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umay\Documents\Data Class Homework\"/>
    </mc:Choice>
  </mc:AlternateContent>
  <xr:revisionPtr revIDLastSave="0" documentId="13_ncr:1_{7092755A-7AB5-4B25-9C2F-01D39C12B53C}" xr6:coauthVersionLast="40" xr6:coauthVersionMax="40" xr10:uidLastSave="{00000000-0000-0000-0000-000000000000}"/>
  <bookViews>
    <workbookView xWindow="-110" yWindow="-110" windowWidth="19420" windowHeight="10420" activeTab="3" xr2:uid="{00000000-000D-0000-FFFF-FFFF00000000}"/>
  </bookViews>
  <sheets>
    <sheet name="Raw Data" sheetId="1" r:id="rId1"/>
    <sheet name="Pivot Table and Chart 1" sheetId="4" r:id="rId2"/>
    <sheet name="Pivot Table and Chart 2" sheetId="6" r:id="rId3"/>
    <sheet name="Pivot Table and Chart 3" sheetId="10" r:id="rId4"/>
  </sheets>
  <definedNames>
    <definedName name="_xlnm._FilterDatabase" localSheetId="0" hidden="1">'Raw Data'!$A$1:$O$4115</definedName>
  </definedNames>
  <calcPr calcId="191029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3" i="1" l="1"/>
  <c r="T3" i="1"/>
  <c r="S4" i="1"/>
  <c r="T4" i="1"/>
  <c r="S5" i="1"/>
  <c r="T5" i="1"/>
  <c r="S6" i="1"/>
  <c r="T6" i="1"/>
  <c r="S7" i="1"/>
  <c r="T7" i="1"/>
  <c r="S8" i="1"/>
  <c r="T8" i="1"/>
  <c r="S9" i="1"/>
  <c r="T9" i="1"/>
  <c r="S10" i="1"/>
  <c r="T10" i="1"/>
  <c r="S11" i="1"/>
  <c r="T11" i="1"/>
  <c r="S12" i="1"/>
  <c r="T12" i="1"/>
  <c r="S13" i="1"/>
  <c r="T13" i="1"/>
  <c r="S14" i="1"/>
  <c r="T14" i="1"/>
  <c r="S15" i="1"/>
  <c r="T15" i="1"/>
  <c r="S16" i="1"/>
  <c r="T16" i="1"/>
  <c r="S17" i="1"/>
  <c r="T17" i="1"/>
  <c r="S18" i="1"/>
  <c r="T18" i="1"/>
  <c r="S19" i="1"/>
  <c r="T19" i="1"/>
  <c r="S20" i="1"/>
  <c r="T20" i="1"/>
  <c r="S21" i="1"/>
  <c r="T21" i="1"/>
  <c r="S22" i="1"/>
  <c r="T22" i="1"/>
  <c r="S23" i="1"/>
  <c r="T23" i="1"/>
  <c r="S24" i="1"/>
  <c r="T24" i="1"/>
  <c r="S25" i="1"/>
  <c r="T25" i="1"/>
  <c r="S26" i="1"/>
  <c r="T26" i="1"/>
  <c r="S27" i="1"/>
  <c r="T27" i="1"/>
  <c r="S28" i="1"/>
  <c r="T28" i="1"/>
  <c r="S29" i="1"/>
  <c r="T29" i="1"/>
  <c r="S30" i="1"/>
  <c r="T30" i="1"/>
  <c r="S31" i="1"/>
  <c r="T31" i="1"/>
  <c r="S32" i="1"/>
  <c r="T32" i="1"/>
  <c r="S33" i="1"/>
  <c r="T33" i="1"/>
  <c r="S34" i="1"/>
  <c r="T34" i="1"/>
  <c r="S35" i="1"/>
  <c r="T35" i="1"/>
  <c r="S36" i="1"/>
  <c r="T36" i="1"/>
  <c r="S37" i="1"/>
  <c r="T37" i="1"/>
  <c r="S38" i="1"/>
  <c r="T38" i="1"/>
  <c r="S39" i="1"/>
  <c r="T39" i="1"/>
  <c r="S40" i="1"/>
  <c r="T40" i="1"/>
  <c r="S41" i="1"/>
  <c r="T41" i="1"/>
  <c r="S42" i="1"/>
  <c r="T42" i="1"/>
  <c r="S43" i="1"/>
  <c r="T43" i="1"/>
  <c r="S44" i="1"/>
  <c r="T44" i="1"/>
  <c r="S45" i="1"/>
  <c r="T45" i="1"/>
  <c r="S46" i="1"/>
  <c r="T46" i="1"/>
  <c r="S47" i="1"/>
  <c r="T47" i="1"/>
  <c r="S48" i="1"/>
  <c r="T48" i="1"/>
  <c r="S49" i="1"/>
  <c r="T49" i="1"/>
  <c r="S50" i="1"/>
  <c r="T50" i="1"/>
  <c r="S51" i="1"/>
  <c r="T51" i="1"/>
  <c r="S52" i="1"/>
  <c r="T52" i="1"/>
  <c r="S53" i="1"/>
  <c r="T53" i="1"/>
  <c r="S54" i="1"/>
  <c r="T54" i="1"/>
  <c r="S55" i="1"/>
  <c r="T55" i="1"/>
  <c r="S56" i="1"/>
  <c r="T56" i="1"/>
  <c r="S57" i="1"/>
  <c r="T57" i="1"/>
  <c r="S58" i="1"/>
  <c r="T58" i="1"/>
  <c r="S59" i="1"/>
  <c r="T59" i="1"/>
  <c r="S60" i="1"/>
  <c r="T60" i="1"/>
  <c r="S61" i="1"/>
  <c r="T61" i="1"/>
  <c r="S62" i="1"/>
  <c r="T62" i="1"/>
  <c r="S63" i="1"/>
  <c r="T63" i="1"/>
  <c r="S64" i="1"/>
  <c r="T64" i="1"/>
  <c r="S65" i="1"/>
  <c r="T65" i="1"/>
  <c r="S66" i="1"/>
  <c r="T66" i="1"/>
  <c r="S67" i="1"/>
  <c r="T67" i="1"/>
  <c r="S68" i="1"/>
  <c r="T68" i="1"/>
  <c r="S69" i="1"/>
  <c r="T69" i="1"/>
  <c r="S70" i="1"/>
  <c r="T70" i="1"/>
  <c r="S71" i="1"/>
  <c r="T71" i="1"/>
  <c r="S72" i="1"/>
  <c r="T72" i="1"/>
  <c r="S73" i="1"/>
  <c r="T73" i="1"/>
  <c r="S74" i="1"/>
  <c r="T74" i="1"/>
  <c r="S75" i="1"/>
  <c r="T75" i="1"/>
  <c r="S76" i="1"/>
  <c r="T76" i="1"/>
  <c r="S77" i="1"/>
  <c r="T77" i="1"/>
  <c r="S78" i="1"/>
  <c r="T78" i="1"/>
  <c r="S79" i="1"/>
  <c r="T79" i="1"/>
  <c r="S80" i="1"/>
  <c r="T80" i="1"/>
  <c r="S81" i="1"/>
  <c r="T81" i="1"/>
  <c r="S82" i="1"/>
  <c r="T82" i="1"/>
  <c r="S83" i="1"/>
  <c r="T83" i="1"/>
  <c r="S84" i="1"/>
  <c r="T84" i="1"/>
  <c r="S85" i="1"/>
  <c r="T85" i="1"/>
  <c r="S86" i="1"/>
  <c r="T86" i="1"/>
  <c r="S87" i="1"/>
  <c r="T87" i="1"/>
  <c r="S88" i="1"/>
  <c r="T88" i="1"/>
  <c r="S89" i="1"/>
  <c r="T89" i="1"/>
  <c r="S90" i="1"/>
  <c r="T90" i="1"/>
  <c r="S91" i="1"/>
  <c r="T91" i="1"/>
  <c r="S92" i="1"/>
  <c r="T92" i="1"/>
  <c r="S93" i="1"/>
  <c r="T93" i="1"/>
  <c r="S94" i="1"/>
  <c r="T94" i="1"/>
  <c r="S95" i="1"/>
  <c r="T95" i="1"/>
  <c r="S96" i="1"/>
  <c r="T96" i="1"/>
  <c r="S97" i="1"/>
  <c r="T97" i="1"/>
  <c r="S98" i="1"/>
  <c r="T98" i="1"/>
  <c r="S99" i="1"/>
  <c r="T99" i="1"/>
  <c r="S100" i="1"/>
  <c r="T100" i="1"/>
  <c r="S101" i="1"/>
  <c r="T101" i="1"/>
  <c r="S102" i="1"/>
  <c r="T102" i="1"/>
  <c r="S103" i="1"/>
  <c r="T103" i="1"/>
  <c r="S104" i="1"/>
  <c r="T104" i="1"/>
  <c r="S105" i="1"/>
  <c r="T105" i="1"/>
  <c r="S106" i="1"/>
  <c r="T106" i="1"/>
  <c r="S107" i="1"/>
  <c r="T107" i="1"/>
  <c r="S108" i="1"/>
  <c r="T108" i="1"/>
  <c r="S109" i="1"/>
  <c r="T109" i="1"/>
  <c r="S110" i="1"/>
  <c r="T110" i="1"/>
  <c r="S111" i="1"/>
  <c r="T111" i="1"/>
  <c r="S112" i="1"/>
  <c r="T112" i="1"/>
  <c r="S113" i="1"/>
  <c r="T113" i="1"/>
  <c r="S114" i="1"/>
  <c r="T114" i="1"/>
  <c r="S115" i="1"/>
  <c r="T115" i="1"/>
  <c r="S116" i="1"/>
  <c r="T116" i="1"/>
  <c r="S117" i="1"/>
  <c r="T117" i="1"/>
  <c r="S118" i="1"/>
  <c r="T118" i="1"/>
  <c r="S119" i="1"/>
  <c r="T119" i="1"/>
  <c r="S120" i="1"/>
  <c r="T120" i="1"/>
  <c r="S121" i="1"/>
  <c r="T121" i="1"/>
  <c r="S122" i="1"/>
  <c r="T122" i="1"/>
  <c r="S123" i="1"/>
  <c r="T123" i="1"/>
  <c r="S124" i="1"/>
  <c r="T124" i="1"/>
  <c r="S125" i="1"/>
  <c r="T125" i="1"/>
  <c r="S126" i="1"/>
  <c r="T126" i="1"/>
  <c r="S127" i="1"/>
  <c r="T127" i="1"/>
  <c r="S128" i="1"/>
  <c r="T128" i="1"/>
  <c r="S129" i="1"/>
  <c r="T129" i="1"/>
  <c r="S130" i="1"/>
  <c r="T130" i="1"/>
  <c r="S131" i="1"/>
  <c r="T131" i="1"/>
  <c r="S132" i="1"/>
  <c r="T132" i="1"/>
  <c r="S133" i="1"/>
  <c r="T133" i="1"/>
  <c r="S134" i="1"/>
  <c r="T134" i="1"/>
  <c r="S135" i="1"/>
  <c r="T135" i="1"/>
  <c r="S136" i="1"/>
  <c r="T136" i="1"/>
  <c r="S137" i="1"/>
  <c r="T137" i="1"/>
  <c r="S138" i="1"/>
  <c r="T138" i="1"/>
  <c r="S139" i="1"/>
  <c r="T139" i="1"/>
  <c r="S140" i="1"/>
  <c r="T140" i="1"/>
  <c r="S141" i="1"/>
  <c r="T141" i="1"/>
  <c r="S142" i="1"/>
  <c r="T142" i="1"/>
  <c r="S143" i="1"/>
  <c r="T143" i="1"/>
  <c r="S144" i="1"/>
  <c r="T144" i="1"/>
  <c r="S145" i="1"/>
  <c r="T145" i="1"/>
  <c r="S146" i="1"/>
  <c r="T146" i="1"/>
  <c r="S147" i="1"/>
  <c r="T147" i="1"/>
  <c r="S148" i="1"/>
  <c r="T148" i="1"/>
  <c r="S149" i="1"/>
  <c r="T149" i="1"/>
  <c r="S150" i="1"/>
  <c r="T150" i="1"/>
  <c r="S151" i="1"/>
  <c r="T151" i="1"/>
  <c r="S152" i="1"/>
  <c r="T152" i="1"/>
  <c r="S153" i="1"/>
  <c r="T153" i="1"/>
  <c r="S154" i="1"/>
  <c r="T154" i="1"/>
  <c r="S155" i="1"/>
  <c r="T155" i="1"/>
  <c r="S156" i="1"/>
  <c r="T156" i="1"/>
  <c r="S157" i="1"/>
  <c r="T157" i="1"/>
  <c r="S158" i="1"/>
  <c r="T158" i="1"/>
  <c r="S159" i="1"/>
  <c r="T159" i="1"/>
  <c r="S160" i="1"/>
  <c r="T160" i="1"/>
  <c r="S161" i="1"/>
  <c r="T161" i="1"/>
  <c r="S162" i="1"/>
  <c r="T162" i="1"/>
  <c r="S163" i="1"/>
  <c r="T163" i="1"/>
  <c r="S164" i="1"/>
  <c r="T164" i="1"/>
  <c r="S165" i="1"/>
  <c r="T165" i="1"/>
  <c r="S166" i="1"/>
  <c r="T166" i="1"/>
  <c r="S167" i="1"/>
  <c r="T167" i="1"/>
  <c r="S168" i="1"/>
  <c r="T168" i="1"/>
  <c r="S169" i="1"/>
  <c r="T169" i="1"/>
  <c r="S170" i="1"/>
  <c r="T170" i="1"/>
  <c r="S171" i="1"/>
  <c r="T171" i="1"/>
  <c r="S172" i="1"/>
  <c r="T172" i="1"/>
  <c r="S173" i="1"/>
  <c r="T173" i="1"/>
  <c r="S174" i="1"/>
  <c r="T174" i="1"/>
  <c r="S175" i="1"/>
  <c r="T175" i="1"/>
  <c r="S176" i="1"/>
  <c r="T176" i="1"/>
  <c r="S177" i="1"/>
  <c r="T177" i="1"/>
  <c r="S178" i="1"/>
  <c r="T178" i="1"/>
  <c r="S179" i="1"/>
  <c r="T179" i="1"/>
  <c r="S180" i="1"/>
  <c r="T180" i="1"/>
  <c r="S181" i="1"/>
  <c r="T181" i="1"/>
  <c r="S182" i="1"/>
  <c r="T182" i="1"/>
  <c r="S183" i="1"/>
  <c r="T183" i="1"/>
  <c r="S184" i="1"/>
  <c r="T184" i="1"/>
  <c r="S185" i="1"/>
  <c r="T185" i="1"/>
  <c r="S186" i="1"/>
  <c r="T186" i="1"/>
  <c r="S187" i="1"/>
  <c r="T187" i="1"/>
  <c r="S188" i="1"/>
  <c r="T188" i="1"/>
  <c r="S189" i="1"/>
  <c r="T189" i="1"/>
  <c r="S190" i="1"/>
  <c r="T190" i="1"/>
  <c r="S191" i="1"/>
  <c r="T191" i="1"/>
  <c r="S192" i="1"/>
  <c r="T192" i="1"/>
  <c r="S193" i="1"/>
  <c r="T193" i="1"/>
  <c r="S194" i="1"/>
  <c r="T194" i="1"/>
  <c r="S195" i="1"/>
  <c r="T195" i="1"/>
  <c r="S196" i="1"/>
  <c r="T196" i="1"/>
  <c r="S197" i="1"/>
  <c r="T197" i="1"/>
  <c r="S198" i="1"/>
  <c r="T198" i="1"/>
  <c r="S199" i="1"/>
  <c r="T199" i="1"/>
  <c r="S200" i="1"/>
  <c r="T200" i="1"/>
  <c r="S201" i="1"/>
  <c r="T201" i="1"/>
  <c r="S202" i="1"/>
  <c r="T202" i="1"/>
  <c r="S203" i="1"/>
  <c r="T203" i="1"/>
  <c r="S204" i="1"/>
  <c r="T204" i="1"/>
  <c r="S205" i="1"/>
  <c r="T205" i="1"/>
  <c r="S206" i="1"/>
  <c r="T206" i="1"/>
  <c r="S207" i="1"/>
  <c r="T207" i="1"/>
  <c r="S208" i="1"/>
  <c r="T208" i="1"/>
  <c r="S209" i="1"/>
  <c r="T209" i="1"/>
  <c r="S210" i="1"/>
  <c r="T210" i="1"/>
  <c r="S211" i="1"/>
  <c r="T211" i="1"/>
  <c r="S212" i="1"/>
  <c r="T212" i="1"/>
  <c r="S213" i="1"/>
  <c r="T213" i="1"/>
  <c r="S214" i="1"/>
  <c r="T214" i="1"/>
  <c r="S215" i="1"/>
  <c r="T215" i="1"/>
  <c r="S216" i="1"/>
  <c r="T216" i="1"/>
  <c r="S217" i="1"/>
  <c r="T217" i="1"/>
  <c r="S218" i="1"/>
  <c r="T218" i="1"/>
  <c r="S219" i="1"/>
  <c r="T219" i="1"/>
  <c r="S220" i="1"/>
  <c r="T220" i="1"/>
  <c r="S221" i="1"/>
  <c r="T221" i="1"/>
  <c r="S222" i="1"/>
  <c r="T222" i="1"/>
  <c r="S223" i="1"/>
  <c r="T223" i="1"/>
  <c r="S224" i="1"/>
  <c r="T224" i="1"/>
  <c r="S225" i="1"/>
  <c r="T225" i="1"/>
  <c r="S226" i="1"/>
  <c r="T226" i="1"/>
  <c r="S227" i="1"/>
  <c r="T227" i="1"/>
  <c r="S228" i="1"/>
  <c r="T228" i="1"/>
  <c r="S229" i="1"/>
  <c r="T229" i="1"/>
  <c r="S230" i="1"/>
  <c r="T230" i="1"/>
  <c r="S231" i="1"/>
  <c r="T231" i="1"/>
  <c r="S232" i="1"/>
  <c r="T232" i="1"/>
  <c r="S233" i="1"/>
  <c r="T233" i="1"/>
  <c r="S234" i="1"/>
  <c r="T234" i="1"/>
  <c r="S235" i="1"/>
  <c r="T235" i="1"/>
  <c r="S236" i="1"/>
  <c r="T236" i="1"/>
  <c r="S237" i="1"/>
  <c r="T237" i="1"/>
  <c r="S238" i="1"/>
  <c r="T238" i="1"/>
  <c r="S239" i="1"/>
  <c r="T239" i="1"/>
  <c r="S240" i="1"/>
  <c r="T240" i="1"/>
  <c r="S241" i="1"/>
  <c r="T241" i="1"/>
  <c r="S242" i="1"/>
  <c r="T242" i="1"/>
  <c r="S243" i="1"/>
  <c r="T243" i="1"/>
  <c r="S244" i="1"/>
  <c r="T244" i="1"/>
  <c r="S245" i="1"/>
  <c r="T245" i="1"/>
  <c r="S246" i="1"/>
  <c r="T246" i="1"/>
  <c r="S247" i="1"/>
  <c r="T247" i="1"/>
  <c r="S248" i="1"/>
  <c r="T248" i="1"/>
  <c r="S249" i="1"/>
  <c r="T249" i="1"/>
  <c r="S250" i="1"/>
  <c r="T250" i="1"/>
  <c r="S251" i="1"/>
  <c r="T251" i="1"/>
  <c r="S252" i="1"/>
  <c r="T252" i="1"/>
  <c r="S253" i="1"/>
  <c r="T253" i="1"/>
  <c r="S254" i="1"/>
  <c r="T254" i="1"/>
  <c r="S255" i="1"/>
  <c r="T255" i="1"/>
  <c r="S256" i="1"/>
  <c r="T256" i="1"/>
  <c r="S257" i="1"/>
  <c r="T257" i="1"/>
  <c r="S258" i="1"/>
  <c r="T258" i="1"/>
  <c r="S259" i="1"/>
  <c r="T259" i="1"/>
  <c r="S260" i="1"/>
  <c r="T260" i="1"/>
  <c r="S261" i="1"/>
  <c r="T261" i="1"/>
  <c r="S262" i="1"/>
  <c r="T262" i="1"/>
  <c r="S263" i="1"/>
  <c r="T263" i="1"/>
  <c r="S264" i="1"/>
  <c r="T264" i="1"/>
  <c r="S265" i="1"/>
  <c r="T265" i="1"/>
  <c r="S266" i="1"/>
  <c r="T266" i="1"/>
  <c r="S267" i="1"/>
  <c r="T267" i="1"/>
  <c r="S268" i="1"/>
  <c r="T268" i="1"/>
  <c r="S269" i="1"/>
  <c r="T269" i="1"/>
  <c r="S270" i="1"/>
  <c r="T270" i="1"/>
  <c r="S271" i="1"/>
  <c r="T271" i="1"/>
  <c r="S272" i="1"/>
  <c r="T272" i="1"/>
  <c r="S273" i="1"/>
  <c r="T273" i="1"/>
  <c r="S274" i="1"/>
  <c r="T274" i="1"/>
  <c r="S275" i="1"/>
  <c r="T275" i="1"/>
  <c r="S276" i="1"/>
  <c r="T276" i="1"/>
  <c r="S277" i="1"/>
  <c r="T277" i="1"/>
  <c r="S278" i="1"/>
  <c r="T278" i="1"/>
  <c r="S279" i="1"/>
  <c r="T279" i="1"/>
  <c r="S280" i="1"/>
  <c r="T280" i="1"/>
  <c r="S281" i="1"/>
  <c r="T281" i="1"/>
  <c r="S282" i="1"/>
  <c r="T282" i="1"/>
  <c r="S283" i="1"/>
  <c r="T283" i="1"/>
  <c r="S284" i="1"/>
  <c r="T284" i="1"/>
  <c r="S285" i="1"/>
  <c r="T285" i="1"/>
  <c r="S286" i="1"/>
  <c r="T286" i="1"/>
  <c r="S287" i="1"/>
  <c r="T287" i="1"/>
  <c r="S288" i="1"/>
  <c r="T288" i="1"/>
  <c r="S289" i="1"/>
  <c r="T289" i="1"/>
  <c r="S290" i="1"/>
  <c r="T290" i="1"/>
  <c r="S291" i="1"/>
  <c r="T291" i="1"/>
  <c r="S292" i="1"/>
  <c r="T292" i="1"/>
  <c r="S293" i="1"/>
  <c r="T293" i="1"/>
  <c r="S294" i="1"/>
  <c r="T294" i="1"/>
  <c r="S295" i="1"/>
  <c r="T295" i="1"/>
  <c r="S296" i="1"/>
  <c r="T296" i="1"/>
  <c r="S297" i="1"/>
  <c r="T297" i="1"/>
  <c r="S298" i="1"/>
  <c r="T298" i="1"/>
  <c r="S299" i="1"/>
  <c r="T299" i="1"/>
  <c r="S300" i="1"/>
  <c r="T300" i="1"/>
  <c r="S301" i="1"/>
  <c r="T301" i="1"/>
  <c r="S302" i="1"/>
  <c r="T302" i="1"/>
  <c r="S303" i="1"/>
  <c r="T303" i="1"/>
  <c r="S304" i="1"/>
  <c r="T304" i="1"/>
  <c r="S305" i="1"/>
  <c r="T305" i="1"/>
  <c r="S306" i="1"/>
  <c r="T306" i="1"/>
  <c r="S307" i="1"/>
  <c r="T307" i="1"/>
  <c r="S308" i="1"/>
  <c r="T308" i="1"/>
  <c r="S309" i="1"/>
  <c r="T309" i="1"/>
  <c r="S310" i="1"/>
  <c r="T310" i="1"/>
  <c r="S311" i="1"/>
  <c r="T311" i="1"/>
  <c r="S312" i="1"/>
  <c r="T312" i="1"/>
  <c r="S313" i="1"/>
  <c r="T313" i="1"/>
  <c r="S314" i="1"/>
  <c r="T314" i="1"/>
  <c r="S315" i="1"/>
  <c r="T315" i="1"/>
  <c r="S316" i="1"/>
  <c r="T316" i="1"/>
  <c r="S317" i="1"/>
  <c r="T317" i="1"/>
  <c r="S318" i="1"/>
  <c r="T318" i="1"/>
  <c r="S319" i="1"/>
  <c r="T319" i="1"/>
  <c r="S320" i="1"/>
  <c r="T320" i="1"/>
  <c r="S321" i="1"/>
  <c r="T321" i="1"/>
  <c r="S322" i="1"/>
  <c r="T322" i="1"/>
  <c r="S323" i="1"/>
  <c r="T323" i="1"/>
  <c r="S324" i="1"/>
  <c r="T324" i="1"/>
  <c r="S325" i="1"/>
  <c r="T325" i="1"/>
  <c r="S326" i="1"/>
  <c r="T326" i="1"/>
  <c r="S327" i="1"/>
  <c r="T327" i="1"/>
  <c r="S328" i="1"/>
  <c r="T328" i="1"/>
  <c r="S329" i="1"/>
  <c r="T329" i="1"/>
  <c r="S330" i="1"/>
  <c r="T330" i="1"/>
  <c r="S331" i="1"/>
  <c r="T331" i="1"/>
  <c r="S332" i="1"/>
  <c r="T332" i="1"/>
  <c r="S333" i="1"/>
  <c r="T333" i="1"/>
  <c r="S334" i="1"/>
  <c r="T334" i="1"/>
  <c r="S335" i="1"/>
  <c r="T335" i="1"/>
  <c r="S336" i="1"/>
  <c r="T336" i="1"/>
  <c r="S337" i="1"/>
  <c r="T337" i="1"/>
  <c r="S338" i="1"/>
  <c r="T338" i="1"/>
  <c r="S339" i="1"/>
  <c r="T339" i="1"/>
  <c r="S340" i="1"/>
  <c r="T340" i="1"/>
  <c r="S341" i="1"/>
  <c r="T341" i="1"/>
  <c r="S342" i="1"/>
  <c r="T342" i="1"/>
  <c r="S343" i="1"/>
  <c r="T343" i="1"/>
  <c r="S344" i="1"/>
  <c r="T344" i="1"/>
  <c r="S345" i="1"/>
  <c r="T345" i="1"/>
  <c r="S346" i="1"/>
  <c r="T346" i="1"/>
  <c r="S347" i="1"/>
  <c r="T347" i="1"/>
  <c r="S348" i="1"/>
  <c r="T348" i="1"/>
  <c r="S349" i="1"/>
  <c r="T349" i="1"/>
  <c r="S350" i="1"/>
  <c r="T350" i="1"/>
  <c r="S351" i="1"/>
  <c r="T351" i="1"/>
  <c r="S352" i="1"/>
  <c r="T352" i="1"/>
  <c r="S353" i="1"/>
  <c r="T353" i="1"/>
  <c r="S354" i="1"/>
  <c r="T354" i="1"/>
  <c r="S355" i="1"/>
  <c r="T355" i="1"/>
  <c r="S356" i="1"/>
  <c r="T356" i="1"/>
  <c r="S357" i="1"/>
  <c r="T357" i="1"/>
  <c r="S358" i="1"/>
  <c r="T358" i="1"/>
  <c r="S359" i="1"/>
  <c r="T359" i="1"/>
  <c r="S360" i="1"/>
  <c r="T360" i="1"/>
  <c r="S361" i="1"/>
  <c r="T361" i="1"/>
  <c r="S362" i="1"/>
  <c r="T362" i="1"/>
  <c r="S363" i="1"/>
  <c r="T363" i="1"/>
  <c r="S364" i="1"/>
  <c r="T364" i="1"/>
  <c r="S365" i="1"/>
  <c r="T365" i="1"/>
  <c r="S366" i="1"/>
  <c r="T366" i="1"/>
  <c r="S367" i="1"/>
  <c r="T367" i="1"/>
  <c r="S368" i="1"/>
  <c r="T368" i="1"/>
  <c r="S369" i="1"/>
  <c r="T369" i="1"/>
  <c r="S370" i="1"/>
  <c r="T370" i="1"/>
  <c r="S371" i="1"/>
  <c r="T371" i="1"/>
  <c r="S372" i="1"/>
  <c r="T372" i="1"/>
  <c r="S373" i="1"/>
  <c r="T373" i="1"/>
  <c r="S374" i="1"/>
  <c r="T374" i="1"/>
  <c r="S375" i="1"/>
  <c r="T375" i="1"/>
  <c r="S376" i="1"/>
  <c r="T376" i="1"/>
  <c r="S377" i="1"/>
  <c r="T377" i="1"/>
  <c r="S378" i="1"/>
  <c r="T378" i="1"/>
  <c r="S379" i="1"/>
  <c r="T379" i="1"/>
  <c r="S380" i="1"/>
  <c r="T380" i="1"/>
  <c r="S381" i="1"/>
  <c r="T381" i="1"/>
  <c r="S382" i="1"/>
  <c r="T382" i="1"/>
  <c r="S383" i="1"/>
  <c r="T383" i="1"/>
  <c r="S384" i="1"/>
  <c r="T384" i="1"/>
  <c r="S385" i="1"/>
  <c r="T385" i="1"/>
  <c r="S386" i="1"/>
  <c r="T386" i="1"/>
  <c r="S387" i="1"/>
  <c r="T387" i="1"/>
  <c r="S388" i="1"/>
  <c r="T388" i="1"/>
  <c r="S389" i="1"/>
  <c r="T389" i="1"/>
  <c r="S390" i="1"/>
  <c r="T390" i="1"/>
  <c r="S391" i="1"/>
  <c r="T391" i="1"/>
  <c r="S392" i="1"/>
  <c r="T392" i="1"/>
  <c r="S393" i="1"/>
  <c r="T393" i="1"/>
  <c r="S394" i="1"/>
  <c r="T394" i="1"/>
  <c r="S395" i="1"/>
  <c r="T395" i="1"/>
  <c r="S396" i="1"/>
  <c r="T396" i="1"/>
  <c r="S397" i="1"/>
  <c r="T397" i="1"/>
  <c r="S398" i="1"/>
  <c r="T398" i="1"/>
  <c r="S399" i="1"/>
  <c r="T399" i="1"/>
  <c r="S400" i="1"/>
  <c r="T400" i="1"/>
  <c r="S401" i="1"/>
  <c r="T401" i="1"/>
  <c r="S402" i="1"/>
  <c r="T402" i="1"/>
  <c r="S403" i="1"/>
  <c r="T403" i="1"/>
  <c r="S404" i="1"/>
  <c r="T404" i="1"/>
  <c r="S405" i="1"/>
  <c r="T405" i="1"/>
  <c r="S406" i="1"/>
  <c r="T406" i="1"/>
  <c r="S407" i="1"/>
  <c r="T407" i="1"/>
  <c r="S408" i="1"/>
  <c r="T408" i="1"/>
  <c r="S409" i="1"/>
  <c r="T409" i="1"/>
  <c r="S410" i="1"/>
  <c r="T410" i="1"/>
  <c r="S411" i="1"/>
  <c r="T411" i="1"/>
  <c r="S412" i="1"/>
  <c r="T412" i="1"/>
  <c r="S413" i="1"/>
  <c r="T413" i="1"/>
  <c r="S414" i="1"/>
  <c r="T414" i="1"/>
  <c r="S415" i="1"/>
  <c r="T415" i="1"/>
  <c r="S416" i="1"/>
  <c r="T416" i="1"/>
  <c r="S417" i="1"/>
  <c r="T417" i="1"/>
  <c r="S418" i="1"/>
  <c r="T418" i="1"/>
  <c r="S419" i="1"/>
  <c r="T419" i="1"/>
  <c r="S420" i="1"/>
  <c r="T420" i="1"/>
  <c r="S421" i="1"/>
  <c r="T421" i="1"/>
  <c r="S422" i="1"/>
  <c r="T422" i="1"/>
  <c r="S423" i="1"/>
  <c r="T423" i="1"/>
  <c r="S424" i="1"/>
  <c r="T424" i="1"/>
  <c r="S425" i="1"/>
  <c r="T425" i="1"/>
  <c r="S426" i="1"/>
  <c r="T426" i="1"/>
  <c r="S427" i="1"/>
  <c r="T427" i="1"/>
  <c r="S428" i="1"/>
  <c r="T428" i="1"/>
  <c r="S429" i="1"/>
  <c r="T429" i="1"/>
  <c r="S430" i="1"/>
  <c r="T430" i="1"/>
  <c r="S431" i="1"/>
  <c r="T431" i="1"/>
  <c r="S432" i="1"/>
  <c r="T432" i="1"/>
  <c r="S433" i="1"/>
  <c r="T433" i="1"/>
  <c r="S434" i="1"/>
  <c r="T434" i="1"/>
  <c r="S435" i="1"/>
  <c r="T435" i="1"/>
  <c r="S436" i="1"/>
  <c r="T436" i="1"/>
  <c r="S437" i="1"/>
  <c r="T437" i="1"/>
  <c r="S438" i="1"/>
  <c r="T438" i="1"/>
  <c r="S439" i="1"/>
  <c r="T439" i="1"/>
  <c r="S440" i="1"/>
  <c r="T440" i="1"/>
  <c r="S441" i="1"/>
  <c r="T441" i="1"/>
  <c r="S442" i="1"/>
  <c r="T442" i="1"/>
  <c r="S443" i="1"/>
  <c r="T443" i="1"/>
  <c r="S444" i="1"/>
  <c r="T444" i="1"/>
  <c r="S445" i="1"/>
  <c r="T445" i="1"/>
  <c r="S446" i="1"/>
  <c r="T446" i="1"/>
  <c r="S447" i="1"/>
  <c r="T447" i="1"/>
  <c r="S448" i="1"/>
  <c r="T448" i="1"/>
  <c r="S449" i="1"/>
  <c r="T449" i="1"/>
  <c r="S450" i="1"/>
  <c r="T450" i="1"/>
  <c r="S451" i="1"/>
  <c r="T451" i="1"/>
  <c r="S452" i="1"/>
  <c r="T452" i="1"/>
  <c r="S453" i="1"/>
  <c r="T453" i="1"/>
  <c r="S454" i="1"/>
  <c r="T454" i="1"/>
  <c r="S455" i="1"/>
  <c r="T455" i="1"/>
  <c r="S456" i="1"/>
  <c r="T456" i="1"/>
  <c r="S457" i="1"/>
  <c r="T457" i="1"/>
  <c r="S458" i="1"/>
  <c r="T458" i="1"/>
  <c r="S459" i="1"/>
  <c r="T459" i="1"/>
  <c r="S460" i="1"/>
  <c r="T460" i="1"/>
  <c r="S461" i="1"/>
  <c r="T461" i="1"/>
  <c r="S462" i="1"/>
  <c r="T462" i="1"/>
  <c r="S463" i="1"/>
  <c r="T463" i="1"/>
  <c r="S464" i="1"/>
  <c r="T464" i="1"/>
  <c r="S465" i="1"/>
  <c r="T465" i="1"/>
  <c r="S466" i="1"/>
  <c r="T466" i="1"/>
  <c r="S467" i="1"/>
  <c r="T467" i="1"/>
  <c r="S468" i="1"/>
  <c r="T468" i="1"/>
  <c r="S469" i="1"/>
  <c r="T469" i="1"/>
  <c r="S470" i="1"/>
  <c r="T470" i="1"/>
  <c r="S471" i="1"/>
  <c r="T471" i="1"/>
  <c r="S472" i="1"/>
  <c r="T472" i="1"/>
  <c r="S473" i="1"/>
  <c r="T473" i="1"/>
  <c r="S474" i="1"/>
  <c r="T474" i="1"/>
  <c r="S475" i="1"/>
  <c r="T475" i="1"/>
  <c r="S476" i="1"/>
  <c r="T476" i="1"/>
  <c r="S477" i="1"/>
  <c r="T477" i="1"/>
  <c r="S478" i="1"/>
  <c r="T478" i="1"/>
  <c r="S479" i="1"/>
  <c r="T479" i="1"/>
  <c r="S480" i="1"/>
  <c r="T480" i="1"/>
  <c r="S481" i="1"/>
  <c r="T481" i="1"/>
  <c r="S482" i="1"/>
  <c r="T482" i="1"/>
  <c r="S483" i="1"/>
  <c r="T483" i="1"/>
  <c r="S484" i="1"/>
  <c r="T484" i="1"/>
  <c r="S485" i="1"/>
  <c r="T485" i="1"/>
  <c r="S486" i="1"/>
  <c r="T486" i="1"/>
  <c r="S487" i="1"/>
  <c r="T487" i="1"/>
  <c r="S488" i="1"/>
  <c r="T488" i="1"/>
  <c r="S489" i="1"/>
  <c r="T489" i="1"/>
  <c r="S490" i="1"/>
  <c r="T490" i="1"/>
  <c r="S491" i="1"/>
  <c r="T491" i="1"/>
  <c r="S492" i="1"/>
  <c r="T492" i="1"/>
  <c r="S493" i="1"/>
  <c r="T493" i="1"/>
  <c r="S494" i="1"/>
  <c r="T494" i="1"/>
  <c r="S495" i="1"/>
  <c r="T495" i="1"/>
  <c r="S496" i="1"/>
  <c r="T496" i="1"/>
  <c r="S497" i="1"/>
  <c r="T497" i="1"/>
  <c r="S498" i="1"/>
  <c r="T498" i="1"/>
  <c r="S499" i="1"/>
  <c r="T499" i="1"/>
  <c r="S500" i="1"/>
  <c r="T500" i="1"/>
  <c r="S501" i="1"/>
  <c r="T501" i="1"/>
  <c r="S502" i="1"/>
  <c r="T502" i="1"/>
  <c r="S503" i="1"/>
  <c r="T503" i="1"/>
  <c r="S504" i="1"/>
  <c r="T504" i="1"/>
  <c r="S505" i="1"/>
  <c r="T505" i="1"/>
  <c r="S506" i="1"/>
  <c r="T506" i="1"/>
  <c r="S507" i="1"/>
  <c r="T507" i="1"/>
  <c r="S508" i="1"/>
  <c r="T508" i="1"/>
  <c r="S509" i="1"/>
  <c r="T509" i="1"/>
  <c r="S510" i="1"/>
  <c r="T510" i="1"/>
  <c r="S511" i="1"/>
  <c r="T511" i="1"/>
  <c r="S512" i="1"/>
  <c r="T512" i="1"/>
  <c r="S513" i="1"/>
  <c r="T513" i="1"/>
  <c r="S514" i="1"/>
  <c r="T514" i="1"/>
  <c r="S515" i="1"/>
  <c r="T515" i="1"/>
  <c r="S516" i="1"/>
  <c r="T516" i="1"/>
  <c r="S517" i="1"/>
  <c r="T517" i="1"/>
  <c r="S518" i="1"/>
  <c r="T518" i="1"/>
  <c r="S519" i="1"/>
  <c r="T519" i="1"/>
  <c r="S520" i="1"/>
  <c r="T520" i="1"/>
  <c r="S521" i="1"/>
  <c r="T521" i="1"/>
  <c r="S522" i="1"/>
  <c r="T522" i="1"/>
  <c r="S523" i="1"/>
  <c r="T523" i="1"/>
  <c r="S524" i="1"/>
  <c r="T524" i="1"/>
  <c r="S525" i="1"/>
  <c r="T525" i="1"/>
  <c r="S526" i="1"/>
  <c r="T526" i="1"/>
  <c r="S527" i="1"/>
  <c r="T527" i="1"/>
  <c r="S528" i="1"/>
  <c r="T528" i="1"/>
  <c r="S529" i="1"/>
  <c r="T529" i="1"/>
  <c r="S530" i="1"/>
  <c r="T530" i="1"/>
  <c r="S531" i="1"/>
  <c r="T531" i="1"/>
  <c r="S532" i="1"/>
  <c r="T532" i="1"/>
  <c r="S533" i="1"/>
  <c r="T533" i="1"/>
  <c r="S534" i="1"/>
  <c r="T534" i="1"/>
  <c r="S535" i="1"/>
  <c r="T535" i="1"/>
  <c r="S536" i="1"/>
  <c r="T536" i="1"/>
  <c r="S537" i="1"/>
  <c r="T537" i="1"/>
  <c r="S538" i="1"/>
  <c r="T538" i="1"/>
  <c r="S539" i="1"/>
  <c r="T539" i="1"/>
  <c r="S540" i="1"/>
  <c r="T540" i="1"/>
  <c r="S541" i="1"/>
  <c r="T541" i="1"/>
  <c r="S542" i="1"/>
  <c r="T542" i="1"/>
  <c r="S543" i="1"/>
  <c r="T543" i="1"/>
  <c r="S544" i="1"/>
  <c r="T544" i="1"/>
  <c r="S545" i="1"/>
  <c r="T545" i="1"/>
  <c r="S546" i="1"/>
  <c r="T546" i="1"/>
  <c r="S547" i="1"/>
  <c r="T547" i="1"/>
  <c r="S548" i="1"/>
  <c r="T548" i="1"/>
  <c r="S549" i="1"/>
  <c r="T549" i="1"/>
  <c r="S550" i="1"/>
  <c r="T550" i="1"/>
  <c r="S551" i="1"/>
  <c r="T551" i="1"/>
  <c r="S552" i="1"/>
  <c r="T552" i="1"/>
  <c r="S553" i="1"/>
  <c r="T553" i="1"/>
  <c r="S554" i="1"/>
  <c r="T554" i="1"/>
  <c r="S555" i="1"/>
  <c r="T555" i="1"/>
  <c r="S556" i="1"/>
  <c r="T556" i="1"/>
  <c r="S557" i="1"/>
  <c r="T557" i="1"/>
  <c r="S558" i="1"/>
  <c r="T558" i="1"/>
  <c r="S559" i="1"/>
  <c r="T559" i="1"/>
  <c r="S560" i="1"/>
  <c r="T560" i="1"/>
  <c r="S561" i="1"/>
  <c r="T561" i="1"/>
  <c r="S562" i="1"/>
  <c r="T562" i="1"/>
  <c r="S563" i="1"/>
  <c r="T563" i="1"/>
  <c r="S564" i="1"/>
  <c r="T564" i="1"/>
  <c r="S565" i="1"/>
  <c r="T565" i="1"/>
  <c r="S566" i="1"/>
  <c r="T566" i="1"/>
  <c r="S567" i="1"/>
  <c r="T567" i="1"/>
  <c r="S568" i="1"/>
  <c r="T568" i="1"/>
  <c r="S569" i="1"/>
  <c r="T569" i="1"/>
  <c r="S570" i="1"/>
  <c r="T570" i="1"/>
  <c r="S571" i="1"/>
  <c r="T571" i="1"/>
  <c r="S572" i="1"/>
  <c r="T572" i="1"/>
  <c r="S573" i="1"/>
  <c r="T573" i="1"/>
  <c r="S574" i="1"/>
  <c r="T574" i="1"/>
  <c r="S575" i="1"/>
  <c r="T575" i="1"/>
  <c r="S576" i="1"/>
  <c r="T576" i="1"/>
  <c r="S577" i="1"/>
  <c r="T577" i="1"/>
  <c r="S578" i="1"/>
  <c r="T578" i="1"/>
  <c r="S579" i="1"/>
  <c r="T579" i="1"/>
  <c r="S580" i="1"/>
  <c r="T580" i="1"/>
  <c r="S581" i="1"/>
  <c r="T581" i="1"/>
  <c r="S582" i="1"/>
  <c r="T582" i="1"/>
  <c r="S583" i="1"/>
  <c r="T583" i="1"/>
  <c r="S584" i="1"/>
  <c r="T584" i="1"/>
  <c r="S585" i="1"/>
  <c r="T585" i="1"/>
  <c r="S586" i="1"/>
  <c r="T586" i="1"/>
  <c r="S587" i="1"/>
  <c r="T587" i="1"/>
  <c r="S588" i="1"/>
  <c r="T588" i="1"/>
  <c r="S589" i="1"/>
  <c r="T589" i="1"/>
  <c r="S590" i="1"/>
  <c r="T590" i="1"/>
  <c r="S591" i="1"/>
  <c r="T591" i="1"/>
  <c r="S592" i="1"/>
  <c r="T592" i="1"/>
  <c r="S593" i="1"/>
  <c r="T593" i="1"/>
  <c r="S594" i="1"/>
  <c r="T594" i="1"/>
  <c r="S595" i="1"/>
  <c r="T595" i="1"/>
  <c r="S596" i="1"/>
  <c r="T596" i="1"/>
  <c r="S597" i="1"/>
  <c r="T597" i="1"/>
  <c r="S598" i="1"/>
  <c r="T598" i="1"/>
  <c r="S599" i="1"/>
  <c r="T599" i="1"/>
  <c r="S600" i="1"/>
  <c r="T600" i="1"/>
  <c r="S601" i="1"/>
  <c r="T601" i="1"/>
  <c r="S602" i="1"/>
  <c r="T602" i="1"/>
  <c r="S603" i="1"/>
  <c r="T603" i="1"/>
  <c r="S604" i="1"/>
  <c r="T604" i="1"/>
  <c r="S605" i="1"/>
  <c r="T605" i="1"/>
  <c r="S606" i="1"/>
  <c r="T606" i="1"/>
  <c r="S607" i="1"/>
  <c r="T607" i="1"/>
  <c r="S608" i="1"/>
  <c r="T608" i="1"/>
  <c r="S609" i="1"/>
  <c r="T609" i="1"/>
  <c r="S610" i="1"/>
  <c r="T610" i="1"/>
  <c r="S611" i="1"/>
  <c r="T611" i="1"/>
  <c r="S612" i="1"/>
  <c r="T612" i="1"/>
  <c r="S613" i="1"/>
  <c r="T613" i="1"/>
  <c r="S614" i="1"/>
  <c r="T614" i="1"/>
  <c r="S615" i="1"/>
  <c r="T615" i="1"/>
  <c r="S616" i="1"/>
  <c r="T616" i="1"/>
  <c r="S617" i="1"/>
  <c r="T617" i="1"/>
  <c r="S618" i="1"/>
  <c r="T618" i="1"/>
  <c r="S619" i="1"/>
  <c r="T619" i="1"/>
  <c r="S620" i="1"/>
  <c r="T620" i="1"/>
  <c r="S621" i="1"/>
  <c r="T621" i="1"/>
  <c r="S622" i="1"/>
  <c r="T622" i="1"/>
  <c r="S623" i="1"/>
  <c r="T623" i="1"/>
  <c r="S624" i="1"/>
  <c r="T624" i="1"/>
  <c r="S625" i="1"/>
  <c r="T625" i="1"/>
  <c r="S626" i="1"/>
  <c r="T626" i="1"/>
  <c r="S627" i="1"/>
  <c r="T627" i="1"/>
  <c r="S628" i="1"/>
  <c r="T628" i="1"/>
  <c r="S629" i="1"/>
  <c r="T629" i="1"/>
  <c r="S630" i="1"/>
  <c r="T630" i="1"/>
  <c r="S631" i="1"/>
  <c r="T631" i="1"/>
  <c r="S632" i="1"/>
  <c r="T632" i="1"/>
  <c r="S633" i="1"/>
  <c r="T633" i="1"/>
  <c r="S634" i="1"/>
  <c r="T634" i="1"/>
  <c r="S635" i="1"/>
  <c r="T635" i="1"/>
  <c r="S636" i="1"/>
  <c r="T636" i="1"/>
  <c r="S637" i="1"/>
  <c r="T637" i="1"/>
  <c r="S638" i="1"/>
  <c r="T638" i="1"/>
  <c r="S639" i="1"/>
  <c r="T639" i="1"/>
  <c r="S640" i="1"/>
  <c r="T640" i="1"/>
  <c r="S641" i="1"/>
  <c r="T641" i="1"/>
  <c r="S642" i="1"/>
  <c r="T642" i="1"/>
  <c r="S643" i="1"/>
  <c r="T643" i="1"/>
  <c r="S644" i="1"/>
  <c r="T644" i="1"/>
  <c r="S645" i="1"/>
  <c r="T645" i="1"/>
  <c r="S646" i="1"/>
  <c r="T646" i="1"/>
  <c r="S647" i="1"/>
  <c r="T647" i="1"/>
  <c r="S648" i="1"/>
  <c r="T648" i="1"/>
  <c r="S649" i="1"/>
  <c r="T649" i="1"/>
  <c r="S650" i="1"/>
  <c r="T650" i="1"/>
  <c r="S651" i="1"/>
  <c r="T651" i="1"/>
  <c r="S652" i="1"/>
  <c r="T652" i="1"/>
  <c r="S653" i="1"/>
  <c r="T653" i="1"/>
  <c r="S654" i="1"/>
  <c r="T654" i="1"/>
  <c r="S655" i="1"/>
  <c r="T655" i="1"/>
  <c r="S656" i="1"/>
  <c r="T656" i="1"/>
  <c r="S657" i="1"/>
  <c r="T657" i="1"/>
  <c r="S658" i="1"/>
  <c r="T658" i="1"/>
  <c r="S659" i="1"/>
  <c r="T659" i="1"/>
  <c r="S660" i="1"/>
  <c r="T660" i="1"/>
  <c r="S661" i="1"/>
  <c r="T661" i="1"/>
  <c r="S662" i="1"/>
  <c r="T662" i="1"/>
  <c r="S663" i="1"/>
  <c r="T663" i="1"/>
  <c r="S664" i="1"/>
  <c r="T664" i="1"/>
  <c r="S665" i="1"/>
  <c r="T665" i="1"/>
  <c r="S666" i="1"/>
  <c r="T666" i="1"/>
  <c r="S667" i="1"/>
  <c r="T667" i="1"/>
  <c r="S668" i="1"/>
  <c r="T668" i="1"/>
  <c r="S669" i="1"/>
  <c r="T669" i="1"/>
  <c r="S670" i="1"/>
  <c r="T670" i="1"/>
  <c r="S671" i="1"/>
  <c r="T671" i="1"/>
  <c r="S672" i="1"/>
  <c r="T672" i="1"/>
  <c r="S673" i="1"/>
  <c r="T673" i="1"/>
  <c r="S674" i="1"/>
  <c r="T674" i="1"/>
  <c r="S675" i="1"/>
  <c r="T675" i="1"/>
  <c r="S676" i="1"/>
  <c r="T676" i="1"/>
  <c r="S677" i="1"/>
  <c r="T677" i="1"/>
  <c r="S678" i="1"/>
  <c r="T678" i="1"/>
  <c r="S679" i="1"/>
  <c r="T679" i="1"/>
  <c r="S680" i="1"/>
  <c r="T680" i="1"/>
  <c r="S681" i="1"/>
  <c r="T681" i="1"/>
  <c r="S682" i="1"/>
  <c r="T682" i="1"/>
  <c r="S683" i="1"/>
  <c r="T683" i="1"/>
  <c r="S684" i="1"/>
  <c r="T684" i="1"/>
  <c r="S685" i="1"/>
  <c r="T685" i="1"/>
  <c r="S686" i="1"/>
  <c r="T686" i="1"/>
  <c r="S687" i="1"/>
  <c r="T687" i="1"/>
  <c r="S688" i="1"/>
  <c r="T688" i="1"/>
  <c r="S689" i="1"/>
  <c r="T689" i="1"/>
  <c r="S690" i="1"/>
  <c r="T690" i="1"/>
  <c r="S691" i="1"/>
  <c r="T691" i="1"/>
  <c r="S692" i="1"/>
  <c r="T692" i="1"/>
  <c r="S693" i="1"/>
  <c r="T693" i="1"/>
  <c r="S694" i="1"/>
  <c r="T694" i="1"/>
  <c r="S695" i="1"/>
  <c r="T695" i="1"/>
  <c r="S696" i="1"/>
  <c r="T696" i="1"/>
  <c r="S697" i="1"/>
  <c r="T697" i="1"/>
  <c r="S698" i="1"/>
  <c r="T698" i="1"/>
  <c r="S699" i="1"/>
  <c r="T699" i="1"/>
  <c r="S700" i="1"/>
  <c r="T700" i="1"/>
  <c r="S701" i="1"/>
  <c r="T701" i="1"/>
  <c r="S702" i="1"/>
  <c r="T702" i="1"/>
  <c r="S703" i="1"/>
  <c r="T703" i="1"/>
  <c r="S704" i="1"/>
  <c r="T704" i="1"/>
  <c r="S705" i="1"/>
  <c r="T705" i="1"/>
  <c r="S706" i="1"/>
  <c r="T706" i="1"/>
  <c r="S707" i="1"/>
  <c r="T707" i="1"/>
  <c r="S708" i="1"/>
  <c r="T708" i="1"/>
  <c r="S709" i="1"/>
  <c r="T709" i="1"/>
  <c r="S710" i="1"/>
  <c r="T710" i="1"/>
  <c r="S711" i="1"/>
  <c r="T711" i="1"/>
  <c r="S712" i="1"/>
  <c r="T712" i="1"/>
  <c r="S713" i="1"/>
  <c r="T713" i="1"/>
  <c r="S714" i="1"/>
  <c r="T714" i="1"/>
  <c r="S715" i="1"/>
  <c r="T715" i="1"/>
  <c r="S716" i="1"/>
  <c r="T716" i="1"/>
  <c r="S717" i="1"/>
  <c r="T717" i="1"/>
  <c r="S718" i="1"/>
  <c r="T718" i="1"/>
  <c r="S719" i="1"/>
  <c r="T719" i="1"/>
  <c r="S720" i="1"/>
  <c r="T720" i="1"/>
  <c r="S721" i="1"/>
  <c r="T721" i="1"/>
  <c r="S722" i="1"/>
  <c r="T722" i="1"/>
  <c r="S723" i="1"/>
  <c r="T723" i="1"/>
  <c r="S724" i="1"/>
  <c r="T724" i="1"/>
  <c r="S725" i="1"/>
  <c r="T725" i="1"/>
  <c r="S726" i="1"/>
  <c r="T726" i="1"/>
  <c r="S727" i="1"/>
  <c r="T727" i="1"/>
  <c r="S728" i="1"/>
  <c r="T728" i="1"/>
  <c r="S729" i="1"/>
  <c r="T729" i="1"/>
  <c r="S730" i="1"/>
  <c r="T730" i="1"/>
  <c r="S731" i="1"/>
  <c r="T731" i="1"/>
  <c r="S732" i="1"/>
  <c r="T732" i="1"/>
  <c r="S733" i="1"/>
  <c r="T733" i="1"/>
  <c r="S734" i="1"/>
  <c r="T734" i="1"/>
  <c r="S735" i="1"/>
  <c r="T735" i="1"/>
  <c r="S736" i="1"/>
  <c r="T736" i="1"/>
  <c r="S737" i="1"/>
  <c r="T737" i="1"/>
  <c r="S738" i="1"/>
  <c r="T738" i="1"/>
  <c r="S739" i="1"/>
  <c r="T739" i="1"/>
  <c r="S740" i="1"/>
  <c r="T740" i="1"/>
  <c r="S741" i="1"/>
  <c r="T741" i="1"/>
  <c r="S742" i="1"/>
  <c r="T742" i="1"/>
  <c r="S743" i="1"/>
  <c r="T743" i="1"/>
  <c r="S744" i="1"/>
  <c r="T744" i="1"/>
  <c r="S745" i="1"/>
  <c r="T745" i="1"/>
  <c r="S746" i="1"/>
  <c r="T746" i="1"/>
  <c r="S747" i="1"/>
  <c r="T747" i="1"/>
  <c r="S748" i="1"/>
  <c r="T748" i="1"/>
  <c r="S749" i="1"/>
  <c r="T749" i="1"/>
  <c r="S750" i="1"/>
  <c r="T750" i="1"/>
  <c r="S751" i="1"/>
  <c r="T751" i="1"/>
  <c r="S752" i="1"/>
  <c r="T752" i="1"/>
  <c r="S753" i="1"/>
  <c r="T753" i="1"/>
  <c r="S754" i="1"/>
  <c r="T754" i="1"/>
  <c r="S755" i="1"/>
  <c r="T755" i="1"/>
  <c r="S756" i="1"/>
  <c r="T756" i="1"/>
  <c r="S757" i="1"/>
  <c r="T757" i="1"/>
  <c r="S758" i="1"/>
  <c r="T758" i="1"/>
  <c r="S759" i="1"/>
  <c r="T759" i="1"/>
  <c r="S760" i="1"/>
  <c r="T760" i="1"/>
  <c r="S761" i="1"/>
  <c r="T761" i="1"/>
  <c r="S762" i="1"/>
  <c r="T762" i="1"/>
  <c r="S763" i="1"/>
  <c r="T763" i="1"/>
  <c r="S764" i="1"/>
  <c r="T764" i="1"/>
  <c r="S765" i="1"/>
  <c r="T765" i="1"/>
  <c r="S766" i="1"/>
  <c r="T766" i="1"/>
  <c r="S767" i="1"/>
  <c r="T767" i="1"/>
  <c r="S768" i="1"/>
  <c r="T768" i="1"/>
  <c r="S769" i="1"/>
  <c r="T769" i="1"/>
  <c r="S770" i="1"/>
  <c r="T770" i="1"/>
  <c r="S771" i="1"/>
  <c r="T771" i="1"/>
  <c r="S772" i="1"/>
  <c r="T772" i="1"/>
  <c r="S773" i="1"/>
  <c r="T773" i="1"/>
  <c r="S774" i="1"/>
  <c r="T774" i="1"/>
  <c r="S775" i="1"/>
  <c r="T775" i="1"/>
  <c r="S776" i="1"/>
  <c r="T776" i="1"/>
  <c r="S777" i="1"/>
  <c r="T777" i="1"/>
  <c r="S778" i="1"/>
  <c r="T778" i="1"/>
  <c r="S779" i="1"/>
  <c r="T779" i="1"/>
  <c r="S780" i="1"/>
  <c r="T780" i="1"/>
  <c r="S781" i="1"/>
  <c r="T781" i="1"/>
  <c r="S782" i="1"/>
  <c r="T782" i="1"/>
  <c r="S783" i="1"/>
  <c r="T783" i="1"/>
  <c r="S784" i="1"/>
  <c r="T784" i="1"/>
  <c r="S785" i="1"/>
  <c r="T785" i="1"/>
  <c r="S786" i="1"/>
  <c r="T786" i="1"/>
  <c r="S787" i="1"/>
  <c r="T787" i="1"/>
  <c r="S788" i="1"/>
  <c r="T788" i="1"/>
  <c r="S789" i="1"/>
  <c r="T789" i="1"/>
  <c r="S790" i="1"/>
  <c r="T790" i="1"/>
  <c r="S791" i="1"/>
  <c r="T791" i="1"/>
  <c r="S792" i="1"/>
  <c r="T792" i="1"/>
  <c r="S793" i="1"/>
  <c r="T793" i="1"/>
  <c r="S794" i="1"/>
  <c r="T794" i="1"/>
  <c r="S795" i="1"/>
  <c r="T795" i="1"/>
  <c r="S796" i="1"/>
  <c r="T796" i="1"/>
  <c r="S797" i="1"/>
  <c r="T797" i="1"/>
  <c r="S798" i="1"/>
  <c r="T798" i="1"/>
  <c r="S799" i="1"/>
  <c r="T799" i="1"/>
  <c r="S800" i="1"/>
  <c r="T800" i="1"/>
  <c r="S801" i="1"/>
  <c r="T801" i="1"/>
  <c r="S802" i="1"/>
  <c r="T802" i="1"/>
  <c r="S803" i="1"/>
  <c r="T803" i="1"/>
  <c r="S804" i="1"/>
  <c r="T804" i="1"/>
  <c r="S805" i="1"/>
  <c r="T805" i="1"/>
  <c r="S806" i="1"/>
  <c r="T806" i="1"/>
  <c r="S807" i="1"/>
  <c r="T807" i="1"/>
  <c r="S808" i="1"/>
  <c r="T808" i="1"/>
  <c r="S809" i="1"/>
  <c r="T809" i="1"/>
  <c r="S810" i="1"/>
  <c r="T810" i="1"/>
  <c r="S811" i="1"/>
  <c r="T811" i="1"/>
  <c r="S812" i="1"/>
  <c r="T812" i="1"/>
  <c r="S813" i="1"/>
  <c r="T813" i="1"/>
  <c r="S814" i="1"/>
  <c r="T814" i="1"/>
  <c r="S815" i="1"/>
  <c r="T815" i="1"/>
  <c r="S816" i="1"/>
  <c r="T816" i="1"/>
  <c r="S817" i="1"/>
  <c r="T817" i="1"/>
  <c r="S818" i="1"/>
  <c r="T818" i="1"/>
  <c r="S819" i="1"/>
  <c r="T819" i="1"/>
  <c r="S820" i="1"/>
  <c r="T820" i="1"/>
  <c r="S821" i="1"/>
  <c r="T821" i="1"/>
  <c r="S822" i="1"/>
  <c r="T822" i="1"/>
  <c r="S823" i="1"/>
  <c r="T823" i="1"/>
  <c r="S824" i="1"/>
  <c r="T824" i="1"/>
  <c r="S825" i="1"/>
  <c r="T825" i="1"/>
  <c r="S826" i="1"/>
  <c r="T826" i="1"/>
  <c r="S827" i="1"/>
  <c r="T827" i="1"/>
  <c r="S828" i="1"/>
  <c r="T828" i="1"/>
  <c r="S829" i="1"/>
  <c r="T829" i="1"/>
  <c r="S830" i="1"/>
  <c r="T830" i="1"/>
  <c r="S831" i="1"/>
  <c r="T831" i="1"/>
  <c r="S832" i="1"/>
  <c r="T832" i="1"/>
  <c r="S833" i="1"/>
  <c r="T833" i="1"/>
  <c r="S834" i="1"/>
  <c r="T834" i="1"/>
  <c r="S835" i="1"/>
  <c r="T835" i="1"/>
  <c r="S836" i="1"/>
  <c r="T836" i="1"/>
  <c r="S837" i="1"/>
  <c r="T837" i="1"/>
  <c r="S838" i="1"/>
  <c r="T838" i="1"/>
  <c r="S839" i="1"/>
  <c r="T839" i="1"/>
  <c r="S840" i="1"/>
  <c r="T840" i="1"/>
  <c r="S841" i="1"/>
  <c r="T841" i="1"/>
  <c r="S842" i="1"/>
  <c r="T842" i="1"/>
  <c r="S843" i="1"/>
  <c r="T843" i="1"/>
  <c r="S844" i="1"/>
  <c r="T844" i="1"/>
  <c r="S845" i="1"/>
  <c r="T845" i="1"/>
  <c r="S846" i="1"/>
  <c r="T846" i="1"/>
  <c r="S847" i="1"/>
  <c r="T847" i="1"/>
  <c r="S848" i="1"/>
  <c r="T848" i="1"/>
  <c r="S849" i="1"/>
  <c r="T849" i="1"/>
  <c r="S850" i="1"/>
  <c r="T850" i="1"/>
  <c r="S851" i="1"/>
  <c r="T851" i="1"/>
  <c r="S852" i="1"/>
  <c r="T852" i="1"/>
  <c r="S853" i="1"/>
  <c r="T853" i="1"/>
  <c r="S854" i="1"/>
  <c r="T854" i="1"/>
  <c r="S855" i="1"/>
  <c r="T855" i="1"/>
  <c r="S856" i="1"/>
  <c r="T856" i="1"/>
  <c r="S857" i="1"/>
  <c r="T857" i="1"/>
  <c r="S858" i="1"/>
  <c r="T858" i="1"/>
  <c r="S859" i="1"/>
  <c r="T859" i="1"/>
  <c r="S860" i="1"/>
  <c r="T860" i="1"/>
  <c r="S861" i="1"/>
  <c r="T861" i="1"/>
  <c r="S862" i="1"/>
  <c r="T862" i="1"/>
  <c r="S863" i="1"/>
  <c r="T863" i="1"/>
  <c r="S864" i="1"/>
  <c r="T864" i="1"/>
  <c r="S865" i="1"/>
  <c r="T865" i="1"/>
  <c r="S866" i="1"/>
  <c r="T866" i="1"/>
  <c r="S867" i="1"/>
  <c r="T867" i="1"/>
  <c r="S868" i="1"/>
  <c r="T868" i="1"/>
  <c r="S869" i="1"/>
  <c r="T869" i="1"/>
  <c r="S870" i="1"/>
  <c r="T870" i="1"/>
  <c r="S871" i="1"/>
  <c r="T871" i="1"/>
  <c r="S872" i="1"/>
  <c r="T872" i="1"/>
  <c r="S873" i="1"/>
  <c r="T873" i="1"/>
  <c r="S874" i="1"/>
  <c r="T874" i="1"/>
  <c r="S875" i="1"/>
  <c r="T875" i="1"/>
  <c r="S876" i="1"/>
  <c r="T876" i="1"/>
  <c r="S877" i="1"/>
  <c r="T877" i="1"/>
  <c r="S878" i="1"/>
  <c r="T878" i="1"/>
  <c r="S879" i="1"/>
  <c r="T879" i="1"/>
  <c r="S880" i="1"/>
  <c r="T880" i="1"/>
  <c r="S881" i="1"/>
  <c r="T881" i="1"/>
  <c r="S882" i="1"/>
  <c r="T882" i="1"/>
  <c r="S883" i="1"/>
  <c r="T883" i="1"/>
  <c r="S884" i="1"/>
  <c r="T884" i="1"/>
  <c r="S885" i="1"/>
  <c r="T885" i="1"/>
  <c r="S886" i="1"/>
  <c r="T886" i="1"/>
  <c r="S887" i="1"/>
  <c r="T887" i="1"/>
  <c r="S888" i="1"/>
  <c r="T888" i="1"/>
  <c r="S889" i="1"/>
  <c r="T889" i="1"/>
  <c r="S890" i="1"/>
  <c r="T890" i="1"/>
  <c r="S891" i="1"/>
  <c r="T891" i="1"/>
  <c r="S892" i="1"/>
  <c r="T892" i="1"/>
  <c r="S893" i="1"/>
  <c r="T893" i="1"/>
  <c r="S894" i="1"/>
  <c r="T894" i="1"/>
  <c r="S895" i="1"/>
  <c r="T895" i="1"/>
  <c r="S896" i="1"/>
  <c r="T896" i="1"/>
  <c r="S897" i="1"/>
  <c r="T897" i="1"/>
  <c r="S898" i="1"/>
  <c r="T898" i="1"/>
  <c r="S899" i="1"/>
  <c r="T899" i="1"/>
  <c r="S900" i="1"/>
  <c r="T900" i="1"/>
  <c r="S901" i="1"/>
  <c r="T901" i="1"/>
  <c r="S902" i="1"/>
  <c r="T902" i="1"/>
  <c r="S903" i="1"/>
  <c r="T903" i="1"/>
  <c r="S904" i="1"/>
  <c r="T904" i="1"/>
  <c r="S905" i="1"/>
  <c r="T905" i="1"/>
  <c r="S906" i="1"/>
  <c r="T906" i="1"/>
  <c r="S907" i="1"/>
  <c r="T907" i="1"/>
  <c r="S908" i="1"/>
  <c r="T908" i="1"/>
  <c r="S909" i="1"/>
  <c r="T909" i="1"/>
  <c r="S910" i="1"/>
  <c r="T910" i="1"/>
  <c r="S911" i="1"/>
  <c r="T911" i="1"/>
  <c r="S912" i="1"/>
  <c r="T912" i="1"/>
  <c r="S913" i="1"/>
  <c r="T913" i="1"/>
  <c r="S914" i="1"/>
  <c r="T914" i="1"/>
  <c r="S915" i="1"/>
  <c r="T915" i="1"/>
  <c r="S916" i="1"/>
  <c r="T916" i="1"/>
  <c r="S917" i="1"/>
  <c r="T917" i="1"/>
  <c r="S918" i="1"/>
  <c r="T918" i="1"/>
  <c r="S919" i="1"/>
  <c r="T919" i="1"/>
  <c r="S920" i="1"/>
  <c r="T920" i="1"/>
  <c r="S921" i="1"/>
  <c r="T921" i="1"/>
  <c r="S922" i="1"/>
  <c r="T922" i="1"/>
  <c r="S923" i="1"/>
  <c r="T923" i="1"/>
  <c r="S924" i="1"/>
  <c r="T924" i="1"/>
  <c r="S925" i="1"/>
  <c r="T925" i="1"/>
  <c r="S926" i="1"/>
  <c r="T926" i="1"/>
  <c r="S927" i="1"/>
  <c r="T927" i="1"/>
  <c r="S928" i="1"/>
  <c r="T928" i="1"/>
  <c r="S929" i="1"/>
  <c r="T929" i="1"/>
  <c r="S930" i="1"/>
  <c r="T930" i="1"/>
  <c r="S931" i="1"/>
  <c r="T931" i="1"/>
  <c r="S932" i="1"/>
  <c r="T932" i="1"/>
  <c r="S933" i="1"/>
  <c r="T933" i="1"/>
  <c r="S934" i="1"/>
  <c r="T934" i="1"/>
  <c r="S935" i="1"/>
  <c r="T935" i="1"/>
  <c r="S936" i="1"/>
  <c r="T936" i="1"/>
  <c r="S937" i="1"/>
  <c r="T937" i="1"/>
  <c r="S938" i="1"/>
  <c r="T938" i="1"/>
  <c r="S939" i="1"/>
  <c r="T939" i="1"/>
  <c r="S940" i="1"/>
  <c r="T940" i="1"/>
  <c r="S941" i="1"/>
  <c r="T941" i="1"/>
  <c r="S942" i="1"/>
  <c r="T942" i="1"/>
  <c r="S943" i="1"/>
  <c r="T943" i="1"/>
  <c r="S944" i="1"/>
  <c r="T944" i="1"/>
  <c r="S945" i="1"/>
  <c r="T945" i="1"/>
  <c r="S946" i="1"/>
  <c r="T946" i="1"/>
  <c r="S947" i="1"/>
  <c r="T947" i="1"/>
  <c r="S948" i="1"/>
  <c r="T948" i="1"/>
  <c r="S949" i="1"/>
  <c r="T949" i="1"/>
  <c r="S950" i="1"/>
  <c r="T950" i="1"/>
  <c r="S951" i="1"/>
  <c r="T951" i="1"/>
  <c r="S952" i="1"/>
  <c r="T952" i="1"/>
  <c r="S953" i="1"/>
  <c r="T953" i="1"/>
  <c r="S954" i="1"/>
  <c r="T954" i="1"/>
  <c r="S955" i="1"/>
  <c r="T955" i="1"/>
  <c r="S956" i="1"/>
  <c r="T956" i="1"/>
  <c r="S957" i="1"/>
  <c r="T957" i="1"/>
  <c r="S958" i="1"/>
  <c r="T958" i="1"/>
  <c r="S959" i="1"/>
  <c r="T959" i="1"/>
  <c r="S960" i="1"/>
  <c r="T960" i="1"/>
  <c r="S961" i="1"/>
  <c r="T961" i="1"/>
  <c r="S962" i="1"/>
  <c r="T962" i="1"/>
  <c r="S963" i="1"/>
  <c r="T963" i="1"/>
  <c r="S964" i="1"/>
  <c r="T964" i="1"/>
  <c r="S965" i="1"/>
  <c r="T965" i="1"/>
  <c r="S966" i="1"/>
  <c r="T966" i="1"/>
  <c r="S967" i="1"/>
  <c r="T967" i="1"/>
  <c r="S968" i="1"/>
  <c r="T968" i="1"/>
  <c r="S969" i="1"/>
  <c r="T969" i="1"/>
  <c r="S970" i="1"/>
  <c r="T970" i="1"/>
  <c r="S971" i="1"/>
  <c r="T971" i="1"/>
  <c r="S972" i="1"/>
  <c r="T972" i="1"/>
  <c r="S973" i="1"/>
  <c r="T973" i="1"/>
  <c r="S974" i="1"/>
  <c r="T974" i="1"/>
  <c r="S975" i="1"/>
  <c r="T975" i="1"/>
  <c r="S976" i="1"/>
  <c r="T976" i="1"/>
  <c r="S977" i="1"/>
  <c r="T977" i="1"/>
  <c r="S978" i="1"/>
  <c r="T978" i="1"/>
  <c r="S979" i="1"/>
  <c r="T979" i="1"/>
  <c r="S980" i="1"/>
  <c r="T980" i="1"/>
  <c r="S981" i="1"/>
  <c r="T981" i="1"/>
  <c r="S982" i="1"/>
  <c r="T982" i="1"/>
  <c r="S983" i="1"/>
  <c r="T983" i="1"/>
  <c r="S984" i="1"/>
  <c r="T984" i="1"/>
  <c r="S985" i="1"/>
  <c r="T985" i="1"/>
  <c r="S986" i="1"/>
  <c r="T986" i="1"/>
  <c r="S987" i="1"/>
  <c r="T987" i="1"/>
  <c r="S988" i="1"/>
  <c r="T988" i="1"/>
  <c r="S989" i="1"/>
  <c r="T989" i="1"/>
  <c r="S990" i="1"/>
  <c r="T990" i="1"/>
  <c r="S991" i="1"/>
  <c r="T991" i="1"/>
  <c r="S992" i="1"/>
  <c r="T992" i="1"/>
  <c r="S993" i="1"/>
  <c r="T993" i="1"/>
  <c r="S994" i="1"/>
  <c r="T994" i="1"/>
  <c r="S995" i="1"/>
  <c r="T995" i="1"/>
  <c r="S996" i="1"/>
  <c r="T996" i="1"/>
  <c r="S997" i="1"/>
  <c r="T997" i="1"/>
  <c r="S998" i="1"/>
  <c r="T998" i="1"/>
  <c r="S999" i="1"/>
  <c r="T999" i="1"/>
  <c r="S1000" i="1"/>
  <c r="T1000" i="1"/>
  <c r="S1001" i="1"/>
  <c r="T1001" i="1"/>
  <c r="S1002" i="1"/>
  <c r="T1002" i="1"/>
  <c r="S1003" i="1"/>
  <c r="T1003" i="1"/>
  <c r="S1004" i="1"/>
  <c r="T1004" i="1"/>
  <c r="S1005" i="1"/>
  <c r="T1005" i="1"/>
  <c r="S1006" i="1"/>
  <c r="T1006" i="1"/>
  <c r="S1007" i="1"/>
  <c r="T1007" i="1"/>
  <c r="S1008" i="1"/>
  <c r="T1008" i="1"/>
  <c r="S1009" i="1"/>
  <c r="T1009" i="1"/>
  <c r="S1010" i="1"/>
  <c r="T1010" i="1"/>
  <c r="S1011" i="1"/>
  <c r="T1011" i="1"/>
  <c r="S1012" i="1"/>
  <c r="T1012" i="1"/>
  <c r="S1013" i="1"/>
  <c r="T1013" i="1"/>
  <c r="S1014" i="1"/>
  <c r="T1014" i="1"/>
  <c r="S1015" i="1"/>
  <c r="T1015" i="1"/>
  <c r="S1016" i="1"/>
  <c r="T1016" i="1"/>
  <c r="S1017" i="1"/>
  <c r="T1017" i="1"/>
  <c r="S1018" i="1"/>
  <c r="T1018" i="1"/>
  <c r="S1019" i="1"/>
  <c r="T1019" i="1"/>
  <c r="S1020" i="1"/>
  <c r="T1020" i="1"/>
  <c r="S1021" i="1"/>
  <c r="T1021" i="1"/>
  <c r="S1022" i="1"/>
  <c r="T1022" i="1"/>
  <c r="S1023" i="1"/>
  <c r="T1023" i="1"/>
  <c r="S1024" i="1"/>
  <c r="T1024" i="1"/>
  <c r="S1025" i="1"/>
  <c r="T1025" i="1"/>
  <c r="S1026" i="1"/>
  <c r="T1026" i="1"/>
  <c r="S1027" i="1"/>
  <c r="T1027" i="1"/>
  <c r="S1028" i="1"/>
  <c r="T1028" i="1"/>
  <c r="S1029" i="1"/>
  <c r="T1029" i="1"/>
  <c r="S1030" i="1"/>
  <c r="T1030" i="1"/>
  <c r="S1031" i="1"/>
  <c r="T1031" i="1"/>
  <c r="S1032" i="1"/>
  <c r="T1032" i="1"/>
  <c r="S1033" i="1"/>
  <c r="T1033" i="1"/>
  <c r="S1034" i="1"/>
  <c r="T1034" i="1"/>
  <c r="S1035" i="1"/>
  <c r="T1035" i="1"/>
  <c r="S1036" i="1"/>
  <c r="T1036" i="1"/>
  <c r="S1037" i="1"/>
  <c r="T1037" i="1"/>
  <c r="S1038" i="1"/>
  <c r="T1038" i="1"/>
  <c r="S1039" i="1"/>
  <c r="T1039" i="1"/>
  <c r="S1040" i="1"/>
  <c r="T1040" i="1"/>
  <c r="S1041" i="1"/>
  <c r="T1041" i="1"/>
  <c r="S1042" i="1"/>
  <c r="T1042" i="1"/>
  <c r="S1043" i="1"/>
  <c r="T1043" i="1"/>
  <c r="S1044" i="1"/>
  <c r="T1044" i="1"/>
  <c r="S1045" i="1"/>
  <c r="T1045" i="1"/>
  <c r="S1046" i="1"/>
  <c r="T1046" i="1"/>
  <c r="S1047" i="1"/>
  <c r="T1047" i="1"/>
  <c r="S1048" i="1"/>
  <c r="T1048" i="1"/>
  <c r="S1049" i="1"/>
  <c r="T1049" i="1"/>
  <c r="S1050" i="1"/>
  <c r="T1050" i="1"/>
  <c r="S1051" i="1"/>
  <c r="T1051" i="1"/>
  <c r="S1052" i="1"/>
  <c r="T1052" i="1"/>
  <c r="S1053" i="1"/>
  <c r="T1053" i="1"/>
  <c r="S1054" i="1"/>
  <c r="T1054" i="1"/>
  <c r="S1055" i="1"/>
  <c r="T1055" i="1"/>
  <c r="S1056" i="1"/>
  <c r="T1056" i="1"/>
  <c r="S1057" i="1"/>
  <c r="T1057" i="1"/>
  <c r="S1058" i="1"/>
  <c r="T1058" i="1"/>
  <c r="S1059" i="1"/>
  <c r="T1059" i="1"/>
  <c r="S1060" i="1"/>
  <c r="T1060" i="1"/>
  <c r="S1061" i="1"/>
  <c r="T1061" i="1"/>
  <c r="S1062" i="1"/>
  <c r="T1062" i="1"/>
  <c r="S1063" i="1"/>
  <c r="T1063" i="1"/>
  <c r="S1064" i="1"/>
  <c r="T1064" i="1"/>
  <c r="S1065" i="1"/>
  <c r="T1065" i="1"/>
  <c r="S1066" i="1"/>
  <c r="T1066" i="1"/>
  <c r="S1067" i="1"/>
  <c r="T1067" i="1"/>
  <c r="S1068" i="1"/>
  <c r="T1068" i="1"/>
  <c r="S1069" i="1"/>
  <c r="T1069" i="1"/>
  <c r="S1070" i="1"/>
  <c r="T1070" i="1"/>
  <c r="S1071" i="1"/>
  <c r="T1071" i="1"/>
  <c r="S1072" i="1"/>
  <c r="T1072" i="1"/>
  <c r="S1073" i="1"/>
  <c r="T1073" i="1"/>
  <c r="S1074" i="1"/>
  <c r="T1074" i="1"/>
  <c r="S1075" i="1"/>
  <c r="T1075" i="1"/>
  <c r="S1076" i="1"/>
  <c r="T1076" i="1"/>
  <c r="S1077" i="1"/>
  <c r="T1077" i="1"/>
  <c r="S1078" i="1"/>
  <c r="T1078" i="1"/>
  <c r="S1079" i="1"/>
  <c r="T1079" i="1"/>
  <c r="S1080" i="1"/>
  <c r="T1080" i="1"/>
  <c r="S1081" i="1"/>
  <c r="T1081" i="1"/>
  <c r="S1082" i="1"/>
  <c r="T1082" i="1"/>
  <c r="S1083" i="1"/>
  <c r="T1083" i="1"/>
  <c r="S1084" i="1"/>
  <c r="T1084" i="1"/>
  <c r="S1085" i="1"/>
  <c r="T1085" i="1"/>
  <c r="S1086" i="1"/>
  <c r="T1086" i="1"/>
  <c r="S1087" i="1"/>
  <c r="T1087" i="1"/>
  <c r="S1088" i="1"/>
  <c r="T1088" i="1"/>
  <c r="S1089" i="1"/>
  <c r="T1089" i="1"/>
  <c r="S1090" i="1"/>
  <c r="T1090" i="1"/>
  <c r="S1091" i="1"/>
  <c r="T1091" i="1"/>
  <c r="S1092" i="1"/>
  <c r="T1092" i="1"/>
  <c r="S1093" i="1"/>
  <c r="T1093" i="1"/>
  <c r="S1094" i="1"/>
  <c r="T1094" i="1"/>
  <c r="S1095" i="1"/>
  <c r="T1095" i="1"/>
  <c r="S1096" i="1"/>
  <c r="T1096" i="1"/>
  <c r="S1097" i="1"/>
  <c r="T1097" i="1"/>
  <c r="S1098" i="1"/>
  <c r="T1098" i="1"/>
  <c r="S1099" i="1"/>
  <c r="T1099" i="1"/>
  <c r="S1100" i="1"/>
  <c r="T1100" i="1"/>
  <c r="S1101" i="1"/>
  <c r="T1101" i="1"/>
  <c r="S1102" i="1"/>
  <c r="T1102" i="1"/>
  <c r="S1103" i="1"/>
  <c r="T1103" i="1"/>
  <c r="S1104" i="1"/>
  <c r="T1104" i="1"/>
  <c r="S1105" i="1"/>
  <c r="T1105" i="1"/>
  <c r="S1106" i="1"/>
  <c r="T1106" i="1"/>
  <c r="S1107" i="1"/>
  <c r="T1107" i="1"/>
  <c r="S1108" i="1"/>
  <c r="T1108" i="1"/>
  <c r="S1109" i="1"/>
  <c r="T1109" i="1"/>
  <c r="S1110" i="1"/>
  <c r="T1110" i="1"/>
  <c r="S1111" i="1"/>
  <c r="T1111" i="1"/>
  <c r="S1112" i="1"/>
  <c r="T1112" i="1"/>
  <c r="S1113" i="1"/>
  <c r="T1113" i="1"/>
  <c r="S1114" i="1"/>
  <c r="T1114" i="1"/>
  <c r="S1115" i="1"/>
  <c r="T1115" i="1"/>
  <c r="S1116" i="1"/>
  <c r="T1116" i="1"/>
  <c r="S1117" i="1"/>
  <c r="T1117" i="1"/>
  <c r="S1118" i="1"/>
  <c r="T1118" i="1"/>
  <c r="S1119" i="1"/>
  <c r="T1119" i="1"/>
  <c r="S1120" i="1"/>
  <c r="T1120" i="1"/>
  <c r="S1121" i="1"/>
  <c r="T1121" i="1"/>
  <c r="S1122" i="1"/>
  <c r="T1122" i="1"/>
  <c r="S1123" i="1"/>
  <c r="T1123" i="1"/>
  <c r="S1124" i="1"/>
  <c r="T1124" i="1"/>
  <c r="S1125" i="1"/>
  <c r="T1125" i="1"/>
  <c r="S1126" i="1"/>
  <c r="T1126" i="1"/>
  <c r="S1127" i="1"/>
  <c r="T1127" i="1"/>
  <c r="S1128" i="1"/>
  <c r="T1128" i="1"/>
  <c r="S1129" i="1"/>
  <c r="T1129" i="1"/>
  <c r="S1130" i="1"/>
  <c r="T1130" i="1"/>
  <c r="S1131" i="1"/>
  <c r="T1131" i="1"/>
  <c r="S1132" i="1"/>
  <c r="T1132" i="1"/>
  <c r="S1133" i="1"/>
  <c r="T1133" i="1"/>
  <c r="S1134" i="1"/>
  <c r="T1134" i="1"/>
  <c r="S1135" i="1"/>
  <c r="T1135" i="1"/>
  <c r="S1136" i="1"/>
  <c r="T1136" i="1"/>
  <c r="S1137" i="1"/>
  <c r="T1137" i="1"/>
  <c r="S1138" i="1"/>
  <c r="T1138" i="1"/>
  <c r="S1139" i="1"/>
  <c r="T1139" i="1"/>
  <c r="S1140" i="1"/>
  <c r="T1140" i="1"/>
  <c r="S1141" i="1"/>
  <c r="T1141" i="1"/>
  <c r="S1142" i="1"/>
  <c r="T1142" i="1"/>
  <c r="S1143" i="1"/>
  <c r="T1143" i="1"/>
  <c r="S1144" i="1"/>
  <c r="T1144" i="1"/>
  <c r="S1145" i="1"/>
  <c r="T1145" i="1"/>
  <c r="S1146" i="1"/>
  <c r="T1146" i="1"/>
  <c r="S1147" i="1"/>
  <c r="T1147" i="1"/>
  <c r="S1148" i="1"/>
  <c r="T1148" i="1"/>
  <c r="S1149" i="1"/>
  <c r="T1149" i="1"/>
  <c r="S1150" i="1"/>
  <c r="T1150" i="1"/>
  <c r="S1151" i="1"/>
  <c r="T1151" i="1"/>
  <c r="S1152" i="1"/>
  <c r="T1152" i="1"/>
  <c r="S1153" i="1"/>
  <c r="T1153" i="1"/>
  <c r="S1154" i="1"/>
  <c r="T1154" i="1"/>
  <c r="S1155" i="1"/>
  <c r="T1155" i="1"/>
  <c r="S1156" i="1"/>
  <c r="T1156" i="1"/>
  <c r="S1157" i="1"/>
  <c r="T1157" i="1"/>
  <c r="S1158" i="1"/>
  <c r="T1158" i="1"/>
  <c r="S1159" i="1"/>
  <c r="T1159" i="1"/>
  <c r="S1160" i="1"/>
  <c r="T1160" i="1"/>
  <c r="S1161" i="1"/>
  <c r="T1161" i="1"/>
  <c r="S1162" i="1"/>
  <c r="T1162" i="1"/>
  <c r="S1163" i="1"/>
  <c r="T1163" i="1"/>
  <c r="S1164" i="1"/>
  <c r="T1164" i="1"/>
  <c r="S1165" i="1"/>
  <c r="T1165" i="1"/>
  <c r="S1166" i="1"/>
  <c r="T1166" i="1"/>
  <c r="S1167" i="1"/>
  <c r="T1167" i="1"/>
  <c r="S1168" i="1"/>
  <c r="T1168" i="1"/>
  <c r="S1169" i="1"/>
  <c r="T1169" i="1"/>
  <c r="S1170" i="1"/>
  <c r="T1170" i="1"/>
  <c r="S1171" i="1"/>
  <c r="T1171" i="1"/>
  <c r="S1172" i="1"/>
  <c r="T1172" i="1"/>
  <c r="S1173" i="1"/>
  <c r="T1173" i="1"/>
  <c r="S1174" i="1"/>
  <c r="T1174" i="1"/>
  <c r="S1175" i="1"/>
  <c r="T1175" i="1"/>
  <c r="S1176" i="1"/>
  <c r="T1176" i="1"/>
  <c r="S1177" i="1"/>
  <c r="T1177" i="1"/>
  <c r="S1178" i="1"/>
  <c r="T1178" i="1"/>
  <c r="S1179" i="1"/>
  <c r="T1179" i="1"/>
  <c r="S1180" i="1"/>
  <c r="T1180" i="1"/>
  <c r="S1181" i="1"/>
  <c r="T1181" i="1"/>
  <c r="S1182" i="1"/>
  <c r="T1182" i="1"/>
  <c r="S1183" i="1"/>
  <c r="T1183" i="1"/>
  <c r="S1184" i="1"/>
  <c r="T1184" i="1"/>
  <c r="S1185" i="1"/>
  <c r="T1185" i="1"/>
  <c r="S1186" i="1"/>
  <c r="T1186" i="1"/>
  <c r="S1187" i="1"/>
  <c r="T1187" i="1"/>
  <c r="S1188" i="1"/>
  <c r="T1188" i="1"/>
  <c r="S1189" i="1"/>
  <c r="T1189" i="1"/>
  <c r="S1190" i="1"/>
  <c r="T1190" i="1"/>
  <c r="S1191" i="1"/>
  <c r="T1191" i="1"/>
  <c r="S1192" i="1"/>
  <c r="T1192" i="1"/>
  <c r="S1193" i="1"/>
  <c r="T1193" i="1"/>
  <c r="S1194" i="1"/>
  <c r="T1194" i="1"/>
  <c r="S1195" i="1"/>
  <c r="T1195" i="1"/>
  <c r="S1196" i="1"/>
  <c r="T1196" i="1"/>
  <c r="S1197" i="1"/>
  <c r="T1197" i="1"/>
  <c r="S1198" i="1"/>
  <c r="T1198" i="1"/>
  <c r="S1199" i="1"/>
  <c r="T1199" i="1"/>
  <c r="S1200" i="1"/>
  <c r="T1200" i="1"/>
  <c r="S1201" i="1"/>
  <c r="T1201" i="1"/>
  <c r="S1202" i="1"/>
  <c r="T1202" i="1"/>
  <c r="S1203" i="1"/>
  <c r="T1203" i="1"/>
  <c r="S1204" i="1"/>
  <c r="T1204" i="1"/>
  <c r="S1205" i="1"/>
  <c r="T1205" i="1"/>
  <c r="S1206" i="1"/>
  <c r="T1206" i="1"/>
  <c r="S1207" i="1"/>
  <c r="T1207" i="1"/>
  <c r="S1208" i="1"/>
  <c r="T1208" i="1"/>
  <c r="S1209" i="1"/>
  <c r="T1209" i="1"/>
  <c r="S1210" i="1"/>
  <c r="T1210" i="1"/>
  <c r="S1211" i="1"/>
  <c r="T1211" i="1"/>
  <c r="S1212" i="1"/>
  <c r="T1212" i="1"/>
  <c r="S1213" i="1"/>
  <c r="T1213" i="1"/>
  <c r="S1214" i="1"/>
  <c r="T1214" i="1"/>
  <c r="S1215" i="1"/>
  <c r="T1215" i="1"/>
  <c r="S1216" i="1"/>
  <c r="T1216" i="1"/>
  <c r="S1217" i="1"/>
  <c r="T1217" i="1"/>
  <c r="S1218" i="1"/>
  <c r="T1218" i="1"/>
  <c r="S1219" i="1"/>
  <c r="T1219" i="1"/>
  <c r="S1220" i="1"/>
  <c r="T1220" i="1"/>
  <c r="S1221" i="1"/>
  <c r="T1221" i="1"/>
  <c r="S1222" i="1"/>
  <c r="T1222" i="1"/>
  <c r="S1223" i="1"/>
  <c r="T1223" i="1"/>
  <c r="S1224" i="1"/>
  <c r="T1224" i="1"/>
  <c r="S1225" i="1"/>
  <c r="T1225" i="1"/>
  <c r="S1226" i="1"/>
  <c r="T1226" i="1"/>
  <c r="S1227" i="1"/>
  <c r="T1227" i="1"/>
  <c r="S1228" i="1"/>
  <c r="T1228" i="1"/>
  <c r="S1229" i="1"/>
  <c r="T1229" i="1"/>
  <c r="S1230" i="1"/>
  <c r="T1230" i="1"/>
  <c r="S1231" i="1"/>
  <c r="T1231" i="1"/>
  <c r="S1232" i="1"/>
  <c r="T1232" i="1"/>
  <c r="S1233" i="1"/>
  <c r="T1233" i="1"/>
  <c r="S1234" i="1"/>
  <c r="T1234" i="1"/>
  <c r="S1235" i="1"/>
  <c r="T1235" i="1"/>
  <c r="S1236" i="1"/>
  <c r="T1236" i="1"/>
  <c r="S1237" i="1"/>
  <c r="T1237" i="1"/>
  <c r="S1238" i="1"/>
  <c r="T1238" i="1"/>
  <c r="S1239" i="1"/>
  <c r="T1239" i="1"/>
  <c r="S1240" i="1"/>
  <c r="T1240" i="1"/>
  <c r="S1241" i="1"/>
  <c r="T1241" i="1"/>
  <c r="S1242" i="1"/>
  <c r="T1242" i="1"/>
  <c r="S1243" i="1"/>
  <c r="T1243" i="1"/>
  <c r="S1244" i="1"/>
  <c r="T1244" i="1"/>
  <c r="S1245" i="1"/>
  <c r="T1245" i="1"/>
  <c r="S1246" i="1"/>
  <c r="T1246" i="1"/>
  <c r="S1247" i="1"/>
  <c r="T1247" i="1"/>
  <c r="S1248" i="1"/>
  <c r="T1248" i="1"/>
  <c r="S1249" i="1"/>
  <c r="T1249" i="1"/>
  <c r="S1250" i="1"/>
  <c r="T1250" i="1"/>
  <c r="S1251" i="1"/>
  <c r="T1251" i="1"/>
  <c r="S1252" i="1"/>
  <c r="T1252" i="1"/>
  <c r="S1253" i="1"/>
  <c r="T1253" i="1"/>
  <c r="S1254" i="1"/>
  <c r="T1254" i="1"/>
  <c r="S1255" i="1"/>
  <c r="T1255" i="1"/>
  <c r="S1256" i="1"/>
  <c r="T1256" i="1"/>
  <c r="S1257" i="1"/>
  <c r="T1257" i="1"/>
  <c r="S1258" i="1"/>
  <c r="T1258" i="1"/>
  <c r="S1259" i="1"/>
  <c r="T1259" i="1"/>
  <c r="S1260" i="1"/>
  <c r="T1260" i="1"/>
  <c r="S1261" i="1"/>
  <c r="T1261" i="1"/>
  <c r="S1262" i="1"/>
  <c r="T1262" i="1"/>
  <c r="S1263" i="1"/>
  <c r="T1263" i="1"/>
  <c r="S1264" i="1"/>
  <c r="T1264" i="1"/>
  <c r="S1265" i="1"/>
  <c r="T1265" i="1"/>
  <c r="S1266" i="1"/>
  <c r="T1266" i="1"/>
  <c r="S1267" i="1"/>
  <c r="T1267" i="1"/>
  <c r="S1268" i="1"/>
  <c r="T1268" i="1"/>
  <c r="S1269" i="1"/>
  <c r="T1269" i="1"/>
  <c r="S1270" i="1"/>
  <c r="T1270" i="1"/>
  <c r="S1271" i="1"/>
  <c r="T1271" i="1"/>
  <c r="S1272" i="1"/>
  <c r="T1272" i="1"/>
  <c r="S1273" i="1"/>
  <c r="T1273" i="1"/>
  <c r="S1274" i="1"/>
  <c r="T1274" i="1"/>
  <c r="S1275" i="1"/>
  <c r="T1275" i="1"/>
  <c r="S1276" i="1"/>
  <c r="T1276" i="1"/>
  <c r="S1277" i="1"/>
  <c r="T1277" i="1"/>
  <c r="S1278" i="1"/>
  <c r="T1278" i="1"/>
  <c r="S1279" i="1"/>
  <c r="T1279" i="1"/>
  <c r="S1280" i="1"/>
  <c r="T1280" i="1"/>
  <c r="S1281" i="1"/>
  <c r="T1281" i="1"/>
  <c r="S1282" i="1"/>
  <c r="T1282" i="1"/>
  <c r="S1283" i="1"/>
  <c r="T1283" i="1"/>
  <c r="S1284" i="1"/>
  <c r="T1284" i="1"/>
  <c r="S1285" i="1"/>
  <c r="T1285" i="1"/>
  <c r="S1286" i="1"/>
  <c r="T1286" i="1"/>
  <c r="S1287" i="1"/>
  <c r="T1287" i="1"/>
  <c r="S1288" i="1"/>
  <c r="T1288" i="1"/>
  <c r="S1289" i="1"/>
  <c r="T1289" i="1"/>
  <c r="S1290" i="1"/>
  <c r="T1290" i="1"/>
  <c r="S1291" i="1"/>
  <c r="T1291" i="1"/>
  <c r="S1292" i="1"/>
  <c r="T1292" i="1"/>
  <c r="S1293" i="1"/>
  <c r="T1293" i="1"/>
  <c r="S1294" i="1"/>
  <c r="T1294" i="1"/>
  <c r="S1295" i="1"/>
  <c r="T1295" i="1"/>
  <c r="S1296" i="1"/>
  <c r="T1296" i="1"/>
  <c r="S1297" i="1"/>
  <c r="T1297" i="1"/>
  <c r="S1298" i="1"/>
  <c r="T1298" i="1"/>
  <c r="S1299" i="1"/>
  <c r="T1299" i="1"/>
  <c r="S1300" i="1"/>
  <c r="T1300" i="1"/>
  <c r="S1301" i="1"/>
  <c r="T1301" i="1"/>
  <c r="S1302" i="1"/>
  <c r="T1302" i="1"/>
  <c r="S1303" i="1"/>
  <c r="T1303" i="1"/>
  <c r="S1304" i="1"/>
  <c r="T1304" i="1"/>
  <c r="S1305" i="1"/>
  <c r="T1305" i="1"/>
  <c r="S1306" i="1"/>
  <c r="T1306" i="1"/>
  <c r="S1307" i="1"/>
  <c r="T1307" i="1"/>
  <c r="S1308" i="1"/>
  <c r="T1308" i="1"/>
  <c r="S1309" i="1"/>
  <c r="T1309" i="1"/>
  <c r="S1310" i="1"/>
  <c r="T1310" i="1"/>
  <c r="S1311" i="1"/>
  <c r="T1311" i="1"/>
  <c r="S1312" i="1"/>
  <c r="T1312" i="1"/>
  <c r="S1313" i="1"/>
  <c r="T1313" i="1"/>
  <c r="S1314" i="1"/>
  <c r="T1314" i="1"/>
  <c r="S1315" i="1"/>
  <c r="T1315" i="1"/>
  <c r="S1316" i="1"/>
  <c r="T1316" i="1"/>
  <c r="S1317" i="1"/>
  <c r="T1317" i="1"/>
  <c r="S1318" i="1"/>
  <c r="T1318" i="1"/>
  <c r="S1319" i="1"/>
  <c r="T1319" i="1"/>
  <c r="S1320" i="1"/>
  <c r="T1320" i="1"/>
  <c r="S1321" i="1"/>
  <c r="T1321" i="1"/>
  <c r="S1322" i="1"/>
  <c r="T1322" i="1"/>
  <c r="S1323" i="1"/>
  <c r="T1323" i="1"/>
  <c r="S1324" i="1"/>
  <c r="T1324" i="1"/>
  <c r="S1325" i="1"/>
  <c r="T1325" i="1"/>
  <c r="S1326" i="1"/>
  <c r="T1326" i="1"/>
  <c r="S1327" i="1"/>
  <c r="T1327" i="1"/>
  <c r="S1328" i="1"/>
  <c r="T1328" i="1"/>
  <c r="S1329" i="1"/>
  <c r="T1329" i="1"/>
  <c r="S1330" i="1"/>
  <c r="T1330" i="1"/>
  <c r="S1331" i="1"/>
  <c r="T1331" i="1"/>
  <c r="S1332" i="1"/>
  <c r="T1332" i="1"/>
  <c r="S1333" i="1"/>
  <c r="T1333" i="1"/>
  <c r="S1334" i="1"/>
  <c r="T1334" i="1"/>
  <c r="S1335" i="1"/>
  <c r="T1335" i="1"/>
  <c r="S1336" i="1"/>
  <c r="T1336" i="1"/>
  <c r="S1337" i="1"/>
  <c r="T1337" i="1"/>
  <c r="S1338" i="1"/>
  <c r="T1338" i="1"/>
  <c r="S1339" i="1"/>
  <c r="T1339" i="1"/>
  <c r="S1340" i="1"/>
  <c r="T1340" i="1"/>
  <c r="S1341" i="1"/>
  <c r="T1341" i="1"/>
  <c r="S1342" i="1"/>
  <c r="T1342" i="1"/>
  <c r="S1343" i="1"/>
  <c r="T1343" i="1"/>
  <c r="S1344" i="1"/>
  <c r="T1344" i="1"/>
  <c r="S1345" i="1"/>
  <c r="T1345" i="1"/>
  <c r="S1346" i="1"/>
  <c r="T1346" i="1"/>
  <c r="S1347" i="1"/>
  <c r="T1347" i="1"/>
  <c r="S1348" i="1"/>
  <c r="T1348" i="1"/>
  <c r="S1349" i="1"/>
  <c r="T1349" i="1"/>
  <c r="S1350" i="1"/>
  <c r="T1350" i="1"/>
  <c r="S1351" i="1"/>
  <c r="T1351" i="1"/>
  <c r="S1352" i="1"/>
  <c r="T1352" i="1"/>
  <c r="S1353" i="1"/>
  <c r="T1353" i="1"/>
  <c r="S1354" i="1"/>
  <c r="T1354" i="1"/>
  <c r="S1355" i="1"/>
  <c r="T1355" i="1"/>
  <c r="S1356" i="1"/>
  <c r="T1356" i="1"/>
  <c r="S1357" i="1"/>
  <c r="T1357" i="1"/>
  <c r="S1358" i="1"/>
  <c r="T1358" i="1"/>
  <c r="S1359" i="1"/>
  <c r="T1359" i="1"/>
  <c r="S1360" i="1"/>
  <c r="T1360" i="1"/>
  <c r="S1361" i="1"/>
  <c r="T1361" i="1"/>
  <c r="S1362" i="1"/>
  <c r="T1362" i="1"/>
  <c r="S1363" i="1"/>
  <c r="T1363" i="1"/>
  <c r="S1364" i="1"/>
  <c r="T1364" i="1"/>
  <c r="S1365" i="1"/>
  <c r="T1365" i="1"/>
  <c r="S1366" i="1"/>
  <c r="T1366" i="1"/>
  <c r="S1367" i="1"/>
  <c r="T1367" i="1"/>
  <c r="S1368" i="1"/>
  <c r="T1368" i="1"/>
  <c r="S1369" i="1"/>
  <c r="T1369" i="1"/>
  <c r="S1370" i="1"/>
  <c r="T1370" i="1"/>
  <c r="S1371" i="1"/>
  <c r="T1371" i="1"/>
  <c r="S1372" i="1"/>
  <c r="T1372" i="1"/>
  <c r="S1373" i="1"/>
  <c r="T1373" i="1"/>
  <c r="S1374" i="1"/>
  <c r="T1374" i="1"/>
  <c r="S1375" i="1"/>
  <c r="T1375" i="1"/>
  <c r="S1376" i="1"/>
  <c r="T1376" i="1"/>
  <c r="S1377" i="1"/>
  <c r="T1377" i="1"/>
  <c r="S1378" i="1"/>
  <c r="T1378" i="1"/>
  <c r="S1379" i="1"/>
  <c r="T1379" i="1"/>
  <c r="S1380" i="1"/>
  <c r="T1380" i="1"/>
  <c r="S1381" i="1"/>
  <c r="T1381" i="1"/>
  <c r="S1382" i="1"/>
  <c r="T1382" i="1"/>
  <c r="S1383" i="1"/>
  <c r="T1383" i="1"/>
  <c r="S1384" i="1"/>
  <c r="T1384" i="1"/>
  <c r="S1385" i="1"/>
  <c r="T1385" i="1"/>
  <c r="S1386" i="1"/>
  <c r="T1386" i="1"/>
  <c r="S1387" i="1"/>
  <c r="T1387" i="1"/>
  <c r="S1388" i="1"/>
  <c r="T1388" i="1"/>
  <c r="S1389" i="1"/>
  <c r="T1389" i="1"/>
  <c r="S1390" i="1"/>
  <c r="T1390" i="1"/>
  <c r="S1391" i="1"/>
  <c r="T1391" i="1"/>
  <c r="S1392" i="1"/>
  <c r="T1392" i="1"/>
  <c r="S1393" i="1"/>
  <c r="T1393" i="1"/>
  <c r="S1394" i="1"/>
  <c r="T1394" i="1"/>
  <c r="S1395" i="1"/>
  <c r="T1395" i="1"/>
  <c r="S1396" i="1"/>
  <c r="T1396" i="1"/>
  <c r="S1397" i="1"/>
  <c r="T1397" i="1"/>
  <c r="S1398" i="1"/>
  <c r="T1398" i="1"/>
  <c r="S1399" i="1"/>
  <c r="T1399" i="1"/>
  <c r="S1400" i="1"/>
  <c r="T1400" i="1"/>
  <c r="S1401" i="1"/>
  <c r="T1401" i="1"/>
  <c r="S1402" i="1"/>
  <c r="T1402" i="1"/>
  <c r="S1403" i="1"/>
  <c r="T1403" i="1"/>
  <c r="S1404" i="1"/>
  <c r="T1404" i="1"/>
  <c r="S1405" i="1"/>
  <c r="T1405" i="1"/>
  <c r="S1406" i="1"/>
  <c r="T1406" i="1"/>
  <c r="S1407" i="1"/>
  <c r="T1407" i="1"/>
  <c r="S1408" i="1"/>
  <c r="T1408" i="1"/>
  <c r="S1409" i="1"/>
  <c r="T1409" i="1"/>
  <c r="S1410" i="1"/>
  <c r="T1410" i="1"/>
  <c r="S1411" i="1"/>
  <c r="T1411" i="1"/>
  <c r="S1412" i="1"/>
  <c r="T1412" i="1"/>
  <c r="S1413" i="1"/>
  <c r="T1413" i="1"/>
  <c r="S1414" i="1"/>
  <c r="T1414" i="1"/>
  <c r="S1415" i="1"/>
  <c r="T1415" i="1"/>
  <c r="S1416" i="1"/>
  <c r="T1416" i="1"/>
  <c r="S1417" i="1"/>
  <c r="T1417" i="1"/>
  <c r="S1418" i="1"/>
  <c r="T1418" i="1"/>
  <c r="S1419" i="1"/>
  <c r="T1419" i="1"/>
  <c r="S1420" i="1"/>
  <c r="T1420" i="1"/>
  <c r="S1421" i="1"/>
  <c r="T1421" i="1"/>
  <c r="S1422" i="1"/>
  <c r="T1422" i="1"/>
  <c r="S1423" i="1"/>
  <c r="T1423" i="1"/>
  <c r="S1424" i="1"/>
  <c r="T1424" i="1"/>
  <c r="S1425" i="1"/>
  <c r="T1425" i="1"/>
  <c r="S1426" i="1"/>
  <c r="T1426" i="1"/>
  <c r="S1427" i="1"/>
  <c r="T1427" i="1"/>
  <c r="S1428" i="1"/>
  <c r="T1428" i="1"/>
  <c r="S1429" i="1"/>
  <c r="T1429" i="1"/>
  <c r="S1430" i="1"/>
  <c r="T1430" i="1"/>
  <c r="S1431" i="1"/>
  <c r="T1431" i="1"/>
  <c r="S1432" i="1"/>
  <c r="T1432" i="1"/>
  <c r="S1433" i="1"/>
  <c r="T1433" i="1"/>
  <c r="S1434" i="1"/>
  <c r="T1434" i="1"/>
  <c r="S1435" i="1"/>
  <c r="T1435" i="1"/>
  <c r="S1436" i="1"/>
  <c r="T1436" i="1"/>
  <c r="S1437" i="1"/>
  <c r="T1437" i="1"/>
  <c r="S1438" i="1"/>
  <c r="T1438" i="1"/>
  <c r="S1439" i="1"/>
  <c r="T1439" i="1"/>
  <c r="S1440" i="1"/>
  <c r="T1440" i="1"/>
  <c r="S1441" i="1"/>
  <c r="T1441" i="1"/>
  <c r="S1442" i="1"/>
  <c r="T1442" i="1"/>
  <c r="S1443" i="1"/>
  <c r="T1443" i="1"/>
  <c r="S1444" i="1"/>
  <c r="T1444" i="1"/>
  <c r="S1445" i="1"/>
  <c r="T1445" i="1"/>
  <c r="S1446" i="1"/>
  <c r="T1446" i="1"/>
  <c r="S1447" i="1"/>
  <c r="T1447" i="1"/>
  <c r="S1448" i="1"/>
  <c r="T1448" i="1"/>
  <c r="S1449" i="1"/>
  <c r="T1449" i="1"/>
  <c r="S1450" i="1"/>
  <c r="T1450" i="1"/>
  <c r="S1451" i="1"/>
  <c r="T1451" i="1"/>
  <c r="S1452" i="1"/>
  <c r="T1452" i="1"/>
  <c r="S1453" i="1"/>
  <c r="T1453" i="1"/>
  <c r="S1454" i="1"/>
  <c r="T1454" i="1"/>
  <c r="S1455" i="1"/>
  <c r="T1455" i="1"/>
  <c r="S1456" i="1"/>
  <c r="T1456" i="1"/>
  <c r="S1457" i="1"/>
  <c r="T1457" i="1"/>
  <c r="S1458" i="1"/>
  <c r="T1458" i="1"/>
  <c r="S1459" i="1"/>
  <c r="T1459" i="1"/>
  <c r="S1460" i="1"/>
  <c r="T1460" i="1"/>
  <c r="S1461" i="1"/>
  <c r="T1461" i="1"/>
  <c r="S1462" i="1"/>
  <c r="T1462" i="1"/>
  <c r="S1463" i="1"/>
  <c r="T1463" i="1"/>
  <c r="S1464" i="1"/>
  <c r="T1464" i="1"/>
  <c r="S1465" i="1"/>
  <c r="T1465" i="1"/>
  <c r="S1466" i="1"/>
  <c r="T1466" i="1"/>
  <c r="S1467" i="1"/>
  <c r="T1467" i="1"/>
  <c r="S1468" i="1"/>
  <c r="T1468" i="1"/>
  <c r="S1469" i="1"/>
  <c r="T1469" i="1"/>
  <c r="S1470" i="1"/>
  <c r="T1470" i="1"/>
  <c r="S1471" i="1"/>
  <c r="T1471" i="1"/>
  <c r="S1472" i="1"/>
  <c r="T1472" i="1"/>
  <c r="S1473" i="1"/>
  <c r="T1473" i="1"/>
  <c r="S1474" i="1"/>
  <c r="T1474" i="1"/>
  <c r="S1475" i="1"/>
  <c r="T1475" i="1"/>
  <c r="S1476" i="1"/>
  <c r="T1476" i="1"/>
  <c r="S1477" i="1"/>
  <c r="T1477" i="1"/>
  <c r="S1478" i="1"/>
  <c r="T1478" i="1"/>
  <c r="S1479" i="1"/>
  <c r="T1479" i="1"/>
  <c r="S1480" i="1"/>
  <c r="T1480" i="1"/>
  <c r="S1481" i="1"/>
  <c r="T1481" i="1"/>
  <c r="S1482" i="1"/>
  <c r="T1482" i="1"/>
  <c r="S1483" i="1"/>
  <c r="T1483" i="1"/>
  <c r="S1484" i="1"/>
  <c r="T1484" i="1"/>
  <c r="S1485" i="1"/>
  <c r="T1485" i="1"/>
  <c r="S1486" i="1"/>
  <c r="T1486" i="1"/>
  <c r="S1487" i="1"/>
  <c r="T1487" i="1"/>
  <c r="S1488" i="1"/>
  <c r="T1488" i="1"/>
  <c r="S1489" i="1"/>
  <c r="T1489" i="1"/>
  <c r="S1490" i="1"/>
  <c r="T1490" i="1"/>
  <c r="S1491" i="1"/>
  <c r="T1491" i="1"/>
  <c r="S1492" i="1"/>
  <c r="T1492" i="1"/>
  <c r="S1493" i="1"/>
  <c r="T1493" i="1"/>
  <c r="S1494" i="1"/>
  <c r="T1494" i="1"/>
  <c r="S1495" i="1"/>
  <c r="T1495" i="1"/>
  <c r="S1496" i="1"/>
  <c r="T1496" i="1"/>
  <c r="S1497" i="1"/>
  <c r="T1497" i="1"/>
  <c r="S1498" i="1"/>
  <c r="T1498" i="1"/>
  <c r="S1499" i="1"/>
  <c r="T1499" i="1"/>
  <c r="S1500" i="1"/>
  <c r="T1500" i="1"/>
  <c r="S1501" i="1"/>
  <c r="T1501" i="1"/>
  <c r="S1502" i="1"/>
  <c r="T1502" i="1"/>
  <c r="S1503" i="1"/>
  <c r="T1503" i="1"/>
  <c r="S1504" i="1"/>
  <c r="T1504" i="1"/>
  <c r="S1505" i="1"/>
  <c r="T1505" i="1"/>
  <c r="S1506" i="1"/>
  <c r="T1506" i="1"/>
  <c r="S1507" i="1"/>
  <c r="T1507" i="1"/>
  <c r="S1508" i="1"/>
  <c r="T1508" i="1"/>
  <c r="S1509" i="1"/>
  <c r="T1509" i="1"/>
  <c r="S1510" i="1"/>
  <c r="T1510" i="1"/>
  <c r="S1511" i="1"/>
  <c r="T1511" i="1"/>
  <c r="S1512" i="1"/>
  <c r="T1512" i="1"/>
  <c r="S1513" i="1"/>
  <c r="T1513" i="1"/>
  <c r="S1514" i="1"/>
  <c r="T1514" i="1"/>
  <c r="S1515" i="1"/>
  <c r="T1515" i="1"/>
  <c r="S1516" i="1"/>
  <c r="T1516" i="1"/>
  <c r="S1517" i="1"/>
  <c r="T1517" i="1"/>
  <c r="S1518" i="1"/>
  <c r="T1518" i="1"/>
  <c r="S1519" i="1"/>
  <c r="T1519" i="1"/>
  <c r="S1520" i="1"/>
  <c r="T1520" i="1"/>
  <c r="S1521" i="1"/>
  <c r="T1521" i="1"/>
  <c r="S1522" i="1"/>
  <c r="T1522" i="1"/>
  <c r="S1523" i="1"/>
  <c r="T1523" i="1"/>
  <c r="S1524" i="1"/>
  <c r="T1524" i="1"/>
  <c r="S1525" i="1"/>
  <c r="T1525" i="1"/>
  <c r="S1526" i="1"/>
  <c r="T1526" i="1"/>
  <c r="S1527" i="1"/>
  <c r="T1527" i="1"/>
  <c r="S1528" i="1"/>
  <c r="T1528" i="1"/>
  <c r="S1529" i="1"/>
  <c r="T1529" i="1"/>
  <c r="S1530" i="1"/>
  <c r="T1530" i="1"/>
  <c r="S1531" i="1"/>
  <c r="T1531" i="1"/>
  <c r="S1532" i="1"/>
  <c r="T1532" i="1"/>
  <c r="S1533" i="1"/>
  <c r="T1533" i="1"/>
  <c r="S1534" i="1"/>
  <c r="T1534" i="1"/>
  <c r="S1535" i="1"/>
  <c r="T1535" i="1"/>
  <c r="S1536" i="1"/>
  <c r="T1536" i="1"/>
  <c r="S1537" i="1"/>
  <c r="T1537" i="1"/>
  <c r="S1538" i="1"/>
  <c r="T1538" i="1"/>
  <c r="S1539" i="1"/>
  <c r="T1539" i="1"/>
  <c r="S1540" i="1"/>
  <c r="T1540" i="1"/>
  <c r="S1541" i="1"/>
  <c r="T1541" i="1"/>
  <c r="S1542" i="1"/>
  <c r="T1542" i="1"/>
  <c r="S1543" i="1"/>
  <c r="T1543" i="1"/>
  <c r="S1544" i="1"/>
  <c r="T1544" i="1"/>
  <c r="S1545" i="1"/>
  <c r="T1545" i="1"/>
  <c r="S1546" i="1"/>
  <c r="T1546" i="1"/>
  <c r="S1547" i="1"/>
  <c r="T1547" i="1"/>
  <c r="S1548" i="1"/>
  <c r="T1548" i="1"/>
  <c r="S1549" i="1"/>
  <c r="T1549" i="1"/>
  <c r="S1550" i="1"/>
  <c r="T1550" i="1"/>
  <c r="S1551" i="1"/>
  <c r="T1551" i="1"/>
  <c r="S1552" i="1"/>
  <c r="T1552" i="1"/>
  <c r="S1553" i="1"/>
  <c r="T1553" i="1"/>
  <c r="S1554" i="1"/>
  <c r="T1554" i="1"/>
  <c r="S1555" i="1"/>
  <c r="T1555" i="1"/>
  <c r="S1556" i="1"/>
  <c r="T1556" i="1"/>
  <c r="S1557" i="1"/>
  <c r="T1557" i="1"/>
  <c r="S1558" i="1"/>
  <c r="T1558" i="1"/>
  <c r="S1559" i="1"/>
  <c r="T1559" i="1"/>
  <c r="S1560" i="1"/>
  <c r="T1560" i="1"/>
  <c r="S1561" i="1"/>
  <c r="T1561" i="1"/>
  <c r="S1562" i="1"/>
  <c r="T1562" i="1"/>
  <c r="S1563" i="1"/>
  <c r="T1563" i="1"/>
  <c r="S1564" i="1"/>
  <c r="T1564" i="1"/>
  <c r="S1565" i="1"/>
  <c r="T1565" i="1"/>
  <c r="S1566" i="1"/>
  <c r="T1566" i="1"/>
  <c r="S1567" i="1"/>
  <c r="T1567" i="1"/>
  <c r="S1568" i="1"/>
  <c r="T1568" i="1"/>
  <c r="S1569" i="1"/>
  <c r="T1569" i="1"/>
  <c r="S1570" i="1"/>
  <c r="T1570" i="1"/>
  <c r="S1571" i="1"/>
  <c r="T1571" i="1"/>
  <c r="S1572" i="1"/>
  <c r="T1572" i="1"/>
  <c r="S1573" i="1"/>
  <c r="T1573" i="1"/>
  <c r="S1574" i="1"/>
  <c r="T1574" i="1"/>
  <c r="S1575" i="1"/>
  <c r="T1575" i="1"/>
  <c r="S1576" i="1"/>
  <c r="T1576" i="1"/>
  <c r="S1577" i="1"/>
  <c r="T1577" i="1"/>
  <c r="S1578" i="1"/>
  <c r="T1578" i="1"/>
  <c r="S1579" i="1"/>
  <c r="T1579" i="1"/>
  <c r="S1580" i="1"/>
  <c r="T1580" i="1"/>
  <c r="S1581" i="1"/>
  <c r="T1581" i="1"/>
  <c r="S1582" i="1"/>
  <c r="T1582" i="1"/>
  <c r="S1583" i="1"/>
  <c r="T1583" i="1"/>
  <c r="S1584" i="1"/>
  <c r="T1584" i="1"/>
  <c r="S1585" i="1"/>
  <c r="T1585" i="1"/>
  <c r="S1586" i="1"/>
  <c r="T1586" i="1"/>
  <c r="S1587" i="1"/>
  <c r="T1587" i="1"/>
  <c r="S1588" i="1"/>
  <c r="T1588" i="1"/>
  <c r="S1589" i="1"/>
  <c r="T1589" i="1"/>
  <c r="S1590" i="1"/>
  <c r="T1590" i="1"/>
  <c r="S1591" i="1"/>
  <c r="T1591" i="1"/>
  <c r="S1592" i="1"/>
  <c r="T1592" i="1"/>
  <c r="S1593" i="1"/>
  <c r="T1593" i="1"/>
  <c r="S1594" i="1"/>
  <c r="T1594" i="1"/>
  <c r="S1595" i="1"/>
  <c r="T1595" i="1"/>
  <c r="S1596" i="1"/>
  <c r="T1596" i="1"/>
  <c r="S1597" i="1"/>
  <c r="T1597" i="1"/>
  <c r="S1598" i="1"/>
  <c r="T1598" i="1"/>
  <c r="S1599" i="1"/>
  <c r="T1599" i="1"/>
  <c r="S1600" i="1"/>
  <c r="T1600" i="1"/>
  <c r="S1601" i="1"/>
  <c r="T1601" i="1"/>
  <c r="S1602" i="1"/>
  <c r="T1602" i="1"/>
  <c r="S1603" i="1"/>
  <c r="T1603" i="1"/>
  <c r="S1604" i="1"/>
  <c r="T1604" i="1"/>
  <c r="S1605" i="1"/>
  <c r="T1605" i="1"/>
  <c r="S1606" i="1"/>
  <c r="T1606" i="1"/>
  <c r="S1607" i="1"/>
  <c r="T1607" i="1"/>
  <c r="S1608" i="1"/>
  <c r="T1608" i="1"/>
  <c r="S1609" i="1"/>
  <c r="T1609" i="1"/>
  <c r="S1610" i="1"/>
  <c r="T1610" i="1"/>
  <c r="S1611" i="1"/>
  <c r="T1611" i="1"/>
  <c r="S1612" i="1"/>
  <c r="T1612" i="1"/>
  <c r="S1613" i="1"/>
  <c r="T1613" i="1"/>
  <c r="S1614" i="1"/>
  <c r="T1614" i="1"/>
  <c r="S1615" i="1"/>
  <c r="T1615" i="1"/>
  <c r="S1616" i="1"/>
  <c r="T1616" i="1"/>
  <c r="S1617" i="1"/>
  <c r="T1617" i="1"/>
  <c r="S1618" i="1"/>
  <c r="T1618" i="1"/>
  <c r="S1619" i="1"/>
  <c r="T1619" i="1"/>
  <c r="S1620" i="1"/>
  <c r="T1620" i="1"/>
  <c r="S1621" i="1"/>
  <c r="T1621" i="1"/>
  <c r="S1622" i="1"/>
  <c r="T1622" i="1"/>
  <c r="S1623" i="1"/>
  <c r="T1623" i="1"/>
  <c r="S1624" i="1"/>
  <c r="T1624" i="1"/>
  <c r="S1625" i="1"/>
  <c r="T1625" i="1"/>
  <c r="S1626" i="1"/>
  <c r="T1626" i="1"/>
  <c r="S1627" i="1"/>
  <c r="T1627" i="1"/>
  <c r="S1628" i="1"/>
  <c r="T1628" i="1"/>
  <c r="S1629" i="1"/>
  <c r="T1629" i="1"/>
  <c r="S1630" i="1"/>
  <c r="T1630" i="1"/>
  <c r="S1631" i="1"/>
  <c r="T1631" i="1"/>
  <c r="S1632" i="1"/>
  <c r="T1632" i="1"/>
  <c r="S1633" i="1"/>
  <c r="T1633" i="1"/>
  <c r="S1634" i="1"/>
  <c r="T1634" i="1"/>
  <c r="S1635" i="1"/>
  <c r="T1635" i="1"/>
  <c r="S1636" i="1"/>
  <c r="T1636" i="1"/>
  <c r="S1637" i="1"/>
  <c r="T1637" i="1"/>
  <c r="S1638" i="1"/>
  <c r="T1638" i="1"/>
  <c r="S1639" i="1"/>
  <c r="T1639" i="1"/>
  <c r="S1640" i="1"/>
  <c r="T1640" i="1"/>
  <c r="S1641" i="1"/>
  <c r="T1641" i="1"/>
  <c r="S1642" i="1"/>
  <c r="T1642" i="1"/>
  <c r="S1643" i="1"/>
  <c r="T1643" i="1"/>
  <c r="S1644" i="1"/>
  <c r="T1644" i="1"/>
  <c r="S1645" i="1"/>
  <c r="T1645" i="1"/>
  <c r="S1646" i="1"/>
  <c r="T1646" i="1"/>
  <c r="S1647" i="1"/>
  <c r="T1647" i="1"/>
  <c r="S1648" i="1"/>
  <c r="T1648" i="1"/>
  <c r="S1649" i="1"/>
  <c r="T1649" i="1"/>
  <c r="S1650" i="1"/>
  <c r="T1650" i="1"/>
  <c r="S1651" i="1"/>
  <c r="T1651" i="1"/>
  <c r="S1652" i="1"/>
  <c r="T1652" i="1"/>
  <c r="S1653" i="1"/>
  <c r="T1653" i="1"/>
  <c r="S1654" i="1"/>
  <c r="T1654" i="1"/>
  <c r="S1655" i="1"/>
  <c r="T1655" i="1"/>
  <c r="S1656" i="1"/>
  <c r="T1656" i="1"/>
  <c r="S1657" i="1"/>
  <c r="T1657" i="1"/>
  <c r="S1658" i="1"/>
  <c r="T1658" i="1"/>
  <c r="S1659" i="1"/>
  <c r="T1659" i="1"/>
  <c r="S1660" i="1"/>
  <c r="T1660" i="1"/>
  <c r="S1661" i="1"/>
  <c r="T1661" i="1"/>
  <c r="S1662" i="1"/>
  <c r="T1662" i="1"/>
  <c r="S1663" i="1"/>
  <c r="T1663" i="1"/>
  <c r="S1664" i="1"/>
  <c r="T1664" i="1"/>
  <c r="S1665" i="1"/>
  <c r="T1665" i="1"/>
  <c r="S1666" i="1"/>
  <c r="T1666" i="1"/>
  <c r="S1667" i="1"/>
  <c r="T1667" i="1"/>
  <c r="S1668" i="1"/>
  <c r="T1668" i="1"/>
  <c r="S1669" i="1"/>
  <c r="T1669" i="1"/>
  <c r="S1670" i="1"/>
  <c r="T1670" i="1"/>
  <c r="S1671" i="1"/>
  <c r="T1671" i="1"/>
  <c r="S1672" i="1"/>
  <c r="T1672" i="1"/>
  <c r="S1673" i="1"/>
  <c r="T1673" i="1"/>
  <c r="S1674" i="1"/>
  <c r="T1674" i="1"/>
  <c r="S1675" i="1"/>
  <c r="T1675" i="1"/>
  <c r="S1676" i="1"/>
  <c r="T1676" i="1"/>
  <c r="S1677" i="1"/>
  <c r="T1677" i="1"/>
  <c r="S1678" i="1"/>
  <c r="T1678" i="1"/>
  <c r="S1679" i="1"/>
  <c r="T1679" i="1"/>
  <c r="S1680" i="1"/>
  <c r="T1680" i="1"/>
  <c r="S1681" i="1"/>
  <c r="T1681" i="1"/>
  <c r="S1682" i="1"/>
  <c r="T1682" i="1"/>
  <c r="S1683" i="1"/>
  <c r="T1683" i="1"/>
  <c r="S1684" i="1"/>
  <c r="T1684" i="1"/>
  <c r="S1685" i="1"/>
  <c r="T1685" i="1"/>
  <c r="S1686" i="1"/>
  <c r="T1686" i="1"/>
  <c r="S1687" i="1"/>
  <c r="T1687" i="1"/>
  <c r="S1688" i="1"/>
  <c r="T1688" i="1"/>
  <c r="S1689" i="1"/>
  <c r="T1689" i="1"/>
  <c r="S1690" i="1"/>
  <c r="T1690" i="1"/>
  <c r="S1691" i="1"/>
  <c r="T1691" i="1"/>
  <c r="S1692" i="1"/>
  <c r="T1692" i="1"/>
  <c r="S1693" i="1"/>
  <c r="T1693" i="1"/>
  <c r="S1694" i="1"/>
  <c r="T1694" i="1"/>
  <c r="S1695" i="1"/>
  <c r="T1695" i="1"/>
  <c r="S1696" i="1"/>
  <c r="T1696" i="1"/>
  <c r="S1697" i="1"/>
  <c r="T1697" i="1"/>
  <c r="S1698" i="1"/>
  <c r="T1698" i="1"/>
  <c r="S1699" i="1"/>
  <c r="T1699" i="1"/>
  <c r="S1700" i="1"/>
  <c r="T1700" i="1"/>
  <c r="S1701" i="1"/>
  <c r="T1701" i="1"/>
  <c r="S1702" i="1"/>
  <c r="T1702" i="1"/>
  <c r="S1703" i="1"/>
  <c r="T1703" i="1"/>
  <c r="S1704" i="1"/>
  <c r="T1704" i="1"/>
  <c r="S1705" i="1"/>
  <c r="T1705" i="1"/>
  <c r="S1706" i="1"/>
  <c r="T1706" i="1"/>
  <c r="S1707" i="1"/>
  <c r="T1707" i="1"/>
  <c r="S1708" i="1"/>
  <c r="T1708" i="1"/>
  <c r="S1709" i="1"/>
  <c r="T1709" i="1"/>
  <c r="S1710" i="1"/>
  <c r="T1710" i="1"/>
  <c r="S1711" i="1"/>
  <c r="T1711" i="1"/>
  <c r="S1712" i="1"/>
  <c r="T1712" i="1"/>
  <c r="S1713" i="1"/>
  <c r="T1713" i="1"/>
  <c r="S1714" i="1"/>
  <c r="T1714" i="1"/>
  <c r="S1715" i="1"/>
  <c r="T1715" i="1"/>
  <c r="S1716" i="1"/>
  <c r="T1716" i="1"/>
  <c r="S1717" i="1"/>
  <c r="T1717" i="1"/>
  <c r="S1718" i="1"/>
  <c r="T1718" i="1"/>
  <c r="S1719" i="1"/>
  <c r="T1719" i="1"/>
  <c r="S1720" i="1"/>
  <c r="T1720" i="1"/>
  <c r="S1721" i="1"/>
  <c r="T1721" i="1"/>
  <c r="S1722" i="1"/>
  <c r="T1722" i="1"/>
  <c r="S1723" i="1"/>
  <c r="T1723" i="1"/>
  <c r="S1724" i="1"/>
  <c r="T1724" i="1"/>
  <c r="S1725" i="1"/>
  <c r="T1725" i="1"/>
  <c r="S1726" i="1"/>
  <c r="T1726" i="1"/>
  <c r="S1727" i="1"/>
  <c r="T1727" i="1"/>
  <c r="S1728" i="1"/>
  <c r="T1728" i="1"/>
  <c r="S1729" i="1"/>
  <c r="T1729" i="1"/>
  <c r="S1730" i="1"/>
  <c r="T1730" i="1"/>
  <c r="S1731" i="1"/>
  <c r="T1731" i="1"/>
  <c r="S1732" i="1"/>
  <c r="T1732" i="1"/>
  <c r="S1733" i="1"/>
  <c r="T1733" i="1"/>
  <c r="S1734" i="1"/>
  <c r="T1734" i="1"/>
  <c r="S1735" i="1"/>
  <c r="T1735" i="1"/>
  <c r="S1736" i="1"/>
  <c r="T1736" i="1"/>
  <c r="S1737" i="1"/>
  <c r="T1737" i="1"/>
  <c r="S1738" i="1"/>
  <c r="T1738" i="1"/>
  <c r="S1739" i="1"/>
  <c r="T1739" i="1"/>
  <c r="S1740" i="1"/>
  <c r="T1740" i="1"/>
  <c r="S1741" i="1"/>
  <c r="T1741" i="1"/>
  <c r="S1742" i="1"/>
  <c r="T1742" i="1"/>
  <c r="S1743" i="1"/>
  <c r="T1743" i="1"/>
  <c r="S1744" i="1"/>
  <c r="T1744" i="1"/>
  <c r="S1745" i="1"/>
  <c r="T1745" i="1"/>
  <c r="S1746" i="1"/>
  <c r="T1746" i="1"/>
  <c r="S1747" i="1"/>
  <c r="T1747" i="1"/>
  <c r="S1748" i="1"/>
  <c r="T1748" i="1"/>
  <c r="S1749" i="1"/>
  <c r="T1749" i="1"/>
  <c r="S1750" i="1"/>
  <c r="T1750" i="1"/>
  <c r="S1751" i="1"/>
  <c r="T1751" i="1"/>
  <c r="S1752" i="1"/>
  <c r="T1752" i="1"/>
  <c r="S1753" i="1"/>
  <c r="T1753" i="1"/>
  <c r="S1754" i="1"/>
  <c r="T1754" i="1"/>
  <c r="S1755" i="1"/>
  <c r="T1755" i="1"/>
  <c r="S1756" i="1"/>
  <c r="T1756" i="1"/>
  <c r="S1757" i="1"/>
  <c r="T1757" i="1"/>
  <c r="S1758" i="1"/>
  <c r="T1758" i="1"/>
  <c r="S1759" i="1"/>
  <c r="T1759" i="1"/>
  <c r="S1760" i="1"/>
  <c r="T1760" i="1"/>
  <c r="S1761" i="1"/>
  <c r="T1761" i="1"/>
  <c r="S1762" i="1"/>
  <c r="T1762" i="1"/>
  <c r="S1763" i="1"/>
  <c r="T1763" i="1"/>
  <c r="S1764" i="1"/>
  <c r="T1764" i="1"/>
  <c r="S1765" i="1"/>
  <c r="T1765" i="1"/>
  <c r="S1766" i="1"/>
  <c r="T1766" i="1"/>
  <c r="S1767" i="1"/>
  <c r="T1767" i="1"/>
  <c r="S1768" i="1"/>
  <c r="T1768" i="1"/>
  <c r="S1769" i="1"/>
  <c r="T1769" i="1"/>
  <c r="S1770" i="1"/>
  <c r="T1770" i="1"/>
  <c r="S1771" i="1"/>
  <c r="T1771" i="1"/>
  <c r="S1772" i="1"/>
  <c r="T1772" i="1"/>
  <c r="S1773" i="1"/>
  <c r="T1773" i="1"/>
  <c r="S1774" i="1"/>
  <c r="T1774" i="1"/>
  <c r="S1775" i="1"/>
  <c r="T1775" i="1"/>
  <c r="S1776" i="1"/>
  <c r="T1776" i="1"/>
  <c r="S1777" i="1"/>
  <c r="T1777" i="1"/>
  <c r="S1778" i="1"/>
  <c r="T1778" i="1"/>
  <c r="S1779" i="1"/>
  <c r="T1779" i="1"/>
  <c r="S1780" i="1"/>
  <c r="T1780" i="1"/>
  <c r="S1781" i="1"/>
  <c r="T1781" i="1"/>
  <c r="S1782" i="1"/>
  <c r="T1782" i="1"/>
  <c r="S1783" i="1"/>
  <c r="T1783" i="1"/>
  <c r="S1784" i="1"/>
  <c r="T1784" i="1"/>
  <c r="S1785" i="1"/>
  <c r="T1785" i="1"/>
  <c r="S1786" i="1"/>
  <c r="T1786" i="1"/>
  <c r="S1787" i="1"/>
  <c r="T1787" i="1"/>
  <c r="S1788" i="1"/>
  <c r="T1788" i="1"/>
  <c r="S1789" i="1"/>
  <c r="T1789" i="1"/>
  <c r="S1790" i="1"/>
  <c r="T1790" i="1"/>
  <c r="S1791" i="1"/>
  <c r="T1791" i="1"/>
  <c r="S1792" i="1"/>
  <c r="T1792" i="1"/>
  <c r="S1793" i="1"/>
  <c r="T1793" i="1"/>
  <c r="S1794" i="1"/>
  <c r="T1794" i="1"/>
  <c r="S1795" i="1"/>
  <c r="T1795" i="1"/>
  <c r="S1796" i="1"/>
  <c r="T1796" i="1"/>
  <c r="S1797" i="1"/>
  <c r="T1797" i="1"/>
  <c r="S1798" i="1"/>
  <c r="T1798" i="1"/>
  <c r="S1799" i="1"/>
  <c r="T1799" i="1"/>
  <c r="S1800" i="1"/>
  <c r="T1800" i="1"/>
  <c r="S1801" i="1"/>
  <c r="T1801" i="1"/>
  <c r="S1802" i="1"/>
  <c r="T1802" i="1"/>
  <c r="S1803" i="1"/>
  <c r="T1803" i="1"/>
  <c r="S1804" i="1"/>
  <c r="T1804" i="1"/>
  <c r="S1805" i="1"/>
  <c r="T1805" i="1"/>
  <c r="S1806" i="1"/>
  <c r="T1806" i="1"/>
  <c r="S1807" i="1"/>
  <c r="T1807" i="1"/>
  <c r="S1808" i="1"/>
  <c r="T1808" i="1"/>
  <c r="S1809" i="1"/>
  <c r="T1809" i="1"/>
  <c r="S1810" i="1"/>
  <c r="T1810" i="1"/>
  <c r="S1811" i="1"/>
  <c r="T1811" i="1"/>
  <c r="S1812" i="1"/>
  <c r="T1812" i="1"/>
  <c r="S1813" i="1"/>
  <c r="T1813" i="1"/>
  <c r="S1814" i="1"/>
  <c r="T1814" i="1"/>
  <c r="S1815" i="1"/>
  <c r="T1815" i="1"/>
  <c r="S1816" i="1"/>
  <c r="T1816" i="1"/>
  <c r="S1817" i="1"/>
  <c r="T1817" i="1"/>
  <c r="S1818" i="1"/>
  <c r="T1818" i="1"/>
  <c r="S1819" i="1"/>
  <c r="T1819" i="1"/>
  <c r="S1820" i="1"/>
  <c r="T1820" i="1"/>
  <c r="S1821" i="1"/>
  <c r="T1821" i="1"/>
  <c r="S1822" i="1"/>
  <c r="T1822" i="1"/>
  <c r="S1823" i="1"/>
  <c r="T1823" i="1"/>
  <c r="S1824" i="1"/>
  <c r="T1824" i="1"/>
  <c r="S1825" i="1"/>
  <c r="T1825" i="1"/>
  <c r="S1826" i="1"/>
  <c r="T1826" i="1"/>
  <c r="S1827" i="1"/>
  <c r="T1827" i="1"/>
  <c r="S1828" i="1"/>
  <c r="T1828" i="1"/>
  <c r="S1829" i="1"/>
  <c r="T1829" i="1"/>
  <c r="S1830" i="1"/>
  <c r="T1830" i="1"/>
  <c r="S1831" i="1"/>
  <c r="T1831" i="1"/>
  <c r="S1832" i="1"/>
  <c r="T1832" i="1"/>
  <c r="S1833" i="1"/>
  <c r="T1833" i="1"/>
  <c r="S1834" i="1"/>
  <c r="T1834" i="1"/>
  <c r="S1835" i="1"/>
  <c r="T1835" i="1"/>
  <c r="S1836" i="1"/>
  <c r="T1836" i="1"/>
  <c r="S1837" i="1"/>
  <c r="T1837" i="1"/>
  <c r="S1838" i="1"/>
  <c r="T1838" i="1"/>
  <c r="S1839" i="1"/>
  <c r="T1839" i="1"/>
  <c r="S1840" i="1"/>
  <c r="T1840" i="1"/>
  <c r="S1841" i="1"/>
  <c r="T1841" i="1"/>
  <c r="S1842" i="1"/>
  <c r="T1842" i="1"/>
  <c r="S1843" i="1"/>
  <c r="T1843" i="1"/>
  <c r="S1844" i="1"/>
  <c r="T1844" i="1"/>
  <c r="S1845" i="1"/>
  <c r="T1845" i="1"/>
  <c r="S1846" i="1"/>
  <c r="T1846" i="1"/>
  <c r="S1847" i="1"/>
  <c r="T1847" i="1"/>
  <c r="S1848" i="1"/>
  <c r="T1848" i="1"/>
  <c r="S1849" i="1"/>
  <c r="T1849" i="1"/>
  <c r="S1850" i="1"/>
  <c r="T1850" i="1"/>
  <c r="S1851" i="1"/>
  <c r="T1851" i="1"/>
  <c r="S1852" i="1"/>
  <c r="T1852" i="1"/>
  <c r="S1853" i="1"/>
  <c r="T1853" i="1"/>
  <c r="S1854" i="1"/>
  <c r="T1854" i="1"/>
  <c r="S1855" i="1"/>
  <c r="T1855" i="1"/>
  <c r="S1856" i="1"/>
  <c r="T1856" i="1"/>
  <c r="S1857" i="1"/>
  <c r="T1857" i="1"/>
  <c r="S1858" i="1"/>
  <c r="T1858" i="1"/>
  <c r="S1859" i="1"/>
  <c r="T1859" i="1"/>
  <c r="S1860" i="1"/>
  <c r="T1860" i="1"/>
  <c r="S1861" i="1"/>
  <c r="T1861" i="1"/>
  <c r="S1862" i="1"/>
  <c r="T1862" i="1"/>
  <c r="S1863" i="1"/>
  <c r="T1863" i="1"/>
  <c r="S1864" i="1"/>
  <c r="T1864" i="1"/>
  <c r="S1865" i="1"/>
  <c r="T1865" i="1"/>
  <c r="S1866" i="1"/>
  <c r="T1866" i="1"/>
  <c r="S1867" i="1"/>
  <c r="T1867" i="1"/>
  <c r="S1868" i="1"/>
  <c r="T1868" i="1"/>
  <c r="S1869" i="1"/>
  <c r="T1869" i="1"/>
  <c r="S1870" i="1"/>
  <c r="T1870" i="1"/>
  <c r="S1871" i="1"/>
  <c r="T1871" i="1"/>
  <c r="S1872" i="1"/>
  <c r="T1872" i="1"/>
  <c r="S1873" i="1"/>
  <c r="T1873" i="1"/>
  <c r="S1874" i="1"/>
  <c r="T1874" i="1"/>
  <c r="S1875" i="1"/>
  <c r="T1875" i="1"/>
  <c r="S1876" i="1"/>
  <c r="T1876" i="1"/>
  <c r="S1877" i="1"/>
  <c r="T1877" i="1"/>
  <c r="S1878" i="1"/>
  <c r="T1878" i="1"/>
  <c r="S1879" i="1"/>
  <c r="T1879" i="1"/>
  <c r="S1880" i="1"/>
  <c r="T1880" i="1"/>
  <c r="S1881" i="1"/>
  <c r="T1881" i="1"/>
  <c r="S1882" i="1"/>
  <c r="T1882" i="1"/>
  <c r="S1883" i="1"/>
  <c r="T1883" i="1"/>
  <c r="S1884" i="1"/>
  <c r="T1884" i="1"/>
  <c r="S1885" i="1"/>
  <c r="T1885" i="1"/>
  <c r="S1886" i="1"/>
  <c r="T1886" i="1"/>
  <c r="S1887" i="1"/>
  <c r="T1887" i="1"/>
  <c r="S1888" i="1"/>
  <c r="T1888" i="1"/>
  <c r="S1889" i="1"/>
  <c r="T1889" i="1"/>
  <c r="S1890" i="1"/>
  <c r="T1890" i="1"/>
  <c r="S1891" i="1"/>
  <c r="T1891" i="1"/>
  <c r="S1892" i="1"/>
  <c r="T1892" i="1"/>
  <c r="S1893" i="1"/>
  <c r="T1893" i="1"/>
  <c r="S1894" i="1"/>
  <c r="T1894" i="1"/>
  <c r="S1895" i="1"/>
  <c r="T1895" i="1"/>
  <c r="S1896" i="1"/>
  <c r="T1896" i="1"/>
  <c r="S1897" i="1"/>
  <c r="T1897" i="1"/>
  <c r="S1898" i="1"/>
  <c r="T1898" i="1"/>
  <c r="S1899" i="1"/>
  <c r="T1899" i="1"/>
  <c r="S1900" i="1"/>
  <c r="T1900" i="1"/>
  <c r="S1901" i="1"/>
  <c r="T1901" i="1"/>
  <c r="S1902" i="1"/>
  <c r="T1902" i="1"/>
  <c r="S1903" i="1"/>
  <c r="T1903" i="1"/>
  <c r="S1904" i="1"/>
  <c r="T1904" i="1"/>
  <c r="S1905" i="1"/>
  <c r="T1905" i="1"/>
  <c r="S1906" i="1"/>
  <c r="T1906" i="1"/>
  <c r="S1907" i="1"/>
  <c r="T1907" i="1"/>
  <c r="S1908" i="1"/>
  <c r="T1908" i="1"/>
  <c r="S1909" i="1"/>
  <c r="T1909" i="1"/>
  <c r="S1910" i="1"/>
  <c r="T1910" i="1"/>
  <c r="S1911" i="1"/>
  <c r="T1911" i="1"/>
  <c r="S1912" i="1"/>
  <c r="T1912" i="1"/>
  <c r="S1913" i="1"/>
  <c r="T1913" i="1"/>
  <c r="S1914" i="1"/>
  <c r="T1914" i="1"/>
  <c r="S1915" i="1"/>
  <c r="T1915" i="1"/>
  <c r="S1916" i="1"/>
  <c r="T1916" i="1"/>
  <c r="S1917" i="1"/>
  <c r="T1917" i="1"/>
  <c r="S1918" i="1"/>
  <c r="T1918" i="1"/>
  <c r="S1919" i="1"/>
  <c r="T1919" i="1"/>
  <c r="S1920" i="1"/>
  <c r="T1920" i="1"/>
  <c r="S1921" i="1"/>
  <c r="T1921" i="1"/>
  <c r="S1922" i="1"/>
  <c r="T1922" i="1"/>
  <c r="S1923" i="1"/>
  <c r="T1923" i="1"/>
  <c r="S1924" i="1"/>
  <c r="T1924" i="1"/>
  <c r="S1925" i="1"/>
  <c r="T1925" i="1"/>
  <c r="S1926" i="1"/>
  <c r="T1926" i="1"/>
  <c r="S1927" i="1"/>
  <c r="T1927" i="1"/>
  <c r="S1928" i="1"/>
  <c r="T1928" i="1"/>
  <c r="S1929" i="1"/>
  <c r="T1929" i="1"/>
  <c r="S1930" i="1"/>
  <c r="T1930" i="1"/>
  <c r="S1931" i="1"/>
  <c r="T1931" i="1"/>
  <c r="S1932" i="1"/>
  <c r="T1932" i="1"/>
  <c r="S1933" i="1"/>
  <c r="T1933" i="1"/>
  <c r="S1934" i="1"/>
  <c r="T1934" i="1"/>
  <c r="S1935" i="1"/>
  <c r="T1935" i="1"/>
  <c r="S1936" i="1"/>
  <c r="T1936" i="1"/>
  <c r="S1937" i="1"/>
  <c r="T1937" i="1"/>
  <c r="S1938" i="1"/>
  <c r="T1938" i="1"/>
  <c r="S1939" i="1"/>
  <c r="T1939" i="1"/>
  <c r="S1940" i="1"/>
  <c r="T1940" i="1"/>
  <c r="S1941" i="1"/>
  <c r="T1941" i="1"/>
  <c r="S1942" i="1"/>
  <c r="T1942" i="1"/>
  <c r="S1943" i="1"/>
  <c r="T1943" i="1"/>
  <c r="S1944" i="1"/>
  <c r="T1944" i="1"/>
  <c r="S1945" i="1"/>
  <c r="T1945" i="1"/>
  <c r="S1946" i="1"/>
  <c r="T1946" i="1"/>
  <c r="S1947" i="1"/>
  <c r="T1947" i="1"/>
  <c r="S1948" i="1"/>
  <c r="T1948" i="1"/>
  <c r="S1949" i="1"/>
  <c r="T1949" i="1"/>
  <c r="S1950" i="1"/>
  <c r="T1950" i="1"/>
  <c r="S1951" i="1"/>
  <c r="T1951" i="1"/>
  <c r="S1952" i="1"/>
  <c r="T1952" i="1"/>
  <c r="S1953" i="1"/>
  <c r="T1953" i="1"/>
  <c r="S1954" i="1"/>
  <c r="T1954" i="1"/>
  <c r="S1955" i="1"/>
  <c r="T1955" i="1"/>
  <c r="S1956" i="1"/>
  <c r="T1956" i="1"/>
  <c r="S1957" i="1"/>
  <c r="T1957" i="1"/>
  <c r="S1958" i="1"/>
  <c r="T1958" i="1"/>
  <c r="S1959" i="1"/>
  <c r="T1959" i="1"/>
  <c r="S1960" i="1"/>
  <c r="T1960" i="1"/>
  <c r="S1961" i="1"/>
  <c r="T1961" i="1"/>
  <c r="S1962" i="1"/>
  <c r="T1962" i="1"/>
  <c r="S1963" i="1"/>
  <c r="T1963" i="1"/>
  <c r="S1964" i="1"/>
  <c r="T1964" i="1"/>
  <c r="S1965" i="1"/>
  <c r="T1965" i="1"/>
  <c r="S1966" i="1"/>
  <c r="T1966" i="1"/>
  <c r="S1967" i="1"/>
  <c r="T1967" i="1"/>
  <c r="S1968" i="1"/>
  <c r="T1968" i="1"/>
  <c r="S1969" i="1"/>
  <c r="T1969" i="1"/>
  <c r="S1970" i="1"/>
  <c r="T1970" i="1"/>
  <c r="S1971" i="1"/>
  <c r="T1971" i="1"/>
  <c r="S1972" i="1"/>
  <c r="T1972" i="1"/>
  <c r="S1973" i="1"/>
  <c r="T1973" i="1"/>
  <c r="S1974" i="1"/>
  <c r="T1974" i="1"/>
  <c r="S1975" i="1"/>
  <c r="T1975" i="1"/>
  <c r="S1976" i="1"/>
  <c r="T1976" i="1"/>
  <c r="S1977" i="1"/>
  <c r="T1977" i="1"/>
  <c r="S1978" i="1"/>
  <c r="T1978" i="1"/>
  <c r="S1979" i="1"/>
  <c r="T1979" i="1"/>
  <c r="S1980" i="1"/>
  <c r="T1980" i="1"/>
  <c r="S1981" i="1"/>
  <c r="T1981" i="1"/>
  <c r="S1982" i="1"/>
  <c r="T1982" i="1"/>
  <c r="S1983" i="1"/>
  <c r="T1983" i="1"/>
  <c r="S1984" i="1"/>
  <c r="T1984" i="1"/>
  <c r="S1985" i="1"/>
  <c r="T1985" i="1"/>
  <c r="S1986" i="1"/>
  <c r="T1986" i="1"/>
  <c r="S1987" i="1"/>
  <c r="T1987" i="1"/>
  <c r="S1988" i="1"/>
  <c r="T1988" i="1"/>
  <c r="S1989" i="1"/>
  <c r="T1989" i="1"/>
  <c r="S1990" i="1"/>
  <c r="T1990" i="1"/>
  <c r="S1991" i="1"/>
  <c r="T1991" i="1"/>
  <c r="S1992" i="1"/>
  <c r="T1992" i="1"/>
  <c r="S1993" i="1"/>
  <c r="T1993" i="1"/>
  <c r="S1994" i="1"/>
  <c r="T1994" i="1"/>
  <c r="S1995" i="1"/>
  <c r="T1995" i="1"/>
  <c r="S1996" i="1"/>
  <c r="T1996" i="1"/>
  <c r="S1997" i="1"/>
  <c r="T1997" i="1"/>
  <c r="S1998" i="1"/>
  <c r="T1998" i="1"/>
  <c r="S1999" i="1"/>
  <c r="T1999" i="1"/>
  <c r="S2000" i="1"/>
  <c r="T2000" i="1"/>
  <c r="S2001" i="1"/>
  <c r="T2001" i="1"/>
  <c r="S2002" i="1"/>
  <c r="T2002" i="1"/>
  <c r="S2003" i="1"/>
  <c r="T2003" i="1"/>
  <c r="S2004" i="1"/>
  <c r="T2004" i="1"/>
  <c r="S2005" i="1"/>
  <c r="T2005" i="1"/>
  <c r="S2006" i="1"/>
  <c r="T2006" i="1"/>
  <c r="S2007" i="1"/>
  <c r="T2007" i="1"/>
  <c r="S2008" i="1"/>
  <c r="T2008" i="1"/>
  <c r="S2009" i="1"/>
  <c r="T2009" i="1"/>
  <c r="S2010" i="1"/>
  <c r="T2010" i="1"/>
  <c r="S2011" i="1"/>
  <c r="T2011" i="1"/>
  <c r="S2012" i="1"/>
  <c r="T2012" i="1"/>
  <c r="S2013" i="1"/>
  <c r="T2013" i="1"/>
  <c r="S2014" i="1"/>
  <c r="T2014" i="1"/>
  <c r="S2015" i="1"/>
  <c r="T2015" i="1"/>
  <c r="S2016" i="1"/>
  <c r="T2016" i="1"/>
  <c r="S2017" i="1"/>
  <c r="T2017" i="1"/>
  <c r="S2018" i="1"/>
  <c r="T2018" i="1"/>
  <c r="S2019" i="1"/>
  <c r="T2019" i="1"/>
  <c r="S2020" i="1"/>
  <c r="T2020" i="1"/>
  <c r="S2021" i="1"/>
  <c r="T2021" i="1"/>
  <c r="S2022" i="1"/>
  <c r="T2022" i="1"/>
  <c r="S2023" i="1"/>
  <c r="T2023" i="1"/>
  <c r="S2024" i="1"/>
  <c r="T2024" i="1"/>
  <c r="S2025" i="1"/>
  <c r="T2025" i="1"/>
  <c r="S2026" i="1"/>
  <c r="T2026" i="1"/>
  <c r="S2027" i="1"/>
  <c r="T2027" i="1"/>
  <c r="S2028" i="1"/>
  <c r="T2028" i="1"/>
  <c r="S2029" i="1"/>
  <c r="T2029" i="1"/>
  <c r="S2030" i="1"/>
  <c r="T2030" i="1"/>
  <c r="S2031" i="1"/>
  <c r="T2031" i="1"/>
  <c r="S2032" i="1"/>
  <c r="T2032" i="1"/>
  <c r="S2033" i="1"/>
  <c r="T2033" i="1"/>
  <c r="S2034" i="1"/>
  <c r="T2034" i="1"/>
  <c r="S2035" i="1"/>
  <c r="T2035" i="1"/>
  <c r="S2036" i="1"/>
  <c r="T2036" i="1"/>
  <c r="S2037" i="1"/>
  <c r="T2037" i="1"/>
  <c r="S2038" i="1"/>
  <c r="T2038" i="1"/>
  <c r="S2039" i="1"/>
  <c r="T2039" i="1"/>
  <c r="S2040" i="1"/>
  <c r="T2040" i="1"/>
  <c r="S2041" i="1"/>
  <c r="T2041" i="1"/>
  <c r="S2042" i="1"/>
  <c r="T2042" i="1"/>
  <c r="S2043" i="1"/>
  <c r="T2043" i="1"/>
  <c r="S2044" i="1"/>
  <c r="T2044" i="1"/>
  <c r="S2045" i="1"/>
  <c r="T2045" i="1"/>
  <c r="S2046" i="1"/>
  <c r="T2046" i="1"/>
  <c r="S2047" i="1"/>
  <c r="T2047" i="1"/>
  <c r="S2048" i="1"/>
  <c r="T2048" i="1"/>
  <c r="S2049" i="1"/>
  <c r="T2049" i="1"/>
  <c r="S2050" i="1"/>
  <c r="T2050" i="1"/>
  <c r="S2051" i="1"/>
  <c r="T2051" i="1"/>
  <c r="S2052" i="1"/>
  <c r="T2052" i="1"/>
  <c r="S2053" i="1"/>
  <c r="T2053" i="1"/>
  <c r="S2054" i="1"/>
  <c r="T2054" i="1"/>
  <c r="S2055" i="1"/>
  <c r="T2055" i="1"/>
  <c r="S2056" i="1"/>
  <c r="T2056" i="1"/>
  <c r="S2057" i="1"/>
  <c r="T2057" i="1"/>
  <c r="S2058" i="1"/>
  <c r="T2058" i="1"/>
  <c r="S2059" i="1"/>
  <c r="T2059" i="1"/>
  <c r="S2060" i="1"/>
  <c r="T2060" i="1"/>
  <c r="S2061" i="1"/>
  <c r="T2061" i="1"/>
  <c r="S2062" i="1"/>
  <c r="T2062" i="1"/>
  <c r="S2063" i="1"/>
  <c r="T2063" i="1"/>
  <c r="S2064" i="1"/>
  <c r="T2064" i="1"/>
  <c r="S2065" i="1"/>
  <c r="T2065" i="1"/>
  <c r="S2066" i="1"/>
  <c r="T2066" i="1"/>
  <c r="S2067" i="1"/>
  <c r="T2067" i="1"/>
  <c r="S2068" i="1"/>
  <c r="T2068" i="1"/>
  <c r="S2069" i="1"/>
  <c r="T2069" i="1"/>
  <c r="S2070" i="1"/>
  <c r="T2070" i="1"/>
  <c r="S2071" i="1"/>
  <c r="T2071" i="1"/>
  <c r="S2072" i="1"/>
  <c r="T2072" i="1"/>
  <c r="S2073" i="1"/>
  <c r="T2073" i="1"/>
  <c r="S2074" i="1"/>
  <c r="T2074" i="1"/>
  <c r="S2075" i="1"/>
  <c r="T2075" i="1"/>
  <c r="S2076" i="1"/>
  <c r="T2076" i="1"/>
  <c r="S2077" i="1"/>
  <c r="T2077" i="1"/>
  <c r="S2078" i="1"/>
  <c r="T2078" i="1"/>
  <c r="S2079" i="1"/>
  <c r="T2079" i="1"/>
  <c r="S2080" i="1"/>
  <c r="T2080" i="1"/>
  <c r="S2081" i="1"/>
  <c r="T2081" i="1"/>
  <c r="S2082" i="1"/>
  <c r="T2082" i="1"/>
  <c r="S2083" i="1"/>
  <c r="T2083" i="1"/>
  <c r="S2084" i="1"/>
  <c r="T2084" i="1"/>
  <c r="S2085" i="1"/>
  <c r="T2085" i="1"/>
  <c r="S2086" i="1"/>
  <c r="T2086" i="1"/>
  <c r="S2087" i="1"/>
  <c r="T2087" i="1"/>
  <c r="S2088" i="1"/>
  <c r="T2088" i="1"/>
  <c r="S2089" i="1"/>
  <c r="T2089" i="1"/>
  <c r="S2090" i="1"/>
  <c r="T2090" i="1"/>
  <c r="S2091" i="1"/>
  <c r="T2091" i="1"/>
  <c r="S2092" i="1"/>
  <c r="T2092" i="1"/>
  <c r="S2093" i="1"/>
  <c r="T2093" i="1"/>
  <c r="S2094" i="1"/>
  <c r="T2094" i="1"/>
  <c r="S2095" i="1"/>
  <c r="T2095" i="1"/>
  <c r="S2096" i="1"/>
  <c r="T2096" i="1"/>
  <c r="S2097" i="1"/>
  <c r="T2097" i="1"/>
  <c r="S2098" i="1"/>
  <c r="T2098" i="1"/>
  <c r="S2099" i="1"/>
  <c r="T2099" i="1"/>
  <c r="S2100" i="1"/>
  <c r="T2100" i="1"/>
  <c r="S2101" i="1"/>
  <c r="T2101" i="1"/>
  <c r="S2102" i="1"/>
  <c r="T2102" i="1"/>
  <c r="S2103" i="1"/>
  <c r="T2103" i="1"/>
  <c r="S2104" i="1"/>
  <c r="T2104" i="1"/>
  <c r="S2105" i="1"/>
  <c r="T2105" i="1"/>
  <c r="S2106" i="1"/>
  <c r="T2106" i="1"/>
  <c r="S2107" i="1"/>
  <c r="T2107" i="1"/>
  <c r="S2108" i="1"/>
  <c r="T2108" i="1"/>
  <c r="S2109" i="1"/>
  <c r="T2109" i="1"/>
  <c r="S2110" i="1"/>
  <c r="T2110" i="1"/>
  <c r="S2111" i="1"/>
  <c r="T2111" i="1"/>
  <c r="S2112" i="1"/>
  <c r="T2112" i="1"/>
  <c r="S2113" i="1"/>
  <c r="T2113" i="1"/>
  <c r="S2114" i="1"/>
  <c r="T2114" i="1"/>
  <c r="S2115" i="1"/>
  <c r="T2115" i="1"/>
  <c r="S2116" i="1"/>
  <c r="T2116" i="1"/>
  <c r="S2117" i="1"/>
  <c r="T2117" i="1"/>
  <c r="S2118" i="1"/>
  <c r="T2118" i="1"/>
  <c r="S2119" i="1"/>
  <c r="T2119" i="1"/>
  <c r="S2120" i="1"/>
  <c r="T2120" i="1"/>
  <c r="S2121" i="1"/>
  <c r="T2121" i="1"/>
  <c r="S2122" i="1"/>
  <c r="T2122" i="1"/>
  <c r="S2123" i="1"/>
  <c r="T2123" i="1"/>
  <c r="S2124" i="1"/>
  <c r="T2124" i="1"/>
  <c r="S2125" i="1"/>
  <c r="T2125" i="1"/>
  <c r="S2126" i="1"/>
  <c r="T2126" i="1"/>
  <c r="S2127" i="1"/>
  <c r="T2127" i="1"/>
  <c r="S2128" i="1"/>
  <c r="T2128" i="1"/>
  <c r="S2129" i="1"/>
  <c r="T2129" i="1"/>
  <c r="S2130" i="1"/>
  <c r="T2130" i="1"/>
  <c r="S2131" i="1"/>
  <c r="T2131" i="1"/>
  <c r="S2132" i="1"/>
  <c r="T2132" i="1"/>
  <c r="S2133" i="1"/>
  <c r="T2133" i="1"/>
  <c r="S2134" i="1"/>
  <c r="T2134" i="1"/>
  <c r="S2135" i="1"/>
  <c r="T2135" i="1"/>
  <c r="S2136" i="1"/>
  <c r="T2136" i="1"/>
  <c r="S2137" i="1"/>
  <c r="T2137" i="1"/>
  <c r="S2138" i="1"/>
  <c r="T2138" i="1"/>
  <c r="S2139" i="1"/>
  <c r="T2139" i="1"/>
  <c r="S2140" i="1"/>
  <c r="T2140" i="1"/>
  <c r="S2141" i="1"/>
  <c r="T2141" i="1"/>
  <c r="S2142" i="1"/>
  <c r="T2142" i="1"/>
  <c r="S2143" i="1"/>
  <c r="T2143" i="1"/>
  <c r="S2144" i="1"/>
  <c r="T2144" i="1"/>
  <c r="S2145" i="1"/>
  <c r="T2145" i="1"/>
  <c r="S2146" i="1"/>
  <c r="T2146" i="1"/>
  <c r="S2147" i="1"/>
  <c r="T2147" i="1"/>
  <c r="S2148" i="1"/>
  <c r="T2148" i="1"/>
  <c r="S2149" i="1"/>
  <c r="T2149" i="1"/>
  <c r="S2150" i="1"/>
  <c r="T2150" i="1"/>
  <c r="S2151" i="1"/>
  <c r="T2151" i="1"/>
  <c r="S2152" i="1"/>
  <c r="T2152" i="1"/>
  <c r="S2153" i="1"/>
  <c r="T2153" i="1"/>
  <c r="S2154" i="1"/>
  <c r="T2154" i="1"/>
  <c r="S2155" i="1"/>
  <c r="T2155" i="1"/>
  <c r="S2156" i="1"/>
  <c r="T2156" i="1"/>
  <c r="S2157" i="1"/>
  <c r="T2157" i="1"/>
  <c r="S2158" i="1"/>
  <c r="T2158" i="1"/>
  <c r="S2159" i="1"/>
  <c r="T2159" i="1"/>
  <c r="S2160" i="1"/>
  <c r="T2160" i="1"/>
  <c r="S2161" i="1"/>
  <c r="T2161" i="1"/>
  <c r="S2162" i="1"/>
  <c r="T2162" i="1"/>
  <c r="S2163" i="1"/>
  <c r="T2163" i="1"/>
  <c r="S2164" i="1"/>
  <c r="T2164" i="1"/>
  <c r="S2165" i="1"/>
  <c r="T2165" i="1"/>
  <c r="S2166" i="1"/>
  <c r="T2166" i="1"/>
  <c r="S2167" i="1"/>
  <c r="T2167" i="1"/>
  <c r="S2168" i="1"/>
  <c r="T2168" i="1"/>
  <c r="S2169" i="1"/>
  <c r="T2169" i="1"/>
  <c r="S2170" i="1"/>
  <c r="T2170" i="1"/>
  <c r="S2171" i="1"/>
  <c r="T2171" i="1"/>
  <c r="S2172" i="1"/>
  <c r="T2172" i="1"/>
  <c r="S2173" i="1"/>
  <c r="T2173" i="1"/>
  <c r="S2174" i="1"/>
  <c r="T2174" i="1"/>
  <c r="S2175" i="1"/>
  <c r="T2175" i="1"/>
  <c r="S2176" i="1"/>
  <c r="T2176" i="1"/>
  <c r="S2177" i="1"/>
  <c r="T2177" i="1"/>
  <c r="S2178" i="1"/>
  <c r="T2178" i="1"/>
  <c r="S2179" i="1"/>
  <c r="T2179" i="1"/>
  <c r="S2180" i="1"/>
  <c r="T2180" i="1"/>
  <c r="S2181" i="1"/>
  <c r="T2181" i="1"/>
  <c r="S2182" i="1"/>
  <c r="T2182" i="1"/>
  <c r="S2183" i="1"/>
  <c r="T2183" i="1"/>
  <c r="S2184" i="1"/>
  <c r="T2184" i="1"/>
  <c r="S2185" i="1"/>
  <c r="T2185" i="1"/>
  <c r="S2186" i="1"/>
  <c r="T2186" i="1"/>
  <c r="S2187" i="1"/>
  <c r="T2187" i="1"/>
  <c r="S2188" i="1"/>
  <c r="T2188" i="1"/>
  <c r="S2189" i="1"/>
  <c r="T2189" i="1"/>
  <c r="S2190" i="1"/>
  <c r="T2190" i="1"/>
  <c r="S2191" i="1"/>
  <c r="T2191" i="1"/>
  <c r="S2192" i="1"/>
  <c r="T2192" i="1"/>
  <c r="S2193" i="1"/>
  <c r="T2193" i="1"/>
  <c r="S2194" i="1"/>
  <c r="T2194" i="1"/>
  <c r="S2195" i="1"/>
  <c r="T2195" i="1"/>
  <c r="S2196" i="1"/>
  <c r="T2196" i="1"/>
  <c r="S2197" i="1"/>
  <c r="T2197" i="1"/>
  <c r="S2198" i="1"/>
  <c r="T2198" i="1"/>
  <c r="S2199" i="1"/>
  <c r="T2199" i="1"/>
  <c r="S2200" i="1"/>
  <c r="T2200" i="1"/>
  <c r="S2201" i="1"/>
  <c r="T2201" i="1"/>
  <c r="S2202" i="1"/>
  <c r="T2202" i="1"/>
  <c r="S2203" i="1"/>
  <c r="T2203" i="1"/>
  <c r="S2204" i="1"/>
  <c r="T2204" i="1"/>
  <c r="S2205" i="1"/>
  <c r="T2205" i="1"/>
  <c r="S2206" i="1"/>
  <c r="T2206" i="1"/>
  <c r="S2207" i="1"/>
  <c r="T2207" i="1"/>
  <c r="S2208" i="1"/>
  <c r="T2208" i="1"/>
  <c r="S2209" i="1"/>
  <c r="T2209" i="1"/>
  <c r="S2210" i="1"/>
  <c r="T2210" i="1"/>
  <c r="S2211" i="1"/>
  <c r="T2211" i="1"/>
  <c r="S2212" i="1"/>
  <c r="T2212" i="1"/>
  <c r="S2213" i="1"/>
  <c r="T2213" i="1"/>
  <c r="S2214" i="1"/>
  <c r="T2214" i="1"/>
  <c r="S2215" i="1"/>
  <c r="T2215" i="1"/>
  <c r="S2216" i="1"/>
  <c r="T2216" i="1"/>
  <c r="S2217" i="1"/>
  <c r="T2217" i="1"/>
  <c r="S2218" i="1"/>
  <c r="T2218" i="1"/>
  <c r="S2219" i="1"/>
  <c r="T2219" i="1"/>
  <c r="S2220" i="1"/>
  <c r="T2220" i="1"/>
  <c r="S2221" i="1"/>
  <c r="T2221" i="1"/>
  <c r="S2222" i="1"/>
  <c r="T2222" i="1"/>
  <c r="S2223" i="1"/>
  <c r="T2223" i="1"/>
  <c r="S2224" i="1"/>
  <c r="T2224" i="1"/>
  <c r="S2225" i="1"/>
  <c r="T2225" i="1"/>
  <c r="S2226" i="1"/>
  <c r="T2226" i="1"/>
  <c r="S2227" i="1"/>
  <c r="T2227" i="1"/>
  <c r="S2228" i="1"/>
  <c r="T2228" i="1"/>
  <c r="S2229" i="1"/>
  <c r="T2229" i="1"/>
  <c r="S2230" i="1"/>
  <c r="T2230" i="1"/>
  <c r="S2231" i="1"/>
  <c r="T2231" i="1"/>
  <c r="S2232" i="1"/>
  <c r="T2232" i="1"/>
  <c r="S2233" i="1"/>
  <c r="T2233" i="1"/>
  <c r="S2234" i="1"/>
  <c r="T2234" i="1"/>
  <c r="S2235" i="1"/>
  <c r="T2235" i="1"/>
  <c r="S2236" i="1"/>
  <c r="T2236" i="1"/>
  <c r="S2237" i="1"/>
  <c r="T2237" i="1"/>
  <c r="S2238" i="1"/>
  <c r="T2238" i="1"/>
  <c r="S2239" i="1"/>
  <c r="T2239" i="1"/>
  <c r="S2240" i="1"/>
  <c r="T2240" i="1"/>
  <c r="S2241" i="1"/>
  <c r="T2241" i="1"/>
  <c r="S2242" i="1"/>
  <c r="T2242" i="1"/>
  <c r="S2243" i="1"/>
  <c r="T2243" i="1"/>
  <c r="S2244" i="1"/>
  <c r="T2244" i="1"/>
  <c r="S2245" i="1"/>
  <c r="T2245" i="1"/>
  <c r="S2246" i="1"/>
  <c r="T2246" i="1"/>
  <c r="S2247" i="1"/>
  <c r="T2247" i="1"/>
  <c r="S2248" i="1"/>
  <c r="T2248" i="1"/>
  <c r="S2249" i="1"/>
  <c r="T2249" i="1"/>
  <c r="S2250" i="1"/>
  <c r="T2250" i="1"/>
  <c r="S2251" i="1"/>
  <c r="T2251" i="1"/>
  <c r="S2252" i="1"/>
  <c r="T2252" i="1"/>
  <c r="S2253" i="1"/>
  <c r="T2253" i="1"/>
  <c r="S2254" i="1"/>
  <c r="T2254" i="1"/>
  <c r="S2255" i="1"/>
  <c r="T2255" i="1"/>
  <c r="S2256" i="1"/>
  <c r="T2256" i="1"/>
  <c r="S2257" i="1"/>
  <c r="T2257" i="1"/>
  <c r="S2258" i="1"/>
  <c r="T2258" i="1"/>
  <c r="S2259" i="1"/>
  <c r="T2259" i="1"/>
  <c r="S2260" i="1"/>
  <c r="T2260" i="1"/>
  <c r="S2261" i="1"/>
  <c r="T2261" i="1"/>
  <c r="S2262" i="1"/>
  <c r="T2262" i="1"/>
  <c r="S2263" i="1"/>
  <c r="T2263" i="1"/>
  <c r="S2264" i="1"/>
  <c r="T2264" i="1"/>
  <c r="S2265" i="1"/>
  <c r="T2265" i="1"/>
  <c r="S2266" i="1"/>
  <c r="T2266" i="1"/>
  <c r="S2267" i="1"/>
  <c r="T2267" i="1"/>
  <c r="S2268" i="1"/>
  <c r="T2268" i="1"/>
  <c r="S2269" i="1"/>
  <c r="T2269" i="1"/>
  <c r="S2270" i="1"/>
  <c r="T2270" i="1"/>
  <c r="S2271" i="1"/>
  <c r="T2271" i="1"/>
  <c r="S2272" i="1"/>
  <c r="T2272" i="1"/>
  <c r="S2273" i="1"/>
  <c r="T2273" i="1"/>
  <c r="S2274" i="1"/>
  <c r="T2274" i="1"/>
  <c r="S2275" i="1"/>
  <c r="T2275" i="1"/>
  <c r="S2276" i="1"/>
  <c r="T2276" i="1"/>
  <c r="S2277" i="1"/>
  <c r="T2277" i="1"/>
  <c r="S2278" i="1"/>
  <c r="T2278" i="1"/>
  <c r="S2279" i="1"/>
  <c r="T2279" i="1"/>
  <c r="S2280" i="1"/>
  <c r="T2280" i="1"/>
  <c r="S2281" i="1"/>
  <c r="T2281" i="1"/>
  <c r="S2282" i="1"/>
  <c r="T2282" i="1"/>
  <c r="S2283" i="1"/>
  <c r="T2283" i="1"/>
  <c r="S2284" i="1"/>
  <c r="T2284" i="1"/>
  <c r="S2285" i="1"/>
  <c r="T2285" i="1"/>
  <c r="S2286" i="1"/>
  <c r="T2286" i="1"/>
  <c r="S2287" i="1"/>
  <c r="T2287" i="1"/>
  <c r="S2288" i="1"/>
  <c r="T2288" i="1"/>
  <c r="S2289" i="1"/>
  <c r="T2289" i="1"/>
  <c r="S2290" i="1"/>
  <c r="T2290" i="1"/>
  <c r="S2291" i="1"/>
  <c r="T2291" i="1"/>
  <c r="S2292" i="1"/>
  <c r="T2292" i="1"/>
  <c r="S2293" i="1"/>
  <c r="T2293" i="1"/>
  <c r="S2294" i="1"/>
  <c r="T2294" i="1"/>
  <c r="S2295" i="1"/>
  <c r="T2295" i="1"/>
  <c r="S2296" i="1"/>
  <c r="T2296" i="1"/>
  <c r="S2297" i="1"/>
  <c r="T2297" i="1"/>
  <c r="S2298" i="1"/>
  <c r="T2298" i="1"/>
  <c r="S2299" i="1"/>
  <c r="T2299" i="1"/>
  <c r="S2300" i="1"/>
  <c r="T2300" i="1"/>
  <c r="S2301" i="1"/>
  <c r="T2301" i="1"/>
  <c r="S2302" i="1"/>
  <c r="T2302" i="1"/>
  <c r="S2303" i="1"/>
  <c r="T2303" i="1"/>
  <c r="S2304" i="1"/>
  <c r="T2304" i="1"/>
  <c r="S2305" i="1"/>
  <c r="T2305" i="1"/>
  <c r="S2306" i="1"/>
  <c r="T2306" i="1"/>
  <c r="S2307" i="1"/>
  <c r="T2307" i="1"/>
  <c r="S2308" i="1"/>
  <c r="T2308" i="1"/>
  <c r="S2309" i="1"/>
  <c r="T2309" i="1"/>
  <c r="S2310" i="1"/>
  <c r="T2310" i="1"/>
  <c r="S2311" i="1"/>
  <c r="T2311" i="1"/>
  <c r="S2312" i="1"/>
  <c r="T2312" i="1"/>
  <c r="S2313" i="1"/>
  <c r="T2313" i="1"/>
  <c r="S2314" i="1"/>
  <c r="T2314" i="1"/>
  <c r="S2315" i="1"/>
  <c r="T2315" i="1"/>
  <c r="S2316" i="1"/>
  <c r="T2316" i="1"/>
  <c r="S2317" i="1"/>
  <c r="T2317" i="1"/>
  <c r="S2318" i="1"/>
  <c r="T2318" i="1"/>
  <c r="S2319" i="1"/>
  <c r="T2319" i="1"/>
  <c r="S2320" i="1"/>
  <c r="T2320" i="1"/>
  <c r="S2321" i="1"/>
  <c r="T2321" i="1"/>
  <c r="S2322" i="1"/>
  <c r="T2322" i="1"/>
  <c r="S2323" i="1"/>
  <c r="T2323" i="1"/>
  <c r="S2324" i="1"/>
  <c r="T2324" i="1"/>
  <c r="S2325" i="1"/>
  <c r="T2325" i="1"/>
  <c r="S2326" i="1"/>
  <c r="T2326" i="1"/>
  <c r="S2327" i="1"/>
  <c r="T2327" i="1"/>
  <c r="S2328" i="1"/>
  <c r="T2328" i="1"/>
  <c r="S2329" i="1"/>
  <c r="T2329" i="1"/>
  <c r="S2330" i="1"/>
  <c r="T2330" i="1"/>
  <c r="S2331" i="1"/>
  <c r="T2331" i="1"/>
  <c r="S2332" i="1"/>
  <c r="T2332" i="1"/>
  <c r="S2333" i="1"/>
  <c r="T2333" i="1"/>
  <c r="S2334" i="1"/>
  <c r="T2334" i="1"/>
  <c r="S2335" i="1"/>
  <c r="T2335" i="1"/>
  <c r="S2336" i="1"/>
  <c r="T2336" i="1"/>
  <c r="S2337" i="1"/>
  <c r="T2337" i="1"/>
  <c r="S2338" i="1"/>
  <c r="T2338" i="1"/>
  <c r="S2339" i="1"/>
  <c r="T2339" i="1"/>
  <c r="S2340" i="1"/>
  <c r="T2340" i="1"/>
  <c r="S2341" i="1"/>
  <c r="T2341" i="1"/>
  <c r="S2342" i="1"/>
  <c r="T2342" i="1"/>
  <c r="S2343" i="1"/>
  <c r="T2343" i="1"/>
  <c r="S2344" i="1"/>
  <c r="T2344" i="1"/>
  <c r="S2345" i="1"/>
  <c r="T2345" i="1"/>
  <c r="S2346" i="1"/>
  <c r="T2346" i="1"/>
  <c r="S2347" i="1"/>
  <c r="T2347" i="1"/>
  <c r="S2348" i="1"/>
  <c r="T2348" i="1"/>
  <c r="S2349" i="1"/>
  <c r="T2349" i="1"/>
  <c r="S2350" i="1"/>
  <c r="T2350" i="1"/>
  <c r="S2351" i="1"/>
  <c r="T2351" i="1"/>
  <c r="S2352" i="1"/>
  <c r="T2352" i="1"/>
  <c r="S2353" i="1"/>
  <c r="T2353" i="1"/>
  <c r="S2354" i="1"/>
  <c r="T2354" i="1"/>
  <c r="S2355" i="1"/>
  <c r="T2355" i="1"/>
  <c r="S2356" i="1"/>
  <c r="T2356" i="1"/>
  <c r="S2357" i="1"/>
  <c r="T2357" i="1"/>
  <c r="S2358" i="1"/>
  <c r="T2358" i="1"/>
  <c r="S2359" i="1"/>
  <c r="T2359" i="1"/>
  <c r="S2360" i="1"/>
  <c r="T2360" i="1"/>
  <c r="S2361" i="1"/>
  <c r="T2361" i="1"/>
  <c r="S2362" i="1"/>
  <c r="T2362" i="1"/>
  <c r="S2363" i="1"/>
  <c r="T2363" i="1"/>
  <c r="S2364" i="1"/>
  <c r="T2364" i="1"/>
  <c r="S2365" i="1"/>
  <c r="T2365" i="1"/>
  <c r="S2366" i="1"/>
  <c r="T2366" i="1"/>
  <c r="S2367" i="1"/>
  <c r="T2367" i="1"/>
  <c r="S2368" i="1"/>
  <c r="T2368" i="1"/>
  <c r="S2369" i="1"/>
  <c r="T2369" i="1"/>
  <c r="S2370" i="1"/>
  <c r="T2370" i="1"/>
  <c r="S2371" i="1"/>
  <c r="T2371" i="1"/>
  <c r="S2372" i="1"/>
  <c r="T2372" i="1"/>
  <c r="S2373" i="1"/>
  <c r="T2373" i="1"/>
  <c r="S2374" i="1"/>
  <c r="T2374" i="1"/>
  <c r="S2375" i="1"/>
  <c r="T2375" i="1"/>
  <c r="S2376" i="1"/>
  <c r="T2376" i="1"/>
  <c r="S2377" i="1"/>
  <c r="T2377" i="1"/>
  <c r="S2378" i="1"/>
  <c r="T2378" i="1"/>
  <c r="S2379" i="1"/>
  <c r="T2379" i="1"/>
  <c r="S2380" i="1"/>
  <c r="T2380" i="1"/>
  <c r="S2381" i="1"/>
  <c r="T2381" i="1"/>
  <c r="S2382" i="1"/>
  <c r="T2382" i="1"/>
  <c r="S2383" i="1"/>
  <c r="T2383" i="1"/>
  <c r="S2384" i="1"/>
  <c r="T2384" i="1"/>
  <c r="S2385" i="1"/>
  <c r="T2385" i="1"/>
  <c r="S2386" i="1"/>
  <c r="T2386" i="1"/>
  <c r="S2387" i="1"/>
  <c r="T2387" i="1"/>
  <c r="S2388" i="1"/>
  <c r="T2388" i="1"/>
  <c r="S2389" i="1"/>
  <c r="T2389" i="1"/>
  <c r="S2390" i="1"/>
  <c r="T2390" i="1"/>
  <c r="S2391" i="1"/>
  <c r="T2391" i="1"/>
  <c r="S2392" i="1"/>
  <c r="T2392" i="1"/>
  <c r="S2393" i="1"/>
  <c r="T2393" i="1"/>
  <c r="S2394" i="1"/>
  <c r="T2394" i="1"/>
  <c r="S2395" i="1"/>
  <c r="T2395" i="1"/>
  <c r="S2396" i="1"/>
  <c r="T2396" i="1"/>
  <c r="S2397" i="1"/>
  <c r="T2397" i="1"/>
  <c r="S2398" i="1"/>
  <c r="T2398" i="1"/>
  <c r="S2399" i="1"/>
  <c r="T2399" i="1"/>
  <c r="S2400" i="1"/>
  <c r="T2400" i="1"/>
  <c r="S2401" i="1"/>
  <c r="T2401" i="1"/>
  <c r="S2402" i="1"/>
  <c r="T2402" i="1"/>
  <c r="S2403" i="1"/>
  <c r="T2403" i="1"/>
  <c r="S2404" i="1"/>
  <c r="T2404" i="1"/>
  <c r="S2405" i="1"/>
  <c r="T2405" i="1"/>
  <c r="S2406" i="1"/>
  <c r="T2406" i="1"/>
  <c r="S2407" i="1"/>
  <c r="T2407" i="1"/>
  <c r="S2408" i="1"/>
  <c r="T2408" i="1"/>
  <c r="S2409" i="1"/>
  <c r="T2409" i="1"/>
  <c r="S2410" i="1"/>
  <c r="T2410" i="1"/>
  <c r="S2411" i="1"/>
  <c r="T2411" i="1"/>
  <c r="S2412" i="1"/>
  <c r="T2412" i="1"/>
  <c r="S2413" i="1"/>
  <c r="T2413" i="1"/>
  <c r="S2414" i="1"/>
  <c r="T2414" i="1"/>
  <c r="S2415" i="1"/>
  <c r="T2415" i="1"/>
  <c r="S2416" i="1"/>
  <c r="T2416" i="1"/>
  <c r="S2417" i="1"/>
  <c r="T2417" i="1"/>
  <c r="S2418" i="1"/>
  <c r="T2418" i="1"/>
  <c r="S2419" i="1"/>
  <c r="T2419" i="1"/>
  <c r="S2420" i="1"/>
  <c r="T2420" i="1"/>
  <c r="S2421" i="1"/>
  <c r="T2421" i="1"/>
  <c r="S2422" i="1"/>
  <c r="T2422" i="1"/>
  <c r="S2423" i="1"/>
  <c r="T2423" i="1"/>
  <c r="S2424" i="1"/>
  <c r="T2424" i="1"/>
  <c r="S2425" i="1"/>
  <c r="T2425" i="1"/>
  <c r="S2426" i="1"/>
  <c r="T2426" i="1"/>
  <c r="S2427" i="1"/>
  <c r="T2427" i="1"/>
  <c r="S2428" i="1"/>
  <c r="T2428" i="1"/>
  <c r="S2429" i="1"/>
  <c r="T2429" i="1"/>
  <c r="S2430" i="1"/>
  <c r="T2430" i="1"/>
  <c r="S2431" i="1"/>
  <c r="T2431" i="1"/>
  <c r="S2432" i="1"/>
  <c r="T2432" i="1"/>
  <c r="S2433" i="1"/>
  <c r="T2433" i="1"/>
  <c r="S2434" i="1"/>
  <c r="T2434" i="1"/>
  <c r="S2435" i="1"/>
  <c r="T2435" i="1"/>
  <c r="S2436" i="1"/>
  <c r="T2436" i="1"/>
  <c r="S2437" i="1"/>
  <c r="T2437" i="1"/>
  <c r="S2438" i="1"/>
  <c r="T2438" i="1"/>
  <c r="S2439" i="1"/>
  <c r="T2439" i="1"/>
  <c r="S2440" i="1"/>
  <c r="T2440" i="1"/>
  <c r="S2441" i="1"/>
  <c r="T2441" i="1"/>
  <c r="S2442" i="1"/>
  <c r="T2442" i="1"/>
  <c r="S2443" i="1"/>
  <c r="T2443" i="1"/>
  <c r="S2444" i="1"/>
  <c r="T2444" i="1"/>
  <c r="S2445" i="1"/>
  <c r="T2445" i="1"/>
  <c r="S2446" i="1"/>
  <c r="T2446" i="1"/>
  <c r="S2447" i="1"/>
  <c r="T2447" i="1"/>
  <c r="S2448" i="1"/>
  <c r="T2448" i="1"/>
  <c r="S2449" i="1"/>
  <c r="T2449" i="1"/>
  <c r="S2450" i="1"/>
  <c r="T2450" i="1"/>
  <c r="S2451" i="1"/>
  <c r="T2451" i="1"/>
  <c r="S2452" i="1"/>
  <c r="T2452" i="1"/>
  <c r="S2453" i="1"/>
  <c r="T2453" i="1"/>
  <c r="S2454" i="1"/>
  <c r="T2454" i="1"/>
  <c r="S2455" i="1"/>
  <c r="T2455" i="1"/>
  <c r="S2456" i="1"/>
  <c r="T2456" i="1"/>
  <c r="S2457" i="1"/>
  <c r="T2457" i="1"/>
  <c r="S2458" i="1"/>
  <c r="T2458" i="1"/>
  <c r="S2459" i="1"/>
  <c r="T2459" i="1"/>
  <c r="S2460" i="1"/>
  <c r="T2460" i="1"/>
  <c r="S2461" i="1"/>
  <c r="T2461" i="1"/>
  <c r="S2462" i="1"/>
  <c r="T2462" i="1"/>
  <c r="S2463" i="1"/>
  <c r="T2463" i="1"/>
  <c r="S2464" i="1"/>
  <c r="T2464" i="1"/>
  <c r="S2465" i="1"/>
  <c r="T2465" i="1"/>
  <c r="S2466" i="1"/>
  <c r="T2466" i="1"/>
  <c r="S2467" i="1"/>
  <c r="T2467" i="1"/>
  <c r="S2468" i="1"/>
  <c r="T2468" i="1"/>
  <c r="S2469" i="1"/>
  <c r="T2469" i="1"/>
  <c r="S2470" i="1"/>
  <c r="T2470" i="1"/>
  <c r="S2471" i="1"/>
  <c r="T2471" i="1"/>
  <c r="S2472" i="1"/>
  <c r="T2472" i="1"/>
  <c r="S2473" i="1"/>
  <c r="T2473" i="1"/>
  <c r="S2474" i="1"/>
  <c r="T2474" i="1"/>
  <c r="S2475" i="1"/>
  <c r="T2475" i="1"/>
  <c r="S2476" i="1"/>
  <c r="T2476" i="1"/>
  <c r="S2477" i="1"/>
  <c r="T2477" i="1"/>
  <c r="S2478" i="1"/>
  <c r="T2478" i="1"/>
  <c r="S2479" i="1"/>
  <c r="T2479" i="1"/>
  <c r="S2480" i="1"/>
  <c r="T2480" i="1"/>
  <c r="S2481" i="1"/>
  <c r="T2481" i="1"/>
  <c r="S2482" i="1"/>
  <c r="T2482" i="1"/>
  <c r="S2483" i="1"/>
  <c r="T2483" i="1"/>
  <c r="S2484" i="1"/>
  <c r="T2484" i="1"/>
  <c r="S2485" i="1"/>
  <c r="T2485" i="1"/>
  <c r="S2486" i="1"/>
  <c r="T2486" i="1"/>
  <c r="S2487" i="1"/>
  <c r="T2487" i="1"/>
  <c r="S2488" i="1"/>
  <c r="T2488" i="1"/>
  <c r="S2489" i="1"/>
  <c r="T2489" i="1"/>
  <c r="S2490" i="1"/>
  <c r="T2490" i="1"/>
  <c r="S2491" i="1"/>
  <c r="T2491" i="1"/>
  <c r="S2492" i="1"/>
  <c r="T2492" i="1"/>
  <c r="S2493" i="1"/>
  <c r="T2493" i="1"/>
  <c r="S2494" i="1"/>
  <c r="T2494" i="1"/>
  <c r="S2495" i="1"/>
  <c r="T2495" i="1"/>
  <c r="S2496" i="1"/>
  <c r="T2496" i="1"/>
  <c r="S2497" i="1"/>
  <c r="T2497" i="1"/>
  <c r="S2498" i="1"/>
  <c r="T2498" i="1"/>
  <c r="S2499" i="1"/>
  <c r="T2499" i="1"/>
  <c r="S2500" i="1"/>
  <c r="T2500" i="1"/>
  <c r="S2501" i="1"/>
  <c r="T2501" i="1"/>
  <c r="S2502" i="1"/>
  <c r="T2502" i="1"/>
  <c r="S2503" i="1"/>
  <c r="T2503" i="1"/>
  <c r="S2504" i="1"/>
  <c r="T2504" i="1"/>
  <c r="S2505" i="1"/>
  <c r="T2505" i="1"/>
  <c r="S2506" i="1"/>
  <c r="T2506" i="1"/>
  <c r="S2507" i="1"/>
  <c r="T2507" i="1"/>
  <c r="S2508" i="1"/>
  <c r="T2508" i="1"/>
  <c r="S2509" i="1"/>
  <c r="T2509" i="1"/>
  <c r="S2510" i="1"/>
  <c r="T2510" i="1"/>
  <c r="S2511" i="1"/>
  <c r="T2511" i="1"/>
  <c r="S2512" i="1"/>
  <c r="T2512" i="1"/>
  <c r="S2513" i="1"/>
  <c r="T2513" i="1"/>
  <c r="S2514" i="1"/>
  <c r="T2514" i="1"/>
  <c r="S2515" i="1"/>
  <c r="T2515" i="1"/>
  <c r="S2516" i="1"/>
  <c r="T2516" i="1"/>
  <c r="S2517" i="1"/>
  <c r="T2517" i="1"/>
  <c r="S2518" i="1"/>
  <c r="T2518" i="1"/>
  <c r="S2519" i="1"/>
  <c r="T2519" i="1"/>
  <c r="S2520" i="1"/>
  <c r="T2520" i="1"/>
  <c r="S2521" i="1"/>
  <c r="T2521" i="1"/>
  <c r="S2522" i="1"/>
  <c r="T2522" i="1"/>
  <c r="S2523" i="1"/>
  <c r="T2523" i="1"/>
  <c r="S2524" i="1"/>
  <c r="T2524" i="1"/>
  <c r="S2525" i="1"/>
  <c r="T2525" i="1"/>
  <c r="S2526" i="1"/>
  <c r="T2526" i="1"/>
  <c r="S2527" i="1"/>
  <c r="T2527" i="1"/>
  <c r="S2528" i="1"/>
  <c r="T2528" i="1"/>
  <c r="S2529" i="1"/>
  <c r="T2529" i="1"/>
  <c r="S2530" i="1"/>
  <c r="T2530" i="1"/>
  <c r="S2531" i="1"/>
  <c r="T2531" i="1"/>
  <c r="S2532" i="1"/>
  <c r="T2532" i="1"/>
  <c r="S2533" i="1"/>
  <c r="T2533" i="1"/>
  <c r="S2534" i="1"/>
  <c r="T2534" i="1"/>
  <c r="S2535" i="1"/>
  <c r="T2535" i="1"/>
  <c r="S2536" i="1"/>
  <c r="T2536" i="1"/>
  <c r="S2537" i="1"/>
  <c r="T2537" i="1"/>
  <c r="S2538" i="1"/>
  <c r="T2538" i="1"/>
  <c r="S2539" i="1"/>
  <c r="T2539" i="1"/>
  <c r="S2540" i="1"/>
  <c r="T2540" i="1"/>
  <c r="S2541" i="1"/>
  <c r="T2541" i="1"/>
  <c r="S2542" i="1"/>
  <c r="T2542" i="1"/>
  <c r="S2543" i="1"/>
  <c r="T2543" i="1"/>
  <c r="S2544" i="1"/>
  <c r="T2544" i="1"/>
  <c r="S2545" i="1"/>
  <c r="T2545" i="1"/>
  <c r="S2546" i="1"/>
  <c r="T2546" i="1"/>
  <c r="S2547" i="1"/>
  <c r="T2547" i="1"/>
  <c r="S2548" i="1"/>
  <c r="T2548" i="1"/>
  <c r="S2549" i="1"/>
  <c r="T2549" i="1"/>
  <c r="S2550" i="1"/>
  <c r="T2550" i="1"/>
  <c r="S2551" i="1"/>
  <c r="T2551" i="1"/>
  <c r="S2552" i="1"/>
  <c r="T2552" i="1"/>
  <c r="S2553" i="1"/>
  <c r="T2553" i="1"/>
  <c r="S2554" i="1"/>
  <c r="T2554" i="1"/>
  <c r="S2555" i="1"/>
  <c r="T2555" i="1"/>
  <c r="S2556" i="1"/>
  <c r="T2556" i="1"/>
  <c r="S2557" i="1"/>
  <c r="T2557" i="1"/>
  <c r="S2558" i="1"/>
  <c r="T2558" i="1"/>
  <c r="S2559" i="1"/>
  <c r="T2559" i="1"/>
  <c r="S2560" i="1"/>
  <c r="T2560" i="1"/>
  <c r="S2561" i="1"/>
  <c r="T2561" i="1"/>
  <c r="S2562" i="1"/>
  <c r="T2562" i="1"/>
  <c r="S2563" i="1"/>
  <c r="T2563" i="1"/>
  <c r="S2564" i="1"/>
  <c r="T2564" i="1"/>
  <c r="S2565" i="1"/>
  <c r="T2565" i="1"/>
  <c r="S2566" i="1"/>
  <c r="T2566" i="1"/>
  <c r="S2567" i="1"/>
  <c r="T2567" i="1"/>
  <c r="S2568" i="1"/>
  <c r="T2568" i="1"/>
  <c r="S2569" i="1"/>
  <c r="T2569" i="1"/>
  <c r="S2570" i="1"/>
  <c r="T2570" i="1"/>
  <c r="S2571" i="1"/>
  <c r="T2571" i="1"/>
  <c r="S2572" i="1"/>
  <c r="T2572" i="1"/>
  <c r="S2573" i="1"/>
  <c r="T2573" i="1"/>
  <c r="S2574" i="1"/>
  <c r="T2574" i="1"/>
  <c r="S2575" i="1"/>
  <c r="T2575" i="1"/>
  <c r="S2576" i="1"/>
  <c r="T2576" i="1"/>
  <c r="S2577" i="1"/>
  <c r="T2577" i="1"/>
  <c r="S2578" i="1"/>
  <c r="T2578" i="1"/>
  <c r="S2579" i="1"/>
  <c r="T2579" i="1"/>
  <c r="S2580" i="1"/>
  <c r="T2580" i="1"/>
  <c r="S2581" i="1"/>
  <c r="T2581" i="1"/>
  <c r="S2582" i="1"/>
  <c r="T2582" i="1"/>
  <c r="S2583" i="1"/>
  <c r="T2583" i="1"/>
  <c r="S2584" i="1"/>
  <c r="T2584" i="1"/>
  <c r="S2585" i="1"/>
  <c r="T2585" i="1"/>
  <c r="S2586" i="1"/>
  <c r="T2586" i="1"/>
  <c r="S2587" i="1"/>
  <c r="T2587" i="1"/>
  <c r="S2588" i="1"/>
  <c r="T2588" i="1"/>
  <c r="S2589" i="1"/>
  <c r="T2589" i="1"/>
  <c r="S2590" i="1"/>
  <c r="T2590" i="1"/>
  <c r="S2591" i="1"/>
  <c r="T2591" i="1"/>
  <c r="S2592" i="1"/>
  <c r="T2592" i="1"/>
  <c r="S2593" i="1"/>
  <c r="T2593" i="1"/>
  <c r="S2594" i="1"/>
  <c r="T2594" i="1"/>
  <c r="S2595" i="1"/>
  <c r="T2595" i="1"/>
  <c r="S2596" i="1"/>
  <c r="T2596" i="1"/>
  <c r="S2597" i="1"/>
  <c r="T2597" i="1"/>
  <c r="S2598" i="1"/>
  <c r="T2598" i="1"/>
  <c r="S2599" i="1"/>
  <c r="T2599" i="1"/>
  <c r="S2600" i="1"/>
  <c r="T2600" i="1"/>
  <c r="S2601" i="1"/>
  <c r="T2601" i="1"/>
  <c r="S2602" i="1"/>
  <c r="T2602" i="1"/>
  <c r="S2603" i="1"/>
  <c r="T2603" i="1"/>
  <c r="S2604" i="1"/>
  <c r="T2604" i="1"/>
  <c r="S2605" i="1"/>
  <c r="T2605" i="1"/>
  <c r="S2606" i="1"/>
  <c r="T2606" i="1"/>
  <c r="S2607" i="1"/>
  <c r="T2607" i="1"/>
  <c r="S2608" i="1"/>
  <c r="T2608" i="1"/>
  <c r="S2609" i="1"/>
  <c r="T2609" i="1"/>
  <c r="S2610" i="1"/>
  <c r="T2610" i="1"/>
  <c r="S2611" i="1"/>
  <c r="T2611" i="1"/>
  <c r="S2612" i="1"/>
  <c r="T2612" i="1"/>
  <c r="S2613" i="1"/>
  <c r="T2613" i="1"/>
  <c r="S2614" i="1"/>
  <c r="T2614" i="1"/>
  <c r="S2615" i="1"/>
  <c r="T2615" i="1"/>
  <c r="S2616" i="1"/>
  <c r="T2616" i="1"/>
  <c r="S2617" i="1"/>
  <c r="T2617" i="1"/>
  <c r="S2618" i="1"/>
  <c r="T2618" i="1"/>
  <c r="S2619" i="1"/>
  <c r="T2619" i="1"/>
  <c r="S2620" i="1"/>
  <c r="T2620" i="1"/>
  <c r="S2621" i="1"/>
  <c r="T2621" i="1"/>
  <c r="S2622" i="1"/>
  <c r="T2622" i="1"/>
  <c r="S2623" i="1"/>
  <c r="T2623" i="1"/>
  <c r="S2624" i="1"/>
  <c r="T2624" i="1"/>
  <c r="S2625" i="1"/>
  <c r="T2625" i="1"/>
  <c r="S2626" i="1"/>
  <c r="T2626" i="1"/>
  <c r="S2627" i="1"/>
  <c r="T2627" i="1"/>
  <c r="S2628" i="1"/>
  <c r="T2628" i="1"/>
  <c r="S2629" i="1"/>
  <c r="T2629" i="1"/>
  <c r="S2630" i="1"/>
  <c r="T2630" i="1"/>
  <c r="S2631" i="1"/>
  <c r="T2631" i="1"/>
  <c r="S2632" i="1"/>
  <c r="T2632" i="1"/>
  <c r="S2633" i="1"/>
  <c r="T2633" i="1"/>
  <c r="S2634" i="1"/>
  <c r="T2634" i="1"/>
  <c r="S2635" i="1"/>
  <c r="T2635" i="1"/>
  <c r="S2636" i="1"/>
  <c r="T2636" i="1"/>
  <c r="S2637" i="1"/>
  <c r="T2637" i="1"/>
  <c r="S2638" i="1"/>
  <c r="T2638" i="1"/>
  <c r="S2639" i="1"/>
  <c r="T2639" i="1"/>
  <c r="S2640" i="1"/>
  <c r="T2640" i="1"/>
  <c r="S2641" i="1"/>
  <c r="T2641" i="1"/>
  <c r="S2642" i="1"/>
  <c r="T2642" i="1"/>
  <c r="S2643" i="1"/>
  <c r="T2643" i="1"/>
  <c r="S2644" i="1"/>
  <c r="T2644" i="1"/>
  <c r="S2645" i="1"/>
  <c r="T2645" i="1"/>
  <c r="S2646" i="1"/>
  <c r="T2646" i="1"/>
  <c r="S2647" i="1"/>
  <c r="T2647" i="1"/>
  <c r="S2648" i="1"/>
  <c r="T2648" i="1"/>
  <c r="S2649" i="1"/>
  <c r="T2649" i="1"/>
  <c r="S2650" i="1"/>
  <c r="T2650" i="1"/>
  <c r="S2651" i="1"/>
  <c r="T2651" i="1"/>
  <c r="S2652" i="1"/>
  <c r="T2652" i="1"/>
  <c r="S2653" i="1"/>
  <c r="T2653" i="1"/>
  <c r="S2654" i="1"/>
  <c r="T2654" i="1"/>
  <c r="S2655" i="1"/>
  <c r="T2655" i="1"/>
  <c r="S2656" i="1"/>
  <c r="T2656" i="1"/>
  <c r="S2657" i="1"/>
  <c r="T2657" i="1"/>
  <c r="S2658" i="1"/>
  <c r="T2658" i="1"/>
  <c r="S2659" i="1"/>
  <c r="T2659" i="1"/>
  <c r="S2660" i="1"/>
  <c r="T2660" i="1"/>
  <c r="S2661" i="1"/>
  <c r="T2661" i="1"/>
  <c r="S2662" i="1"/>
  <c r="T2662" i="1"/>
  <c r="S2663" i="1"/>
  <c r="T2663" i="1"/>
  <c r="S2664" i="1"/>
  <c r="T2664" i="1"/>
  <c r="S2665" i="1"/>
  <c r="T2665" i="1"/>
  <c r="S2666" i="1"/>
  <c r="T2666" i="1"/>
  <c r="S2667" i="1"/>
  <c r="T2667" i="1"/>
  <c r="S2668" i="1"/>
  <c r="T2668" i="1"/>
  <c r="S2669" i="1"/>
  <c r="T2669" i="1"/>
  <c r="S2670" i="1"/>
  <c r="T2670" i="1"/>
  <c r="S2671" i="1"/>
  <c r="T2671" i="1"/>
  <c r="S2672" i="1"/>
  <c r="T2672" i="1"/>
  <c r="S2673" i="1"/>
  <c r="T2673" i="1"/>
  <c r="S2674" i="1"/>
  <c r="T2674" i="1"/>
  <c r="S2675" i="1"/>
  <c r="T2675" i="1"/>
  <c r="S2676" i="1"/>
  <c r="T2676" i="1"/>
  <c r="S2677" i="1"/>
  <c r="T2677" i="1"/>
  <c r="S2678" i="1"/>
  <c r="T2678" i="1"/>
  <c r="S2679" i="1"/>
  <c r="T2679" i="1"/>
  <c r="S2680" i="1"/>
  <c r="T2680" i="1"/>
  <c r="S2681" i="1"/>
  <c r="T2681" i="1"/>
  <c r="S2682" i="1"/>
  <c r="T2682" i="1"/>
  <c r="S2683" i="1"/>
  <c r="T2683" i="1"/>
  <c r="S2684" i="1"/>
  <c r="T2684" i="1"/>
  <c r="S2685" i="1"/>
  <c r="T2685" i="1"/>
  <c r="S2686" i="1"/>
  <c r="T2686" i="1"/>
  <c r="S2687" i="1"/>
  <c r="T2687" i="1"/>
  <c r="S2688" i="1"/>
  <c r="T2688" i="1"/>
  <c r="S2689" i="1"/>
  <c r="T2689" i="1"/>
  <c r="S2690" i="1"/>
  <c r="T2690" i="1"/>
  <c r="S2691" i="1"/>
  <c r="T2691" i="1"/>
  <c r="S2692" i="1"/>
  <c r="T2692" i="1"/>
  <c r="S2693" i="1"/>
  <c r="T2693" i="1"/>
  <c r="S2694" i="1"/>
  <c r="T2694" i="1"/>
  <c r="S2695" i="1"/>
  <c r="T2695" i="1"/>
  <c r="S2696" i="1"/>
  <c r="T2696" i="1"/>
  <c r="S2697" i="1"/>
  <c r="T2697" i="1"/>
  <c r="S2698" i="1"/>
  <c r="T2698" i="1"/>
  <c r="S2699" i="1"/>
  <c r="T2699" i="1"/>
  <c r="S2700" i="1"/>
  <c r="T2700" i="1"/>
  <c r="S2701" i="1"/>
  <c r="T2701" i="1"/>
  <c r="S2702" i="1"/>
  <c r="T2702" i="1"/>
  <c r="S2703" i="1"/>
  <c r="T2703" i="1"/>
  <c r="S2704" i="1"/>
  <c r="T2704" i="1"/>
  <c r="S2705" i="1"/>
  <c r="T2705" i="1"/>
  <c r="S2706" i="1"/>
  <c r="T2706" i="1"/>
  <c r="S2707" i="1"/>
  <c r="T2707" i="1"/>
  <c r="S2708" i="1"/>
  <c r="T2708" i="1"/>
  <c r="S2709" i="1"/>
  <c r="T2709" i="1"/>
  <c r="S2710" i="1"/>
  <c r="T2710" i="1"/>
  <c r="S2711" i="1"/>
  <c r="T2711" i="1"/>
  <c r="S2712" i="1"/>
  <c r="T2712" i="1"/>
  <c r="S2713" i="1"/>
  <c r="T2713" i="1"/>
  <c r="S2714" i="1"/>
  <c r="T2714" i="1"/>
  <c r="S2715" i="1"/>
  <c r="T2715" i="1"/>
  <c r="S2716" i="1"/>
  <c r="T2716" i="1"/>
  <c r="S2717" i="1"/>
  <c r="T2717" i="1"/>
  <c r="S2718" i="1"/>
  <c r="T2718" i="1"/>
  <c r="S2719" i="1"/>
  <c r="T2719" i="1"/>
  <c r="S2720" i="1"/>
  <c r="T2720" i="1"/>
  <c r="S2721" i="1"/>
  <c r="T2721" i="1"/>
  <c r="S2722" i="1"/>
  <c r="T2722" i="1"/>
  <c r="S2723" i="1"/>
  <c r="T2723" i="1"/>
  <c r="S2724" i="1"/>
  <c r="T2724" i="1"/>
  <c r="S2725" i="1"/>
  <c r="T2725" i="1"/>
  <c r="S2726" i="1"/>
  <c r="T2726" i="1"/>
  <c r="S2727" i="1"/>
  <c r="T2727" i="1"/>
  <c r="S2728" i="1"/>
  <c r="T2728" i="1"/>
  <c r="S2729" i="1"/>
  <c r="T2729" i="1"/>
  <c r="S2730" i="1"/>
  <c r="T2730" i="1"/>
  <c r="S2731" i="1"/>
  <c r="T2731" i="1"/>
  <c r="S2732" i="1"/>
  <c r="T2732" i="1"/>
  <c r="S2733" i="1"/>
  <c r="T2733" i="1"/>
  <c r="S2734" i="1"/>
  <c r="T2734" i="1"/>
  <c r="S2735" i="1"/>
  <c r="T2735" i="1"/>
  <c r="S2736" i="1"/>
  <c r="T2736" i="1"/>
  <c r="S2737" i="1"/>
  <c r="T2737" i="1"/>
  <c r="S2738" i="1"/>
  <c r="T2738" i="1"/>
  <c r="S2739" i="1"/>
  <c r="T2739" i="1"/>
  <c r="S2740" i="1"/>
  <c r="T2740" i="1"/>
  <c r="S2741" i="1"/>
  <c r="T2741" i="1"/>
  <c r="S2742" i="1"/>
  <c r="T2742" i="1"/>
  <c r="S2743" i="1"/>
  <c r="T2743" i="1"/>
  <c r="S2744" i="1"/>
  <c r="T2744" i="1"/>
  <c r="S2745" i="1"/>
  <c r="T2745" i="1"/>
  <c r="S2746" i="1"/>
  <c r="T2746" i="1"/>
  <c r="S2747" i="1"/>
  <c r="T2747" i="1"/>
  <c r="S2748" i="1"/>
  <c r="T2748" i="1"/>
  <c r="S2749" i="1"/>
  <c r="T2749" i="1"/>
  <c r="S2750" i="1"/>
  <c r="T2750" i="1"/>
  <c r="S2751" i="1"/>
  <c r="T2751" i="1"/>
  <c r="S2752" i="1"/>
  <c r="T2752" i="1"/>
  <c r="S2753" i="1"/>
  <c r="T2753" i="1"/>
  <c r="S2754" i="1"/>
  <c r="T2754" i="1"/>
  <c r="S2755" i="1"/>
  <c r="T2755" i="1"/>
  <c r="S2756" i="1"/>
  <c r="T2756" i="1"/>
  <c r="S2757" i="1"/>
  <c r="T2757" i="1"/>
  <c r="S2758" i="1"/>
  <c r="T2758" i="1"/>
  <c r="S2759" i="1"/>
  <c r="T2759" i="1"/>
  <c r="S2760" i="1"/>
  <c r="T2760" i="1"/>
  <c r="S2761" i="1"/>
  <c r="T2761" i="1"/>
  <c r="S2762" i="1"/>
  <c r="T2762" i="1"/>
  <c r="S2763" i="1"/>
  <c r="T2763" i="1"/>
  <c r="S2764" i="1"/>
  <c r="T2764" i="1"/>
  <c r="S2765" i="1"/>
  <c r="T2765" i="1"/>
  <c r="S2766" i="1"/>
  <c r="T2766" i="1"/>
  <c r="S2767" i="1"/>
  <c r="T2767" i="1"/>
  <c r="S2768" i="1"/>
  <c r="T2768" i="1"/>
  <c r="S2769" i="1"/>
  <c r="T2769" i="1"/>
  <c r="S2770" i="1"/>
  <c r="T2770" i="1"/>
  <c r="S2771" i="1"/>
  <c r="T2771" i="1"/>
  <c r="S2772" i="1"/>
  <c r="T2772" i="1"/>
  <c r="S2773" i="1"/>
  <c r="T2773" i="1"/>
  <c r="S2774" i="1"/>
  <c r="T2774" i="1"/>
  <c r="S2775" i="1"/>
  <c r="T2775" i="1"/>
  <c r="S2776" i="1"/>
  <c r="T2776" i="1"/>
  <c r="S2777" i="1"/>
  <c r="T2777" i="1"/>
  <c r="S2778" i="1"/>
  <c r="T2778" i="1"/>
  <c r="S2779" i="1"/>
  <c r="T2779" i="1"/>
  <c r="S2780" i="1"/>
  <c r="T2780" i="1"/>
  <c r="S2781" i="1"/>
  <c r="T2781" i="1"/>
  <c r="S2782" i="1"/>
  <c r="T2782" i="1"/>
  <c r="S2783" i="1"/>
  <c r="T2783" i="1"/>
  <c r="S2784" i="1"/>
  <c r="T2784" i="1"/>
  <c r="S2785" i="1"/>
  <c r="T2785" i="1"/>
  <c r="S2786" i="1"/>
  <c r="T2786" i="1"/>
  <c r="S2787" i="1"/>
  <c r="T2787" i="1"/>
  <c r="S2788" i="1"/>
  <c r="T2788" i="1"/>
  <c r="S2789" i="1"/>
  <c r="T2789" i="1"/>
  <c r="S2790" i="1"/>
  <c r="T2790" i="1"/>
  <c r="S2791" i="1"/>
  <c r="T2791" i="1"/>
  <c r="S2792" i="1"/>
  <c r="T2792" i="1"/>
  <c r="S2793" i="1"/>
  <c r="T2793" i="1"/>
  <c r="S2794" i="1"/>
  <c r="T2794" i="1"/>
  <c r="S2795" i="1"/>
  <c r="T2795" i="1"/>
  <c r="S2796" i="1"/>
  <c r="T2796" i="1"/>
  <c r="S2797" i="1"/>
  <c r="T2797" i="1"/>
  <c r="S2798" i="1"/>
  <c r="T2798" i="1"/>
  <c r="S2799" i="1"/>
  <c r="T2799" i="1"/>
  <c r="S2800" i="1"/>
  <c r="T2800" i="1"/>
  <c r="S2801" i="1"/>
  <c r="T2801" i="1"/>
  <c r="S2802" i="1"/>
  <c r="T2802" i="1"/>
  <c r="S2803" i="1"/>
  <c r="T2803" i="1"/>
  <c r="S2804" i="1"/>
  <c r="T2804" i="1"/>
  <c r="S2805" i="1"/>
  <c r="T2805" i="1"/>
  <c r="S2806" i="1"/>
  <c r="T2806" i="1"/>
  <c r="S2807" i="1"/>
  <c r="T2807" i="1"/>
  <c r="S2808" i="1"/>
  <c r="T2808" i="1"/>
  <c r="S2809" i="1"/>
  <c r="T2809" i="1"/>
  <c r="S2810" i="1"/>
  <c r="T2810" i="1"/>
  <c r="S2811" i="1"/>
  <c r="T2811" i="1"/>
  <c r="S2812" i="1"/>
  <c r="T2812" i="1"/>
  <c r="S2813" i="1"/>
  <c r="T2813" i="1"/>
  <c r="S2814" i="1"/>
  <c r="T2814" i="1"/>
  <c r="S2815" i="1"/>
  <c r="T2815" i="1"/>
  <c r="S2816" i="1"/>
  <c r="T2816" i="1"/>
  <c r="S2817" i="1"/>
  <c r="T2817" i="1"/>
  <c r="S2818" i="1"/>
  <c r="T2818" i="1"/>
  <c r="S2819" i="1"/>
  <c r="T2819" i="1"/>
  <c r="S2820" i="1"/>
  <c r="T2820" i="1"/>
  <c r="S2821" i="1"/>
  <c r="T2821" i="1"/>
  <c r="S2822" i="1"/>
  <c r="T2822" i="1"/>
  <c r="S2823" i="1"/>
  <c r="T2823" i="1"/>
  <c r="S2824" i="1"/>
  <c r="T2824" i="1"/>
  <c r="S2825" i="1"/>
  <c r="T2825" i="1"/>
  <c r="S2826" i="1"/>
  <c r="T2826" i="1"/>
  <c r="S2827" i="1"/>
  <c r="T2827" i="1"/>
  <c r="S2828" i="1"/>
  <c r="T2828" i="1"/>
  <c r="S2829" i="1"/>
  <c r="T2829" i="1"/>
  <c r="S2830" i="1"/>
  <c r="T2830" i="1"/>
  <c r="S2831" i="1"/>
  <c r="T2831" i="1"/>
  <c r="S2832" i="1"/>
  <c r="T2832" i="1"/>
  <c r="S2833" i="1"/>
  <c r="T2833" i="1"/>
  <c r="S2834" i="1"/>
  <c r="T2834" i="1"/>
  <c r="S2835" i="1"/>
  <c r="T2835" i="1"/>
  <c r="S2836" i="1"/>
  <c r="T2836" i="1"/>
  <c r="S2837" i="1"/>
  <c r="T2837" i="1"/>
  <c r="S2838" i="1"/>
  <c r="T2838" i="1"/>
  <c r="S2839" i="1"/>
  <c r="T2839" i="1"/>
  <c r="S2840" i="1"/>
  <c r="T2840" i="1"/>
  <c r="S2841" i="1"/>
  <c r="T2841" i="1"/>
  <c r="S2842" i="1"/>
  <c r="T2842" i="1"/>
  <c r="S2843" i="1"/>
  <c r="T2843" i="1"/>
  <c r="S2844" i="1"/>
  <c r="T2844" i="1"/>
  <c r="S2845" i="1"/>
  <c r="T2845" i="1"/>
  <c r="S2846" i="1"/>
  <c r="T2846" i="1"/>
  <c r="S2847" i="1"/>
  <c r="T2847" i="1"/>
  <c r="S2848" i="1"/>
  <c r="T2848" i="1"/>
  <c r="S2849" i="1"/>
  <c r="T2849" i="1"/>
  <c r="S2850" i="1"/>
  <c r="T2850" i="1"/>
  <c r="S2851" i="1"/>
  <c r="T2851" i="1"/>
  <c r="S2852" i="1"/>
  <c r="T2852" i="1"/>
  <c r="S2853" i="1"/>
  <c r="T2853" i="1"/>
  <c r="S2854" i="1"/>
  <c r="T2854" i="1"/>
  <c r="S2855" i="1"/>
  <c r="T2855" i="1"/>
  <c r="S2856" i="1"/>
  <c r="T2856" i="1"/>
  <c r="S2857" i="1"/>
  <c r="T2857" i="1"/>
  <c r="S2858" i="1"/>
  <c r="T2858" i="1"/>
  <c r="S2859" i="1"/>
  <c r="T2859" i="1"/>
  <c r="S2860" i="1"/>
  <c r="T2860" i="1"/>
  <c r="S2861" i="1"/>
  <c r="T2861" i="1"/>
  <c r="S2862" i="1"/>
  <c r="T2862" i="1"/>
  <c r="S2863" i="1"/>
  <c r="T2863" i="1"/>
  <c r="S2864" i="1"/>
  <c r="T2864" i="1"/>
  <c r="S2865" i="1"/>
  <c r="T2865" i="1"/>
  <c r="S2866" i="1"/>
  <c r="T2866" i="1"/>
  <c r="S2867" i="1"/>
  <c r="T2867" i="1"/>
  <c r="S2868" i="1"/>
  <c r="T2868" i="1"/>
  <c r="S2869" i="1"/>
  <c r="T2869" i="1"/>
  <c r="S2870" i="1"/>
  <c r="T2870" i="1"/>
  <c r="S2871" i="1"/>
  <c r="T2871" i="1"/>
  <c r="S2872" i="1"/>
  <c r="T2872" i="1"/>
  <c r="S2873" i="1"/>
  <c r="T2873" i="1"/>
  <c r="S2874" i="1"/>
  <c r="T2874" i="1"/>
  <c r="S2875" i="1"/>
  <c r="T2875" i="1"/>
  <c r="S2876" i="1"/>
  <c r="T2876" i="1"/>
  <c r="S2877" i="1"/>
  <c r="T2877" i="1"/>
  <c r="S2878" i="1"/>
  <c r="T2878" i="1"/>
  <c r="S2879" i="1"/>
  <c r="T2879" i="1"/>
  <c r="S2880" i="1"/>
  <c r="T2880" i="1"/>
  <c r="S2881" i="1"/>
  <c r="T2881" i="1"/>
  <c r="S2882" i="1"/>
  <c r="T2882" i="1"/>
  <c r="S2883" i="1"/>
  <c r="T2883" i="1"/>
  <c r="S2884" i="1"/>
  <c r="T2884" i="1"/>
  <c r="S2885" i="1"/>
  <c r="T2885" i="1"/>
  <c r="S2886" i="1"/>
  <c r="T2886" i="1"/>
  <c r="S2887" i="1"/>
  <c r="T2887" i="1"/>
  <c r="S2888" i="1"/>
  <c r="T2888" i="1"/>
  <c r="S2889" i="1"/>
  <c r="T2889" i="1"/>
  <c r="S2890" i="1"/>
  <c r="T2890" i="1"/>
  <c r="S2891" i="1"/>
  <c r="T2891" i="1"/>
  <c r="S2892" i="1"/>
  <c r="T2892" i="1"/>
  <c r="S2893" i="1"/>
  <c r="T2893" i="1"/>
  <c r="S2894" i="1"/>
  <c r="T2894" i="1"/>
  <c r="S2895" i="1"/>
  <c r="T2895" i="1"/>
  <c r="S2896" i="1"/>
  <c r="T2896" i="1"/>
  <c r="S2897" i="1"/>
  <c r="T2897" i="1"/>
  <c r="S2898" i="1"/>
  <c r="T2898" i="1"/>
  <c r="S2899" i="1"/>
  <c r="T2899" i="1"/>
  <c r="S2900" i="1"/>
  <c r="T2900" i="1"/>
  <c r="S2901" i="1"/>
  <c r="T2901" i="1"/>
  <c r="S2902" i="1"/>
  <c r="T2902" i="1"/>
  <c r="S2903" i="1"/>
  <c r="T2903" i="1"/>
  <c r="S2904" i="1"/>
  <c r="T2904" i="1"/>
  <c r="S2905" i="1"/>
  <c r="T2905" i="1"/>
  <c r="S2906" i="1"/>
  <c r="T2906" i="1"/>
  <c r="S2907" i="1"/>
  <c r="T2907" i="1"/>
  <c r="S2908" i="1"/>
  <c r="T2908" i="1"/>
  <c r="S2909" i="1"/>
  <c r="T2909" i="1"/>
  <c r="S2910" i="1"/>
  <c r="T2910" i="1"/>
  <c r="S2911" i="1"/>
  <c r="T2911" i="1"/>
  <c r="S2912" i="1"/>
  <c r="T2912" i="1"/>
  <c r="S2913" i="1"/>
  <c r="T2913" i="1"/>
  <c r="S2914" i="1"/>
  <c r="T2914" i="1"/>
  <c r="S2915" i="1"/>
  <c r="T2915" i="1"/>
  <c r="S2916" i="1"/>
  <c r="T2916" i="1"/>
  <c r="S2917" i="1"/>
  <c r="T2917" i="1"/>
  <c r="S2918" i="1"/>
  <c r="T2918" i="1"/>
  <c r="S2919" i="1"/>
  <c r="T2919" i="1"/>
  <c r="S2920" i="1"/>
  <c r="T2920" i="1"/>
  <c r="S2921" i="1"/>
  <c r="T2921" i="1"/>
  <c r="S2922" i="1"/>
  <c r="T2922" i="1"/>
  <c r="S2923" i="1"/>
  <c r="T2923" i="1"/>
  <c r="S2924" i="1"/>
  <c r="T2924" i="1"/>
  <c r="S2925" i="1"/>
  <c r="T2925" i="1"/>
  <c r="S2926" i="1"/>
  <c r="T2926" i="1"/>
  <c r="S2927" i="1"/>
  <c r="T2927" i="1"/>
  <c r="S2928" i="1"/>
  <c r="T2928" i="1"/>
  <c r="S2929" i="1"/>
  <c r="T2929" i="1"/>
  <c r="S2930" i="1"/>
  <c r="T2930" i="1"/>
  <c r="S2931" i="1"/>
  <c r="T2931" i="1"/>
  <c r="S2932" i="1"/>
  <c r="T2932" i="1"/>
  <c r="S2933" i="1"/>
  <c r="T2933" i="1"/>
  <c r="S2934" i="1"/>
  <c r="T2934" i="1"/>
  <c r="S2935" i="1"/>
  <c r="T2935" i="1"/>
  <c r="S2936" i="1"/>
  <c r="T2936" i="1"/>
  <c r="S2937" i="1"/>
  <c r="T2937" i="1"/>
  <c r="S2938" i="1"/>
  <c r="T2938" i="1"/>
  <c r="S2939" i="1"/>
  <c r="T2939" i="1"/>
  <c r="S2940" i="1"/>
  <c r="T2940" i="1"/>
  <c r="S2941" i="1"/>
  <c r="T2941" i="1"/>
  <c r="S2942" i="1"/>
  <c r="T2942" i="1"/>
  <c r="S2943" i="1"/>
  <c r="T2943" i="1"/>
  <c r="S2944" i="1"/>
  <c r="T2944" i="1"/>
  <c r="S2945" i="1"/>
  <c r="T2945" i="1"/>
  <c r="S2946" i="1"/>
  <c r="T2946" i="1"/>
  <c r="S2947" i="1"/>
  <c r="T2947" i="1"/>
  <c r="S2948" i="1"/>
  <c r="T2948" i="1"/>
  <c r="S2949" i="1"/>
  <c r="T2949" i="1"/>
  <c r="S2950" i="1"/>
  <c r="T2950" i="1"/>
  <c r="S2951" i="1"/>
  <c r="T2951" i="1"/>
  <c r="S2952" i="1"/>
  <c r="T2952" i="1"/>
  <c r="S2953" i="1"/>
  <c r="T2953" i="1"/>
  <c r="S2954" i="1"/>
  <c r="T2954" i="1"/>
  <c r="S2955" i="1"/>
  <c r="T2955" i="1"/>
  <c r="S2956" i="1"/>
  <c r="T2956" i="1"/>
  <c r="S2957" i="1"/>
  <c r="T2957" i="1"/>
  <c r="S2958" i="1"/>
  <c r="T2958" i="1"/>
  <c r="S2959" i="1"/>
  <c r="T2959" i="1"/>
  <c r="S2960" i="1"/>
  <c r="T2960" i="1"/>
  <c r="S2961" i="1"/>
  <c r="T2961" i="1"/>
  <c r="S2962" i="1"/>
  <c r="T2962" i="1"/>
  <c r="S2963" i="1"/>
  <c r="T2963" i="1"/>
  <c r="S2964" i="1"/>
  <c r="T2964" i="1"/>
  <c r="S2965" i="1"/>
  <c r="T2965" i="1"/>
  <c r="S2966" i="1"/>
  <c r="T2966" i="1"/>
  <c r="S2967" i="1"/>
  <c r="T2967" i="1"/>
  <c r="S2968" i="1"/>
  <c r="T2968" i="1"/>
  <c r="S2969" i="1"/>
  <c r="T2969" i="1"/>
  <c r="S2970" i="1"/>
  <c r="T2970" i="1"/>
  <c r="S2971" i="1"/>
  <c r="T2971" i="1"/>
  <c r="S2972" i="1"/>
  <c r="T2972" i="1"/>
  <c r="S2973" i="1"/>
  <c r="T2973" i="1"/>
  <c r="S2974" i="1"/>
  <c r="T2974" i="1"/>
  <c r="S2975" i="1"/>
  <c r="T2975" i="1"/>
  <c r="S2976" i="1"/>
  <c r="T2976" i="1"/>
  <c r="S2977" i="1"/>
  <c r="T2977" i="1"/>
  <c r="S2978" i="1"/>
  <c r="T2978" i="1"/>
  <c r="S2979" i="1"/>
  <c r="T2979" i="1"/>
  <c r="S2980" i="1"/>
  <c r="T2980" i="1"/>
  <c r="S2981" i="1"/>
  <c r="T2981" i="1"/>
  <c r="S2982" i="1"/>
  <c r="T2982" i="1"/>
  <c r="S2983" i="1"/>
  <c r="T2983" i="1"/>
  <c r="S2984" i="1"/>
  <c r="T2984" i="1"/>
  <c r="S2985" i="1"/>
  <c r="T2985" i="1"/>
  <c r="S2986" i="1"/>
  <c r="T2986" i="1"/>
  <c r="S2987" i="1"/>
  <c r="T2987" i="1"/>
  <c r="S2988" i="1"/>
  <c r="T2988" i="1"/>
  <c r="S2989" i="1"/>
  <c r="T2989" i="1"/>
  <c r="S2990" i="1"/>
  <c r="T2990" i="1"/>
  <c r="S2991" i="1"/>
  <c r="T2991" i="1"/>
  <c r="S2992" i="1"/>
  <c r="T2992" i="1"/>
  <c r="S2993" i="1"/>
  <c r="T2993" i="1"/>
  <c r="S2994" i="1"/>
  <c r="T2994" i="1"/>
  <c r="S2995" i="1"/>
  <c r="T2995" i="1"/>
  <c r="S2996" i="1"/>
  <c r="T2996" i="1"/>
  <c r="S2997" i="1"/>
  <c r="T2997" i="1"/>
  <c r="S2998" i="1"/>
  <c r="T2998" i="1"/>
  <c r="S2999" i="1"/>
  <c r="T2999" i="1"/>
  <c r="S3000" i="1"/>
  <c r="T3000" i="1"/>
  <c r="S3001" i="1"/>
  <c r="T3001" i="1"/>
  <c r="S3002" i="1"/>
  <c r="T3002" i="1"/>
  <c r="S3003" i="1"/>
  <c r="T3003" i="1"/>
  <c r="S3004" i="1"/>
  <c r="T3004" i="1"/>
  <c r="S3005" i="1"/>
  <c r="T3005" i="1"/>
  <c r="S3006" i="1"/>
  <c r="T3006" i="1"/>
  <c r="S3007" i="1"/>
  <c r="T3007" i="1"/>
  <c r="S3008" i="1"/>
  <c r="T3008" i="1"/>
  <c r="S3009" i="1"/>
  <c r="T3009" i="1"/>
  <c r="S3010" i="1"/>
  <c r="T3010" i="1"/>
  <c r="S3011" i="1"/>
  <c r="T3011" i="1"/>
  <c r="S3012" i="1"/>
  <c r="T3012" i="1"/>
  <c r="S3013" i="1"/>
  <c r="T3013" i="1"/>
  <c r="S3014" i="1"/>
  <c r="T3014" i="1"/>
  <c r="S3015" i="1"/>
  <c r="T3015" i="1"/>
  <c r="S3016" i="1"/>
  <c r="T3016" i="1"/>
  <c r="S3017" i="1"/>
  <c r="T3017" i="1"/>
  <c r="S3018" i="1"/>
  <c r="T3018" i="1"/>
  <c r="S3019" i="1"/>
  <c r="T3019" i="1"/>
  <c r="S3020" i="1"/>
  <c r="T3020" i="1"/>
  <c r="S3021" i="1"/>
  <c r="T3021" i="1"/>
  <c r="S3022" i="1"/>
  <c r="T3022" i="1"/>
  <c r="S3023" i="1"/>
  <c r="T3023" i="1"/>
  <c r="S3024" i="1"/>
  <c r="T3024" i="1"/>
  <c r="S3025" i="1"/>
  <c r="T3025" i="1"/>
  <c r="S3026" i="1"/>
  <c r="T3026" i="1"/>
  <c r="S3027" i="1"/>
  <c r="T3027" i="1"/>
  <c r="S3028" i="1"/>
  <c r="T3028" i="1"/>
  <c r="S3029" i="1"/>
  <c r="T3029" i="1"/>
  <c r="S3030" i="1"/>
  <c r="T3030" i="1"/>
  <c r="S3031" i="1"/>
  <c r="T3031" i="1"/>
  <c r="S3032" i="1"/>
  <c r="T3032" i="1"/>
  <c r="S3033" i="1"/>
  <c r="T3033" i="1"/>
  <c r="S3034" i="1"/>
  <c r="T3034" i="1"/>
  <c r="S3035" i="1"/>
  <c r="T3035" i="1"/>
  <c r="S3036" i="1"/>
  <c r="T3036" i="1"/>
  <c r="S3037" i="1"/>
  <c r="T3037" i="1"/>
  <c r="S3038" i="1"/>
  <c r="T3038" i="1"/>
  <c r="S3039" i="1"/>
  <c r="T3039" i="1"/>
  <c r="S3040" i="1"/>
  <c r="T3040" i="1"/>
  <c r="S3041" i="1"/>
  <c r="T3041" i="1"/>
  <c r="S3042" i="1"/>
  <c r="T3042" i="1"/>
  <c r="S3043" i="1"/>
  <c r="T3043" i="1"/>
  <c r="S3044" i="1"/>
  <c r="T3044" i="1"/>
  <c r="S3045" i="1"/>
  <c r="T3045" i="1"/>
  <c r="S3046" i="1"/>
  <c r="T3046" i="1"/>
  <c r="S3047" i="1"/>
  <c r="T3047" i="1"/>
  <c r="S3048" i="1"/>
  <c r="T3048" i="1"/>
  <c r="S3049" i="1"/>
  <c r="T3049" i="1"/>
  <c r="S3050" i="1"/>
  <c r="T3050" i="1"/>
  <c r="S3051" i="1"/>
  <c r="T3051" i="1"/>
  <c r="S3052" i="1"/>
  <c r="T3052" i="1"/>
  <c r="S3053" i="1"/>
  <c r="T3053" i="1"/>
  <c r="S3054" i="1"/>
  <c r="T3054" i="1"/>
  <c r="S3055" i="1"/>
  <c r="T3055" i="1"/>
  <c r="S3056" i="1"/>
  <c r="T3056" i="1"/>
  <c r="S3057" i="1"/>
  <c r="T3057" i="1"/>
  <c r="S3058" i="1"/>
  <c r="T3058" i="1"/>
  <c r="S3059" i="1"/>
  <c r="T3059" i="1"/>
  <c r="S3060" i="1"/>
  <c r="T3060" i="1"/>
  <c r="S3061" i="1"/>
  <c r="T3061" i="1"/>
  <c r="S3062" i="1"/>
  <c r="T3062" i="1"/>
  <c r="S3063" i="1"/>
  <c r="T3063" i="1"/>
  <c r="S3064" i="1"/>
  <c r="T3064" i="1"/>
  <c r="S3065" i="1"/>
  <c r="T3065" i="1"/>
  <c r="S3066" i="1"/>
  <c r="T3066" i="1"/>
  <c r="S3067" i="1"/>
  <c r="T3067" i="1"/>
  <c r="S3068" i="1"/>
  <c r="T3068" i="1"/>
  <c r="S3069" i="1"/>
  <c r="T3069" i="1"/>
  <c r="S3070" i="1"/>
  <c r="T3070" i="1"/>
  <c r="S3071" i="1"/>
  <c r="T3071" i="1"/>
  <c r="S3072" i="1"/>
  <c r="T3072" i="1"/>
  <c r="S3073" i="1"/>
  <c r="T3073" i="1"/>
  <c r="S3074" i="1"/>
  <c r="T3074" i="1"/>
  <c r="S3075" i="1"/>
  <c r="T3075" i="1"/>
  <c r="S3076" i="1"/>
  <c r="T3076" i="1"/>
  <c r="S3077" i="1"/>
  <c r="T3077" i="1"/>
  <c r="S3078" i="1"/>
  <c r="T3078" i="1"/>
  <c r="S3079" i="1"/>
  <c r="T3079" i="1"/>
  <c r="S3080" i="1"/>
  <c r="T3080" i="1"/>
  <c r="S3081" i="1"/>
  <c r="T3081" i="1"/>
  <c r="S3082" i="1"/>
  <c r="T3082" i="1"/>
  <c r="S3083" i="1"/>
  <c r="T3083" i="1"/>
  <c r="S3084" i="1"/>
  <c r="T3084" i="1"/>
  <c r="S3085" i="1"/>
  <c r="T3085" i="1"/>
  <c r="S3086" i="1"/>
  <c r="T3086" i="1"/>
  <c r="S3087" i="1"/>
  <c r="T3087" i="1"/>
  <c r="S3088" i="1"/>
  <c r="T3088" i="1"/>
  <c r="S3089" i="1"/>
  <c r="T3089" i="1"/>
  <c r="S3090" i="1"/>
  <c r="T3090" i="1"/>
  <c r="S3091" i="1"/>
  <c r="T3091" i="1"/>
  <c r="S3092" i="1"/>
  <c r="T3092" i="1"/>
  <c r="S3093" i="1"/>
  <c r="T3093" i="1"/>
  <c r="S3094" i="1"/>
  <c r="T3094" i="1"/>
  <c r="S3095" i="1"/>
  <c r="T3095" i="1"/>
  <c r="S3096" i="1"/>
  <c r="T3096" i="1"/>
  <c r="S3097" i="1"/>
  <c r="T3097" i="1"/>
  <c r="S3098" i="1"/>
  <c r="T3098" i="1"/>
  <c r="S3099" i="1"/>
  <c r="T3099" i="1"/>
  <c r="S3100" i="1"/>
  <c r="T3100" i="1"/>
  <c r="S3101" i="1"/>
  <c r="T3101" i="1"/>
  <c r="S3102" i="1"/>
  <c r="T3102" i="1"/>
  <c r="S3103" i="1"/>
  <c r="T3103" i="1"/>
  <c r="S3104" i="1"/>
  <c r="T3104" i="1"/>
  <c r="S3105" i="1"/>
  <c r="T3105" i="1"/>
  <c r="S3106" i="1"/>
  <c r="T3106" i="1"/>
  <c r="S3107" i="1"/>
  <c r="T3107" i="1"/>
  <c r="S3108" i="1"/>
  <c r="T3108" i="1"/>
  <c r="S3109" i="1"/>
  <c r="T3109" i="1"/>
  <c r="S3110" i="1"/>
  <c r="T3110" i="1"/>
  <c r="S3111" i="1"/>
  <c r="T3111" i="1"/>
  <c r="S3112" i="1"/>
  <c r="T3112" i="1"/>
  <c r="S3113" i="1"/>
  <c r="T3113" i="1"/>
  <c r="S3114" i="1"/>
  <c r="T3114" i="1"/>
  <c r="S3115" i="1"/>
  <c r="T3115" i="1"/>
  <c r="S3116" i="1"/>
  <c r="T3116" i="1"/>
  <c r="S3117" i="1"/>
  <c r="T3117" i="1"/>
  <c r="S3118" i="1"/>
  <c r="T3118" i="1"/>
  <c r="S3119" i="1"/>
  <c r="T3119" i="1"/>
  <c r="S3120" i="1"/>
  <c r="T3120" i="1"/>
  <c r="S3121" i="1"/>
  <c r="T3121" i="1"/>
  <c r="S3122" i="1"/>
  <c r="T3122" i="1"/>
  <c r="S3123" i="1"/>
  <c r="T3123" i="1"/>
  <c r="S3124" i="1"/>
  <c r="T3124" i="1"/>
  <c r="S3125" i="1"/>
  <c r="T3125" i="1"/>
  <c r="S3126" i="1"/>
  <c r="T3126" i="1"/>
  <c r="S3127" i="1"/>
  <c r="T3127" i="1"/>
  <c r="S3128" i="1"/>
  <c r="T3128" i="1"/>
  <c r="S3129" i="1"/>
  <c r="T3129" i="1"/>
  <c r="S3130" i="1"/>
  <c r="T3130" i="1"/>
  <c r="S3131" i="1"/>
  <c r="T3131" i="1"/>
  <c r="S3132" i="1"/>
  <c r="T3132" i="1"/>
  <c r="S3133" i="1"/>
  <c r="T3133" i="1"/>
  <c r="S3134" i="1"/>
  <c r="T3134" i="1"/>
  <c r="S3135" i="1"/>
  <c r="T3135" i="1"/>
  <c r="S3136" i="1"/>
  <c r="T3136" i="1"/>
  <c r="S3137" i="1"/>
  <c r="T3137" i="1"/>
  <c r="S3138" i="1"/>
  <c r="T3138" i="1"/>
  <c r="S3139" i="1"/>
  <c r="T3139" i="1"/>
  <c r="S3140" i="1"/>
  <c r="T3140" i="1"/>
  <c r="S3141" i="1"/>
  <c r="T3141" i="1"/>
  <c r="S3142" i="1"/>
  <c r="T3142" i="1"/>
  <c r="S3143" i="1"/>
  <c r="T3143" i="1"/>
  <c r="S3144" i="1"/>
  <c r="T3144" i="1"/>
  <c r="S3145" i="1"/>
  <c r="T3145" i="1"/>
  <c r="S3146" i="1"/>
  <c r="T3146" i="1"/>
  <c r="S3147" i="1"/>
  <c r="T3147" i="1"/>
  <c r="S3148" i="1"/>
  <c r="T3148" i="1"/>
  <c r="S3149" i="1"/>
  <c r="T3149" i="1"/>
  <c r="S3150" i="1"/>
  <c r="T3150" i="1"/>
  <c r="S3151" i="1"/>
  <c r="T3151" i="1"/>
  <c r="S3152" i="1"/>
  <c r="T3152" i="1"/>
  <c r="S3153" i="1"/>
  <c r="T3153" i="1"/>
  <c r="S3154" i="1"/>
  <c r="T3154" i="1"/>
  <c r="S3155" i="1"/>
  <c r="T3155" i="1"/>
  <c r="S3156" i="1"/>
  <c r="T3156" i="1"/>
  <c r="S3157" i="1"/>
  <c r="T3157" i="1"/>
  <c r="S3158" i="1"/>
  <c r="T3158" i="1"/>
  <c r="S3159" i="1"/>
  <c r="T3159" i="1"/>
  <c r="S3160" i="1"/>
  <c r="T3160" i="1"/>
  <c r="S3161" i="1"/>
  <c r="T3161" i="1"/>
  <c r="S3162" i="1"/>
  <c r="T3162" i="1"/>
  <c r="S3163" i="1"/>
  <c r="T3163" i="1"/>
  <c r="S3164" i="1"/>
  <c r="T3164" i="1"/>
  <c r="S3165" i="1"/>
  <c r="T3165" i="1"/>
  <c r="S3166" i="1"/>
  <c r="T3166" i="1"/>
  <c r="S3167" i="1"/>
  <c r="T3167" i="1"/>
  <c r="S3168" i="1"/>
  <c r="T3168" i="1"/>
  <c r="S3169" i="1"/>
  <c r="T3169" i="1"/>
  <c r="S3170" i="1"/>
  <c r="T3170" i="1"/>
  <c r="S3171" i="1"/>
  <c r="T3171" i="1"/>
  <c r="S3172" i="1"/>
  <c r="T3172" i="1"/>
  <c r="S3173" i="1"/>
  <c r="T3173" i="1"/>
  <c r="S3174" i="1"/>
  <c r="T3174" i="1"/>
  <c r="S3175" i="1"/>
  <c r="T3175" i="1"/>
  <c r="S3176" i="1"/>
  <c r="T3176" i="1"/>
  <c r="S3177" i="1"/>
  <c r="T3177" i="1"/>
  <c r="S3178" i="1"/>
  <c r="T3178" i="1"/>
  <c r="S3179" i="1"/>
  <c r="T3179" i="1"/>
  <c r="S3180" i="1"/>
  <c r="T3180" i="1"/>
  <c r="S3181" i="1"/>
  <c r="T3181" i="1"/>
  <c r="S3182" i="1"/>
  <c r="T3182" i="1"/>
  <c r="S3183" i="1"/>
  <c r="T3183" i="1"/>
  <c r="S3184" i="1"/>
  <c r="T3184" i="1"/>
  <c r="S3185" i="1"/>
  <c r="T3185" i="1"/>
  <c r="S3186" i="1"/>
  <c r="T3186" i="1"/>
  <c r="S3187" i="1"/>
  <c r="T3187" i="1"/>
  <c r="S3188" i="1"/>
  <c r="T3188" i="1"/>
  <c r="S3189" i="1"/>
  <c r="T3189" i="1"/>
  <c r="S3190" i="1"/>
  <c r="T3190" i="1"/>
  <c r="S3191" i="1"/>
  <c r="T3191" i="1"/>
  <c r="S3192" i="1"/>
  <c r="T3192" i="1"/>
  <c r="S3193" i="1"/>
  <c r="T3193" i="1"/>
  <c r="S3194" i="1"/>
  <c r="T3194" i="1"/>
  <c r="S3195" i="1"/>
  <c r="T3195" i="1"/>
  <c r="S3196" i="1"/>
  <c r="T3196" i="1"/>
  <c r="S3197" i="1"/>
  <c r="T3197" i="1"/>
  <c r="S3198" i="1"/>
  <c r="T3198" i="1"/>
  <c r="S3199" i="1"/>
  <c r="T3199" i="1"/>
  <c r="S3200" i="1"/>
  <c r="T3200" i="1"/>
  <c r="S3201" i="1"/>
  <c r="T3201" i="1"/>
  <c r="S3202" i="1"/>
  <c r="T3202" i="1"/>
  <c r="S3203" i="1"/>
  <c r="T3203" i="1"/>
  <c r="S3204" i="1"/>
  <c r="T3204" i="1"/>
  <c r="S3205" i="1"/>
  <c r="T3205" i="1"/>
  <c r="S3206" i="1"/>
  <c r="T3206" i="1"/>
  <c r="S3207" i="1"/>
  <c r="T3207" i="1"/>
  <c r="S3208" i="1"/>
  <c r="T3208" i="1"/>
  <c r="S3209" i="1"/>
  <c r="T3209" i="1"/>
  <c r="S3210" i="1"/>
  <c r="T3210" i="1"/>
  <c r="S3211" i="1"/>
  <c r="T3211" i="1"/>
  <c r="S3212" i="1"/>
  <c r="T3212" i="1"/>
  <c r="S3213" i="1"/>
  <c r="T3213" i="1"/>
  <c r="S3214" i="1"/>
  <c r="T3214" i="1"/>
  <c r="S3215" i="1"/>
  <c r="T3215" i="1"/>
  <c r="S3216" i="1"/>
  <c r="T3216" i="1"/>
  <c r="S3217" i="1"/>
  <c r="T3217" i="1"/>
  <c r="S3218" i="1"/>
  <c r="T3218" i="1"/>
  <c r="S3219" i="1"/>
  <c r="T3219" i="1"/>
  <c r="S3220" i="1"/>
  <c r="T3220" i="1"/>
  <c r="S3221" i="1"/>
  <c r="T3221" i="1"/>
  <c r="S3222" i="1"/>
  <c r="T3222" i="1"/>
  <c r="S3223" i="1"/>
  <c r="T3223" i="1"/>
  <c r="S3224" i="1"/>
  <c r="T3224" i="1"/>
  <c r="S3225" i="1"/>
  <c r="T3225" i="1"/>
  <c r="S3226" i="1"/>
  <c r="T3226" i="1"/>
  <c r="S3227" i="1"/>
  <c r="T3227" i="1"/>
  <c r="S3228" i="1"/>
  <c r="T3228" i="1"/>
  <c r="S3229" i="1"/>
  <c r="T3229" i="1"/>
  <c r="S3230" i="1"/>
  <c r="T3230" i="1"/>
  <c r="S3231" i="1"/>
  <c r="T3231" i="1"/>
  <c r="S3232" i="1"/>
  <c r="T3232" i="1"/>
  <c r="S3233" i="1"/>
  <c r="T3233" i="1"/>
  <c r="S3234" i="1"/>
  <c r="T3234" i="1"/>
  <c r="S3235" i="1"/>
  <c r="T3235" i="1"/>
  <c r="S3236" i="1"/>
  <c r="T3236" i="1"/>
  <c r="S3237" i="1"/>
  <c r="T3237" i="1"/>
  <c r="S3238" i="1"/>
  <c r="T3238" i="1"/>
  <c r="S3239" i="1"/>
  <c r="T3239" i="1"/>
  <c r="S3240" i="1"/>
  <c r="T3240" i="1"/>
  <c r="S3241" i="1"/>
  <c r="T3241" i="1"/>
  <c r="S3242" i="1"/>
  <c r="T3242" i="1"/>
  <c r="S3243" i="1"/>
  <c r="T3243" i="1"/>
  <c r="S3244" i="1"/>
  <c r="T3244" i="1"/>
  <c r="S3245" i="1"/>
  <c r="T3245" i="1"/>
  <c r="S3246" i="1"/>
  <c r="T3246" i="1"/>
  <c r="S3247" i="1"/>
  <c r="T3247" i="1"/>
  <c r="S3248" i="1"/>
  <c r="T3248" i="1"/>
  <c r="S3249" i="1"/>
  <c r="T3249" i="1"/>
  <c r="S3250" i="1"/>
  <c r="T3250" i="1"/>
  <c r="S3251" i="1"/>
  <c r="T3251" i="1"/>
  <c r="S3252" i="1"/>
  <c r="T3252" i="1"/>
  <c r="S3253" i="1"/>
  <c r="T3253" i="1"/>
  <c r="S3254" i="1"/>
  <c r="T3254" i="1"/>
  <c r="S3255" i="1"/>
  <c r="T3255" i="1"/>
  <c r="S3256" i="1"/>
  <c r="T3256" i="1"/>
  <c r="S3257" i="1"/>
  <c r="T3257" i="1"/>
  <c r="S3258" i="1"/>
  <c r="T3258" i="1"/>
  <c r="S3259" i="1"/>
  <c r="T3259" i="1"/>
  <c r="S3260" i="1"/>
  <c r="T3260" i="1"/>
  <c r="S3261" i="1"/>
  <c r="T3261" i="1"/>
  <c r="S3262" i="1"/>
  <c r="T3262" i="1"/>
  <c r="S3263" i="1"/>
  <c r="T3263" i="1"/>
  <c r="S3264" i="1"/>
  <c r="T3264" i="1"/>
  <c r="S3265" i="1"/>
  <c r="T3265" i="1"/>
  <c r="S3266" i="1"/>
  <c r="T3266" i="1"/>
  <c r="S3267" i="1"/>
  <c r="T3267" i="1"/>
  <c r="S3268" i="1"/>
  <c r="T3268" i="1"/>
  <c r="S3269" i="1"/>
  <c r="T3269" i="1"/>
  <c r="S3270" i="1"/>
  <c r="T3270" i="1"/>
  <c r="S3271" i="1"/>
  <c r="T3271" i="1"/>
  <c r="S3272" i="1"/>
  <c r="T3272" i="1"/>
  <c r="S3273" i="1"/>
  <c r="T3273" i="1"/>
  <c r="S3274" i="1"/>
  <c r="T3274" i="1"/>
  <c r="S3275" i="1"/>
  <c r="T3275" i="1"/>
  <c r="S3276" i="1"/>
  <c r="T3276" i="1"/>
  <c r="S3277" i="1"/>
  <c r="T3277" i="1"/>
  <c r="S3278" i="1"/>
  <c r="T3278" i="1"/>
  <c r="S3279" i="1"/>
  <c r="T3279" i="1"/>
  <c r="S3280" i="1"/>
  <c r="T3280" i="1"/>
  <c r="S3281" i="1"/>
  <c r="T3281" i="1"/>
  <c r="S3282" i="1"/>
  <c r="T3282" i="1"/>
  <c r="S3283" i="1"/>
  <c r="T3283" i="1"/>
  <c r="S3284" i="1"/>
  <c r="T3284" i="1"/>
  <c r="S3285" i="1"/>
  <c r="T3285" i="1"/>
  <c r="S3286" i="1"/>
  <c r="T3286" i="1"/>
  <c r="S3287" i="1"/>
  <c r="T3287" i="1"/>
  <c r="S3288" i="1"/>
  <c r="T3288" i="1"/>
  <c r="S3289" i="1"/>
  <c r="T3289" i="1"/>
  <c r="S3290" i="1"/>
  <c r="T3290" i="1"/>
  <c r="S3291" i="1"/>
  <c r="T3291" i="1"/>
  <c r="S3292" i="1"/>
  <c r="T3292" i="1"/>
  <c r="S3293" i="1"/>
  <c r="T3293" i="1"/>
  <c r="S3294" i="1"/>
  <c r="T3294" i="1"/>
  <c r="S3295" i="1"/>
  <c r="T3295" i="1"/>
  <c r="S3296" i="1"/>
  <c r="T3296" i="1"/>
  <c r="S3297" i="1"/>
  <c r="T3297" i="1"/>
  <c r="S3298" i="1"/>
  <c r="T3298" i="1"/>
  <c r="S3299" i="1"/>
  <c r="T3299" i="1"/>
  <c r="S3300" i="1"/>
  <c r="T3300" i="1"/>
  <c r="S3301" i="1"/>
  <c r="T3301" i="1"/>
  <c r="S3302" i="1"/>
  <c r="T3302" i="1"/>
  <c r="S3303" i="1"/>
  <c r="T3303" i="1"/>
  <c r="S3304" i="1"/>
  <c r="T3304" i="1"/>
  <c r="S3305" i="1"/>
  <c r="T3305" i="1"/>
  <c r="S3306" i="1"/>
  <c r="T3306" i="1"/>
  <c r="S3307" i="1"/>
  <c r="T3307" i="1"/>
  <c r="S3308" i="1"/>
  <c r="T3308" i="1"/>
  <c r="S3309" i="1"/>
  <c r="T3309" i="1"/>
  <c r="S3310" i="1"/>
  <c r="T3310" i="1"/>
  <c r="S3311" i="1"/>
  <c r="T3311" i="1"/>
  <c r="S3312" i="1"/>
  <c r="T3312" i="1"/>
  <c r="S3313" i="1"/>
  <c r="T3313" i="1"/>
  <c r="S3314" i="1"/>
  <c r="T3314" i="1"/>
  <c r="S3315" i="1"/>
  <c r="T3315" i="1"/>
  <c r="S3316" i="1"/>
  <c r="T3316" i="1"/>
  <c r="S3317" i="1"/>
  <c r="T3317" i="1"/>
  <c r="S3318" i="1"/>
  <c r="T3318" i="1"/>
  <c r="S3319" i="1"/>
  <c r="T3319" i="1"/>
  <c r="S3320" i="1"/>
  <c r="T3320" i="1"/>
  <c r="S3321" i="1"/>
  <c r="T3321" i="1"/>
  <c r="S3322" i="1"/>
  <c r="T3322" i="1"/>
  <c r="S3323" i="1"/>
  <c r="T3323" i="1"/>
  <c r="S3324" i="1"/>
  <c r="T3324" i="1"/>
  <c r="S3325" i="1"/>
  <c r="T3325" i="1"/>
  <c r="S3326" i="1"/>
  <c r="T3326" i="1"/>
  <c r="S3327" i="1"/>
  <c r="T3327" i="1"/>
  <c r="S3328" i="1"/>
  <c r="T3328" i="1"/>
  <c r="S3329" i="1"/>
  <c r="T3329" i="1"/>
  <c r="S3330" i="1"/>
  <c r="T3330" i="1"/>
  <c r="S3331" i="1"/>
  <c r="T3331" i="1"/>
  <c r="S3332" i="1"/>
  <c r="T3332" i="1"/>
  <c r="S3333" i="1"/>
  <c r="T3333" i="1"/>
  <c r="S3334" i="1"/>
  <c r="T3334" i="1"/>
  <c r="S3335" i="1"/>
  <c r="T3335" i="1"/>
  <c r="S3336" i="1"/>
  <c r="T3336" i="1"/>
  <c r="S3337" i="1"/>
  <c r="T3337" i="1"/>
  <c r="S3338" i="1"/>
  <c r="T3338" i="1"/>
  <c r="S3339" i="1"/>
  <c r="T3339" i="1"/>
  <c r="S3340" i="1"/>
  <c r="T3340" i="1"/>
  <c r="S3341" i="1"/>
  <c r="T3341" i="1"/>
  <c r="S3342" i="1"/>
  <c r="T3342" i="1"/>
  <c r="S3343" i="1"/>
  <c r="T3343" i="1"/>
  <c r="S3344" i="1"/>
  <c r="T3344" i="1"/>
  <c r="S3345" i="1"/>
  <c r="T3345" i="1"/>
  <c r="S3346" i="1"/>
  <c r="T3346" i="1"/>
  <c r="S3347" i="1"/>
  <c r="T3347" i="1"/>
  <c r="S3348" i="1"/>
  <c r="T3348" i="1"/>
  <c r="S3349" i="1"/>
  <c r="T3349" i="1"/>
  <c r="S3350" i="1"/>
  <c r="T3350" i="1"/>
  <c r="S3351" i="1"/>
  <c r="T3351" i="1"/>
  <c r="S3352" i="1"/>
  <c r="T3352" i="1"/>
  <c r="S3353" i="1"/>
  <c r="T3353" i="1"/>
  <c r="S3354" i="1"/>
  <c r="T3354" i="1"/>
  <c r="S3355" i="1"/>
  <c r="T3355" i="1"/>
  <c r="S3356" i="1"/>
  <c r="T3356" i="1"/>
  <c r="S3357" i="1"/>
  <c r="T3357" i="1"/>
  <c r="S3358" i="1"/>
  <c r="T3358" i="1"/>
  <c r="S3359" i="1"/>
  <c r="T3359" i="1"/>
  <c r="S3360" i="1"/>
  <c r="T3360" i="1"/>
  <c r="S3361" i="1"/>
  <c r="T3361" i="1"/>
  <c r="S3362" i="1"/>
  <c r="T3362" i="1"/>
  <c r="S3363" i="1"/>
  <c r="T3363" i="1"/>
  <c r="S3364" i="1"/>
  <c r="T3364" i="1"/>
  <c r="S3365" i="1"/>
  <c r="T3365" i="1"/>
  <c r="S3366" i="1"/>
  <c r="T3366" i="1"/>
  <c r="S3367" i="1"/>
  <c r="T3367" i="1"/>
  <c r="S3368" i="1"/>
  <c r="T3368" i="1"/>
  <c r="S3369" i="1"/>
  <c r="T3369" i="1"/>
  <c r="S3370" i="1"/>
  <c r="T3370" i="1"/>
  <c r="S3371" i="1"/>
  <c r="T3371" i="1"/>
  <c r="S3372" i="1"/>
  <c r="T3372" i="1"/>
  <c r="S3373" i="1"/>
  <c r="T3373" i="1"/>
  <c r="S3374" i="1"/>
  <c r="T3374" i="1"/>
  <c r="S3375" i="1"/>
  <c r="T3375" i="1"/>
  <c r="S3376" i="1"/>
  <c r="T3376" i="1"/>
  <c r="S3377" i="1"/>
  <c r="T3377" i="1"/>
  <c r="S3378" i="1"/>
  <c r="T3378" i="1"/>
  <c r="S3379" i="1"/>
  <c r="T3379" i="1"/>
  <c r="S3380" i="1"/>
  <c r="T3380" i="1"/>
  <c r="S3381" i="1"/>
  <c r="T3381" i="1"/>
  <c r="S3382" i="1"/>
  <c r="T3382" i="1"/>
  <c r="S3383" i="1"/>
  <c r="T3383" i="1"/>
  <c r="S3384" i="1"/>
  <c r="T3384" i="1"/>
  <c r="S3385" i="1"/>
  <c r="T3385" i="1"/>
  <c r="S3386" i="1"/>
  <c r="T3386" i="1"/>
  <c r="S3387" i="1"/>
  <c r="T3387" i="1"/>
  <c r="S3388" i="1"/>
  <c r="T3388" i="1"/>
  <c r="S3389" i="1"/>
  <c r="T3389" i="1"/>
  <c r="S3390" i="1"/>
  <c r="T3390" i="1"/>
  <c r="S3391" i="1"/>
  <c r="T3391" i="1"/>
  <c r="S3392" i="1"/>
  <c r="T3392" i="1"/>
  <c r="S3393" i="1"/>
  <c r="T3393" i="1"/>
  <c r="S3394" i="1"/>
  <c r="T3394" i="1"/>
  <c r="S3395" i="1"/>
  <c r="T3395" i="1"/>
  <c r="S3396" i="1"/>
  <c r="T3396" i="1"/>
  <c r="S3397" i="1"/>
  <c r="T3397" i="1"/>
  <c r="S3398" i="1"/>
  <c r="T3398" i="1"/>
  <c r="S3399" i="1"/>
  <c r="T3399" i="1"/>
  <c r="S3400" i="1"/>
  <c r="T3400" i="1"/>
  <c r="S3401" i="1"/>
  <c r="T3401" i="1"/>
  <c r="S3402" i="1"/>
  <c r="T3402" i="1"/>
  <c r="S3403" i="1"/>
  <c r="T3403" i="1"/>
  <c r="S3404" i="1"/>
  <c r="T3404" i="1"/>
  <c r="S3405" i="1"/>
  <c r="T3405" i="1"/>
  <c r="S3406" i="1"/>
  <c r="T3406" i="1"/>
  <c r="S3407" i="1"/>
  <c r="T3407" i="1"/>
  <c r="S3408" i="1"/>
  <c r="T3408" i="1"/>
  <c r="S3409" i="1"/>
  <c r="T3409" i="1"/>
  <c r="S3410" i="1"/>
  <c r="T3410" i="1"/>
  <c r="S3411" i="1"/>
  <c r="T3411" i="1"/>
  <c r="S3412" i="1"/>
  <c r="T3412" i="1"/>
  <c r="S3413" i="1"/>
  <c r="T3413" i="1"/>
  <c r="S3414" i="1"/>
  <c r="T3414" i="1"/>
  <c r="S3415" i="1"/>
  <c r="T3415" i="1"/>
  <c r="S3416" i="1"/>
  <c r="T3416" i="1"/>
  <c r="S3417" i="1"/>
  <c r="T3417" i="1"/>
  <c r="S3418" i="1"/>
  <c r="T3418" i="1"/>
  <c r="S3419" i="1"/>
  <c r="T3419" i="1"/>
  <c r="S3420" i="1"/>
  <c r="T3420" i="1"/>
  <c r="S3421" i="1"/>
  <c r="T3421" i="1"/>
  <c r="S3422" i="1"/>
  <c r="T3422" i="1"/>
  <c r="S3423" i="1"/>
  <c r="T3423" i="1"/>
  <c r="S3424" i="1"/>
  <c r="T3424" i="1"/>
  <c r="S3425" i="1"/>
  <c r="T3425" i="1"/>
  <c r="S3426" i="1"/>
  <c r="T3426" i="1"/>
  <c r="S3427" i="1"/>
  <c r="T3427" i="1"/>
  <c r="S3428" i="1"/>
  <c r="T3428" i="1"/>
  <c r="S3429" i="1"/>
  <c r="T3429" i="1"/>
  <c r="S3430" i="1"/>
  <c r="T3430" i="1"/>
  <c r="S3431" i="1"/>
  <c r="T3431" i="1"/>
  <c r="S3432" i="1"/>
  <c r="T3432" i="1"/>
  <c r="S3433" i="1"/>
  <c r="T3433" i="1"/>
  <c r="S3434" i="1"/>
  <c r="T3434" i="1"/>
  <c r="S3435" i="1"/>
  <c r="T3435" i="1"/>
  <c r="S3436" i="1"/>
  <c r="T3436" i="1"/>
  <c r="S3437" i="1"/>
  <c r="T3437" i="1"/>
  <c r="S3438" i="1"/>
  <c r="T3438" i="1"/>
  <c r="S3439" i="1"/>
  <c r="T3439" i="1"/>
  <c r="S3440" i="1"/>
  <c r="T3440" i="1"/>
  <c r="S3441" i="1"/>
  <c r="T3441" i="1"/>
  <c r="S3442" i="1"/>
  <c r="T3442" i="1"/>
  <c r="S3443" i="1"/>
  <c r="T3443" i="1"/>
  <c r="S3444" i="1"/>
  <c r="T3444" i="1"/>
  <c r="S3445" i="1"/>
  <c r="T3445" i="1"/>
  <c r="S3446" i="1"/>
  <c r="T3446" i="1"/>
  <c r="S3447" i="1"/>
  <c r="T3447" i="1"/>
  <c r="S3448" i="1"/>
  <c r="T3448" i="1"/>
  <c r="S3449" i="1"/>
  <c r="T3449" i="1"/>
  <c r="S3450" i="1"/>
  <c r="T3450" i="1"/>
  <c r="S3451" i="1"/>
  <c r="T3451" i="1"/>
  <c r="S3452" i="1"/>
  <c r="T3452" i="1"/>
  <c r="S3453" i="1"/>
  <c r="T3453" i="1"/>
  <c r="S3454" i="1"/>
  <c r="T3454" i="1"/>
  <c r="S3455" i="1"/>
  <c r="T3455" i="1"/>
  <c r="S3456" i="1"/>
  <c r="T3456" i="1"/>
  <c r="S3457" i="1"/>
  <c r="T3457" i="1"/>
  <c r="S3458" i="1"/>
  <c r="T3458" i="1"/>
  <c r="S3459" i="1"/>
  <c r="T3459" i="1"/>
  <c r="S3460" i="1"/>
  <c r="T3460" i="1"/>
  <c r="S3461" i="1"/>
  <c r="T3461" i="1"/>
  <c r="S3462" i="1"/>
  <c r="T3462" i="1"/>
  <c r="S3463" i="1"/>
  <c r="T3463" i="1"/>
  <c r="S3464" i="1"/>
  <c r="T3464" i="1"/>
  <c r="S3465" i="1"/>
  <c r="T3465" i="1"/>
  <c r="S3466" i="1"/>
  <c r="T3466" i="1"/>
  <c r="S3467" i="1"/>
  <c r="T3467" i="1"/>
  <c r="S3468" i="1"/>
  <c r="T3468" i="1"/>
  <c r="S3469" i="1"/>
  <c r="T3469" i="1"/>
  <c r="S3470" i="1"/>
  <c r="T3470" i="1"/>
  <c r="S3471" i="1"/>
  <c r="T3471" i="1"/>
  <c r="S3472" i="1"/>
  <c r="T3472" i="1"/>
  <c r="S3473" i="1"/>
  <c r="T3473" i="1"/>
  <c r="S3474" i="1"/>
  <c r="T3474" i="1"/>
  <c r="S3475" i="1"/>
  <c r="T3475" i="1"/>
  <c r="S3476" i="1"/>
  <c r="T3476" i="1"/>
  <c r="S3477" i="1"/>
  <c r="T3477" i="1"/>
  <c r="S3478" i="1"/>
  <c r="T3478" i="1"/>
  <c r="S3479" i="1"/>
  <c r="T3479" i="1"/>
  <c r="S3480" i="1"/>
  <c r="T3480" i="1"/>
  <c r="S3481" i="1"/>
  <c r="T3481" i="1"/>
  <c r="S3482" i="1"/>
  <c r="T3482" i="1"/>
  <c r="S3483" i="1"/>
  <c r="T3483" i="1"/>
  <c r="S3484" i="1"/>
  <c r="T3484" i="1"/>
  <c r="S3485" i="1"/>
  <c r="T3485" i="1"/>
  <c r="S3486" i="1"/>
  <c r="T3486" i="1"/>
  <c r="S3487" i="1"/>
  <c r="T3487" i="1"/>
  <c r="S3488" i="1"/>
  <c r="T3488" i="1"/>
  <c r="S3489" i="1"/>
  <c r="T3489" i="1"/>
  <c r="S3490" i="1"/>
  <c r="T3490" i="1"/>
  <c r="S3491" i="1"/>
  <c r="T3491" i="1"/>
  <c r="S3492" i="1"/>
  <c r="T3492" i="1"/>
  <c r="S3493" i="1"/>
  <c r="T3493" i="1"/>
  <c r="S3494" i="1"/>
  <c r="T3494" i="1"/>
  <c r="S3495" i="1"/>
  <c r="T3495" i="1"/>
  <c r="S3496" i="1"/>
  <c r="T3496" i="1"/>
  <c r="S3497" i="1"/>
  <c r="T3497" i="1"/>
  <c r="S3498" i="1"/>
  <c r="T3498" i="1"/>
  <c r="S3499" i="1"/>
  <c r="T3499" i="1"/>
  <c r="S3500" i="1"/>
  <c r="T3500" i="1"/>
  <c r="S3501" i="1"/>
  <c r="T3501" i="1"/>
  <c r="S3502" i="1"/>
  <c r="T3502" i="1"/>
  <c r="S3503" i="1"/>
  <c r="T3503" i="1"/>
  <c r="S3504" i="1"/>
  <c r="T3504" i="1"/>
  <c r="S3505" i="1"/>
  <c r="T3505" i="1"/>
  <c r="S3506" i="1"/>
  <c r="T3506" i="1"/>
  <c r="S3507" i="1"/>
  <c r="T3507" i="1"/>
  <c r="S3508" i="1"/>
  <c r="T3508" i="1"/>
  <c r="S3509" i="1"/>
  <c r="T3509" i="1"/>
  <c r="S3510" i="1"/>
  <c r="T3510" i="1"/>
  <c r="S3511" i="1"/>
  <c r="T3511" i="1"/>
  <c r="S3512" i="1"/>
  <c r="T3512" i="1"/>
  <c r="S3513" i="1"/>
  <c r="T3513" i="1"/>
  <c r="S3514" i="1"/>
  <c r="T3514" i="1"/>
  <c r="S3515" i="1"/>
  <c r="T3515" i="1"/>
  <c r="S3516" i="1"/>
  <c r="T3516" i="1"/>
  <c r="S3517" i="1"/>
  <c r="T3517" i="1"/>
  <c r="S3518" i="1"/>
  <c r="T3518" i="1"/>
  <c r="S3519" i="1"/>
  <c r="T3519" i="1"/>
  <c r="S3520" i="1"/>
  <c r="T3520" i="1"/>
  <c r="S3521" i="1"/>
  <c r="T3521" i="1"/>
  <c r="S3522" i="1"/>
  <c r="T3522" i="1"/>
  <c r="S3523" i="1"/>
  <c r="T3523" i="1"/>
  <c r="S3524" i="1"/>
  <c r="T3524" i="1"/>
  <c r="S3525" i="1"/>
  <c r="T3525" i="1"/>
  <c r="S3526" i="1"/>
  <c r="T3526" i="1"/>
  <c r="S3527" i="1"/>
  <c r="T3527" i="1"/>
  <c r="S3528" i="1"/>
  <c r="T3528" i="1"/>
  <c r="S3529" i="1"/>
  <c r="T3529" i="1"/>
  <c r="S3530" i="1"/>
  <c r="T3530" i="1"/>
  <c r="S3531" i="1"/>
  <c r="T3531" i="1"/>
  <c r="S3532" i="1"/>
  <c r="T3532" i="1"/>
  <c r="S3533" i="1"/>
  <c r="T3533" i="1"/>
  <c r="S3534" i="1"/>
  <c r="T3534" i="1"/>
  <c r="S3535" i="1"/>
  <c r="T3535" i="1"/>
  <c r="S3536" i="1"/>
  <c r="T3536" i="1"/>
  <c r="S3537" i="1"/>
  <c r="T3537" i="1"/>
  <c r="S3538" i="1"/>
  <c r="T3538" i="1"/>
  <c r="S3539" i="1"/>
  <c r="T3539" i="1"/>
  <c r="S3540" i="1"/>
  <c r="T3540" i="1"/>
  <c r="S3541" i="1"/>
  <c r="T3541" i="1"/>
  <c r="S3542" i="1"/>
  <c r="T3542" i="1"/>
  <c r="S3543" i="1"/>
  <c r="T3543" i="1"/>
  <c r="S3544" i="1"/>
  <c r="T3544" i="1"/>
  <c r="S3545" i="1"/>
  <c r="T3545" i="1"/>
  <c r="S3546" i="1"/>
  <c r="T3546" i="1"/>
  <c r="S3547" i="1"/>
  <c r="T3547" i="1"/>
  <c r="S3548" i="1"/>
  <c r="T3548" i="1"/>
  <c r="S3549" i="1"/>
  <c r="T3549" i="1"/>
  <c r="S3550" i="1"/>
  <c r="T3550" i="1"/>
  <c r="S3551" i="1"/>
  <c r="T3551" i="1"/>
  <c r="S3552" i="1"/>
  <c r="T3552" i="1"/>
  <c r="S3553" i="1"/>
  <c r="T3553" i="1"/>
  <c r="S3554" i="1"/>
  <c r="T3554" i="1"/>
  <c r="S3555" i="1"/>
  <c r="T3555" i="1"/>
  <c r="S3556" i="1"/>
  <c r="T3556" i="1"/>
  <c r="S3557" i="1"/>
  <c r="T3557" i="1"/>
  <c r="S3558" i="1"/>
  <c r="T3558" i="1"/>
  <c r="S3559" i="1"/>
  <c r="T3559" i="1"/>
  <c r="S3560" i="1"/>
  <c r="T3560" i="1"/>
  <c r="S3561" i="1"/>
  <c r="T3561" i="1"/>
  <c r="S3562" i="1"/>
  <c r="T3562" i="1"/>
  <c r="S3563" i="1"/>
  <c r="T3563" i="1"/>
  <c r="S3564" i="1"/>
  <c r="T3564" i="1"/>
  <c r="S3565" i="1"/>
  <c r="T3565" i="1"/>
  <c r="S3566" i="1"/>
  <c r="T3566" i="1"/>
  <c r="S3567" i="1"/>
  <c r="T3567" i="1"/>
  <c r="S3568" i="1"/>
  <c r="T3568" i="1"/>
  <c r="S3569" i="1"/>
  <c r="T3569" i="1"/>
  <c r="S3570" i="1"/>
  <c r="T3570" i="1"/>
  <c r="S3571" i="1"/>
  <c r="T3571" i="1"/>
  <c r="S3572" i="1"/>
  <c r="T3572" i="1"/>
  <c r="S3573" i="1"/>
  <c r="T3573" i="1"/>
  <c r="S3574" i="1"/>
  <c r="T3574" i="1"/>
  <c r="S3575" i="1"/>
  <c r="T3575" i="1"/>
  <c r="S3576" i="1"/>
  <c r="T3576" i="1"/>
  <c r="S3577" i="1"/>
  <c r="T3577" i="1"/>
  <c r="S3578" i="1"/>
  <c r="T3578" i="1"/>
  <c r="S3579" i="1"/>
  <c r="T3579" i="1"/>
  <c r="S3580" i="1"/>
  <c r="T3580" i="1"/>
  <c r="S3581" i="1"/>
  <c r="T3581" i="1"/>
  <c r="S3582" i="1"/>
  <c r="T3582" i="1"/>
  <c r="S3583" i="1"/>
  <c r="T3583" i="1"/>
  <c r="S3584" i="1"/>
  <c r="T3584" i="1"/>
  <c r="S3585" i="1"/>
  <c r="T3585" i="1"/>
  <c r="S3586" i="1"/>
  <c r="T3586" i="1"/>
  <c r="S3587" i="1"/>
  <c r="T3587" i="1"/>
  <c r="S3588" i="1"/>
  <c r="T3588" i="1"/>
  <c r="S3589" i="1"/>
  <c r="T3589" i="1"/>
  <c r="S3590" i="1"/>
  <c r="T3590" i="1"/>
  <c r="S3591" i="1"/>
  <c r="T3591" i="1"/>
  <c r="S3592" i="1"/>
  <c r="T3592" i="1"/>
  <c r="S3593" i="1"/>
  <c r="T3593" i="1"/>
  <c r="S3594" i="1"/>
  <c r="T3594" i="1"/>
  <c r="S3595" i="1"/>
  <c r="T3595" i="1"/>
  <c r="S3596" i="1"/>
  <c r="T3596" i="1"/>
  <c r="S3597" i="1"/>
  <c r="T3597" i="1"/>
  <c r="S3598" i="1"/>
  <c r="T3598" i="1"/>
  <c r="S3599" i="1"/>
  <c r="T3599" i="1"/>
  <c r="S3600" i="1"/>
  <c r="T3600" i="1"/>
  <c r="S3601" i="1"/>
  <c r="T3601" i="1"/>
  <c r="S3602" i="1"/>
  <c r="T3602" i="1"/>
  <c r="S3603" i="1"/>
  <c r="T3603" i="1"/>
  <c r="S3604" i="1"/>
  <c r="T3604" i="1"/>
  <c r="S3605" i="1"/>
  <c r="T3605" i="1"/>
  <c r="S3606" i="1"/>
  <c r="T3606" i="1"/>
  <c r="S3607" i="1"/>
  <c r="T3607" i="1"/>
  <c r="S3608" i="1"/>
  <c r="T3608" i="1"/>
  <c r="S3609" i="1"/>
  <c r="T3609" i="1"/>
  <c r="S3610" i="1"/>
  <c r="T3610" i="1"/>
  <c r="S3611" i="1"/>
  <c r="T3611" i="1"/>
  <c r="S3612" i="1"/>
  <c r="T3612" i="1"/>
  <c r="S3613" i="1"/>
  <c r="T3613" i="1"/>
  <c r="S3614" i="1"/>
  <c r="T3614" i="1"/>
  <c r="S3615" i="1"/>
  <c r="T3615" i="1"/>
  <c r="S3616" i="1"/>
  <c r="T3616" i="1"/>
  <c r="S3617" i="1"/>
  <c r="T3617" i="1"/>
  <c r="S3618" i="1"/>
  <c r="T3618" i="1"/>
  <c r="S3619" i="1"/>
  <c r="T3619" i="1"/>
  <c r="S3620" i="1"/>
  <c r="T3620" i="1"/>
  <c r="S3621" i="1"/>
  <c r="T3621" i="1"/>
  <c r="S3622" i="1"/>
  <c r="T3622" i="1"/>
  <c r="S3623" i="1"/>
  <c r="T3623" i="1"/>
  <c r="S3624" i="1"/>
  <c r="T3624" i="1"/>
  <c r="S3625" i="1"/>
  <c r="T3625" i="1"/>
  <c r="S3626" i="1"/>
  <c r="T3626" i="1"/>
  <c r="S3627" i="1"/>
  <c r="T3627" i="1"/>
  <c r="S3628" i="1"/>
  <c r="T3628" i="1"/>
  <c r="S3629" i="1"/>
  <c r="T3629" i="1"/>
  <c r="S3630" i="1"/>
  <c r="T3630" i="1"/>
  <c r="S3631" i="1"/>
  <c r="T3631" i="1"/>
  <c r="S3632" i="1"/>
  <c r="T3632" i="1"/>
  <c r="S3633" i="1"/>
  <c r="T3633" i="1"/>
  <c r="S3634" i="1"/>
  <c r="T3634" i="1"/>
  <c r="S3635" i="1"/>
  <c r="T3635" i="1"/>
  <c r="S3636" i="1"/>
  <c r="T3636" i="1"/>
  <c r="S3637" i="1"/>
  <c r="T3637" i="1"/>
  <c r="S3638" i="1"/>
  <c r="T3638" i="1"/>
  <c r="S3639" i="1"/>
  <c r="T3639" i="1"/>
  <c r="S3640" i="1"/>
  <c r="T3640" i="1"/>
  <c r="S3641" i="1"/>
  <c r="T3641" i="1"/>
  <c r="S3642" i="1"/>
  <c r="T3642" i="1"/>
  <c r="S3643" i="1"/>
  <c r="T3643" i="1"/>
  <c r="S3644" i="1"/>
  <c r="T3644" i="1"/>
  <c r="S3645" i="1"/>
  <c r="T3645" i="1"/>
  <c r="S3646" i="1"/>
  <c r="T3646" i="1"/>
  <c r="S3647" i="1"/>
  <c r="T3647" i="1"/>
  <c r="S3648" i="1"/>
  <c r="T3648" i="1"/>
  <c r="S3649" i="1"/>
  <c r="T3649" i="1"/>
  <c r="S3650" i="1"/>
  <c r="T3650" i="1"/>
  <c r="S3651" i="1"/>
  <c r="T3651" i="1"/>
  <c r="S3652" i="1"/>
  <c r="T3652" i="1"/>
  <c r="S3653" i="1"/>
  <c r="T3653" i="1"/>
  <c r="S3654" i="1"/>
  <c r="T3654" i="1"/>
  <c r="S3655" i="1"/>
  <c r="T3655" i="1"/>
  <c r="S3656" i="1"/>
  <c r="T3656" i="1"/>
  <c r="S3657" i="1"/>
  <c r="T3657" i="1"/>
  <c r="S3658" i="1"/>
  <c r="T3658" i="1"/>
  <c r="S3659" i="1"/>
  <c r="T3659" i="1"/>
  <c r="S3660" i="1"/>
  <c r="T3660" i="1"/>
  <c r="S3661" i="1"/>
  <c r="T3661" i="1"/>
  <c r="S3662" i="1"/>
  <c r="T3662" i="1"/>
  <c r="S3663" i="1"/>
  <c r="T3663" i="1"/>
  <c r="S3664" i="1"/>
  <c r="T3664" i="1"/>
  <c r="S3665" i="1"/>
  <c r="T3665" i="1"/>
  <c r="S3666" i="1"/>
  <c r="T3666" i="1"/>
  <c r="S3667" i="1"/>
  <c r="T3667" i="1"/>
  <c r="S3668" i="1"/>
  <c r="T3668" i="1"/>
  <c r="S3669" i="1"/>
  <c r="T3669" i="1"/>
  <c r="S3670" i="1"/>
  <c r="T3670" i="1"/>
  <c r="S3671" i="1"/>
  <c r="T3671" i="1"/>
  <c r="S3672" i="1"/>
  <c r="T3672" i="1"/>
  <c r="S3673" i="1"/>
  <c r="T3673" i="1"/>
  <c r="S3674" i="1"/>
  <c r="T3674" i="1"/>
  <c r="S3675" i="1"/>
  <c r="T3675" i="1"/>
  <c r="S3676" i="1"/>
  <c r="T3676" i="1"/>
  <c r="S3677" i="1"/>
  <c r="T3677" i="1"/>
  <c r="S3678" i="1"/>
  <c r="T3678" i="1"/>
  <c r="S3679" i="1"/>
  <c r="T3679" i="1"/>
  <c r="S3680" i="1"/>
  <c r="T3680" i="1"/>
  <c r="S3681" i="1"/>
  <c r="T3681" i="1"/>
  <c r="S3682" i="1"/>
  <c r="T3682" i="1"/>
  <c r="S3683" i="1"/>
  <c r="T3683" i="1"/>
  <c r="S3684" i="1"/>
  <c r="T3684" i="1"/>
  <c r="S3685" i="1"/>
  <c r="T3685" i="1"/>
  <c r="S3686" i="1"/>
  <c r="T3686" i="1"/>
  <c r="S3687" i="1"/>
  <c r="T3687" i="1"/>
  <c r="S3688" i="1"/>
  <c r="T3688" i="1"/>
  <c r="S3689" i="1"/>
  <c r="T3689" i="1"/>
  <c r="S3690" i="1"/>
  <c r="T3690" i="1"/>
  <c r="S3691" i="1"/>
  <c r="T3691" i="1"/>
  <c r="S3692" i="1"/>
  <c r="T3692" i="1"/>
  <c r="S3693" i="1"/>
  <c r="T3693" i="1"/>
  <c r="S3694" i="1"/>
  <c r="T3694" i="1"/>
  <c r="S3695" i="1"/>
  <c r="T3695" i="1"/>
  <c r="S3696" i="1"/>
  <c r="T3696" i="1"/>
  <c r="S3697" i="1"/>
  <c r="T3697" i="1"/>
  <c r="S3698" i="1"/>
  <c r="T3698" i="1"/>
  <c r="S3699" i="1"/>
  <c r="T3699" i="1"/>
  <c r="S3700" i="1"/>
  <c r="T3700" i="1"/>
  <c r="S3701" i="1"/>
  <c r="T3701" i="1"/>
  <c r="S3702" i="1"/>
  <c r="T3702" i="1"/>
  <c r="S3703" i="1"/>
  <c r="T3703" i="1"/>
  <c r="S3704" i="1"/>
  <c r="T3704" i="1"/>
  <c r="S3705" i="1"/>
  <c r="T3705" i="1"/>
  <c r="S3706" i="1"/>
  <c r="T3706" i="1"/>
  <c r="S3707" i="1"/>
  <c r="T3707" i="1"/>
  <c r="S3708" i="1"/>
  <c r="T3708" i="1"/>
  <c r="S3709" i="1"/>
  <c r="T3709" i="1"/>
  <c r="S3710" i="1"/>
  <c r="T3710" i="1"/>
  <c r="S3711" i="1"/>
  <c r="T3711" i="1"/>
  <c r="S3712" i="1"/>
  <c r="T3712" i="1"/>
  <c r="S3713" i="1"/>
  <c r="T3713" i="1"/>
  <c r="S3714" i="1"/>
  <c r="T3714" i="1"/>
  <c r="S3715" i="1"/>
  <c r="T3715" i="1"/>
  <c r="S3716" i="1"/>
  <c r="T3716" i="1"/>
  <c r="S3717" i="1"/>
  <c r="T3717" i="1"/>
  <c r="S3718" i="1"/>
  <c r="T3718" i="1"/>
  <c r="S3719" i="1"/>
  <c r="T3719" i="1"/>
  <c r="S3720" i="1"/>
  <c r="T3720" i="1"/>
  <c r="S3721" i="1"/>
  <c r="T3721" i="1"/>
  <c r="S3722" i="1"/>
  <c r="T3722" i="1"/>
  <c r="S3723" i="1"/>
  <c r="T3723" i="1"/>
  <c r="S3724" i="1"/>
  <c r="T3724" i="1"/>
  <c r="S3725" i="1"/>
  <c r="T3725" i="1"/>
  <c r="S3726" i="1"/>
  <c r="T3726" i="1"/>
  <c r="S3727" i="1"/>
  <c r="T3727" i="1"/>
  <c r="S3728" i="1"/>
  <c r="T3728" i="1"/>
  <c r="S3729" i="1"/>
  <c r="T3729" i="1"/>
  <c r="S3730" i="1"/>
  <c r="T3730" i="1"/>
  <c r="S3731" i="1"/>
  <c r="T3731" i="1"/>
  <c r="S3732" i="1"/>
  <c r="T3732" i="1"/>
  <c r="S3733" i="1"/>
  <c r="T3733" i="1"/>
  <c r="S3734" i="1"/>
  <c r="T3734" i="1"/>
  <c r="S3735" i="1"/>
  <c r="T3735" i="1"/>
  <c r="S3736" i="1"/>
  <c r="T3736" i="1"/>
  <c r="S3737" i="1"/>
  <c r="T3737" i="1"/>
  <c r="S3738" i="1"/>
  <c r="T3738" i="1"/>
  <c r="S3739" i="1"/>
  <c r="T3739" i="1"/>
  <c r="S3740" i="1"/>
  <c r="T3740" i="1"/>
  <c r="S3741" i="1"/>
  <c r="T3741" i="1"/>
  <c r="S3742" i="1"/>
  <c r="T3742" i="1"/>
  <c r="S3743" i="1"/>
  <c r="T3743" i="1"/>
  <c r="S3744" i="1"/>
  <c r="T3744" i="1"/>
  <c r="S3745" i="1"/>
  <c r="T3745" i="1"/>
  <c r="S3746" i="1"/>
  <c r="T3746" i="1"/>
  <c r="S3747" i="1"/>
  <c r="T3747" i="1"/>
  <c r="S3748" i="1"/>
  <c r="T3748" i="1"/>
  <c r="S3749" i="1"/>
  <c r="T3749" i="1"/>
  <c r="S3750" i="1"/>
  <c r="T3750" i="1"/>
  <c r="S3751" i="1"/>
  <c r="T3751" i="1"/>
  <c r="S3752" i="1"/>
  <c r="T3752" i="1"/>
  <c r="S3753" i="1"/>
  <c r="T3753" i="1"/>
  <c r="S3754" i="1"/>
  <c r="T3754" i="1"/>
  <c r="S3755" i="1"/>
  <c r="T3755" i="1"/>
  <c r="S3756" i="1"/>
  <c r="T3756" i="1"/>
  <c r="S3757" i="1"/>
  <c r="T3757" i="1"/>
  <c r="S3758" i="1"/>
  <c r="T3758" i="1"/>
  <c r="S3759" i="1"/>
  <c r="T3759" i="1"/>
  <c r="S3760" i="1"/>
  <c r="T3760" i="1"/>
  <c r="S3761" i="1"/>
  <c r="T3761" i="1"/>
  <c r="S3762" i="1"/>
  <c r="T3762" i="1"/>
  <c r="S3763" i="1"/>
  <c r="T3763" i="1"/>
  <c r="S3764" i="1"/>
  <c r="T3764" i="1"/>
  <c r="S3765" i="1"/>
  <c r="T3765" i="1"/>
  <c r="S3766" i="1"/>
  <c r="T3766" i="1"/>
  <c r="S3767" i="1"/>
  <c r="T3767" i="1"/>
  <c r="S3768" i="1"/>
  <c r="T3768" i="1"/>
  <c r="S3769" i="1"/>
  <c r="T3769" i="1"/>
  <c r="S3770" i="1"/>
  <c r="T3770" i="1"/>
  <c r="S3771" i="1"/>
  <c r="T3771" i="1"/>
  <c r="S3772" i="1"/>
  <c r="T3772" i="1"/>
  <c r="S3773" i="1"/>
  <c r="T3773" i="1"/>
  <c r="S3774" i="1"/>
  <c r="T3774" i="1"/>
  <c r="S3775" i="1"/>
  <c r="T3775" i="1"/>
  <c r="S3776" i="1"/>
  <c r="T3776" i="1"/>
  <c r="S3777" i="1"/>
  <c r="T3777" i="1"/>
  <c r="S3778" i="1"/>
  <c r="T3778" i="1"/>
  <c r="S3779" i="1"/>
  <c r="T3779" i="1"/>
  <c r="S3780" i="1"/>
  <c r="T3780" i="1"/>
  <c r="S3781" i="1"/>
  <c r="T3781" i="1"/>
  <c r="S3782" i="1"/>
  <c r="T3782" i="1"/>
  <c r="S3783" i="1"/>
  <c r="T3783" i="1"/>
  <c r="S3784" i="1"/>
  <c r="T3784" i="1"/>
  <c r="S3785" i="1"/>
  <c r="T3785" i="1"/>
  <c r="S3786" i="1"/>
  <c r="T3786" i="1"/>
  <c r="S3787" i="1"/>
  <c r="T3787" i="1"/>
  <c r="S3788" i="1"/>
  <c r="T3788" i="1"/>
  <c r="S3789" i="1"/>
  <c r="T3789" i="1"/>
  <c r="S3790" i="1"/>
  <c r="T3790" i="1"/>
  <c r="S3791" i="1"/>
  <c r="T3791" i="1"/>
  <c r="S3792" i="1"/>
  <c r="T3792" i="1"/>
  <c r="S3793" i="1"/>
  <c r="T3793" i="1"/>
  <c r="S3794" i="1"/>
  <c r="T3794" i="1"/>
  <c r="S3795" i="1"/>
  <c r="T3795" i="1"/>
  <c r="S3796" i="1"/>
  <c r="T3796" i="1"/>
  <c r="S3797" i="1"/>
  <c r="T3797" i="1"/>
  <c r="S3798" i="1"/>
  <c r="T3798" i="1"/>
  <c r="S3799" i="1"/>
  <c r="T3799" i="1"/>
  <c r="S3800" i="1"/>
  <c r="T3800" i="1"/>
  <c r="S3801" i="1"/>
  <c r="T3801" i="1"/>
  <c r="S3802" i="1"/>
  <c r="T3802" i="1"/>
  <c r="S3803" i="1"/>
  <c r="T3803" i="1"/>
  <c r="S3804" i="1"/>
  <c r="T3804" i="1"/>
  <c r="S3805" i="1"/>
  <c r="T3805" i="1"/>
  <c r="S3806" i="1"/>
  <c r="T3806" i="1"/>
  <c r="S3807" i="1"/>
  <c r="T3807" i="1"/>
  <c r="S3808" i="1"/>
  <c r="T3808" i="1"/>
  <c r="S3809" i="1"/>
  <c r="T3809" i="1"/>
  <c r="S3810" i="1"/>
  <c r="T3810" i="1"/>
  <c r="S3811" i="1"/>
  <c r="T3811" i="1"/>
  <c r="S3812" i="1"/>
  <c r="T3812" i="1"/>
  <c r="S3813" i="1"/>
  <c r="T3813" i="1"/>
  <c r="S3814" i="1"/>
  <c r="T3814" i="1"/>
  <c r="S3815" i="1"/>
  <c r="T3815" i="1"/>
  <c r="S3816" i="1"/>
  <c r="T3816" i="1"/>
  <c r="S3817" i="1"/>
  <c r="T3817" i="1"/>
  <c r="S3818" i="1"/>
  <c r="T3818" i="1"/>
  <c r="S3819" i="1"/>
  <c r="T3819" i="1"/>
  <c r="S3820" i="1"/>
  <c r="T3820" i="1"/>
  <c r="S3821" i="1"/>
  <c r="T3821" i="1"/>
  <c r="S3822" i="1"/>
  <c r="T3822" i="1"/>
  <c r="S3823" i="1"/>
  <c r="T3823" i="1"/>
  <c r="S3824" i="1"/>
  <c r="T3824" i="1"/>
  <c r="S3825" i="1"/>
  <c r="T3825" i="1"/>
  <c r="S3826" i="1"/>
  <c r="T3826" i="1"/>
  <c r="S3827" i="1"/>
  <c r="T3827" i="1"/>
  <c r="S3828" i="1"/>
  <c r="T3828" i="1"/>
  <c r="S3829" i="1"/>
  <c r="T3829" i="1"/>
  <c r="S3830" i="1"/>
  <c r="T3830" i="1"/>
  <c r="S3831" i="1"/>
  <c r="T3831" i="1"/>
  <c r="S3832" i="1"/>
  <c r="T3832" i="1"/>
  <c r="S3833" i="1"/>
  <c r="T3833" i="1"/>
  <c r="S3834" i="1"/>
  <c r="T3834" i="1"/>
  <c r="S3835" i="1"/>
  <c r="T3835" i="1"/>
  <c r="S3836" i="1"/>
  <c r="T3836" i="1"/>
  <c r="S3837" i="1"/>
  <c r="T3837" i="1"/>
  <c r="S3838" i="1"/>
  <c r="T3838" i="1"/>
  <c r="S3839" i="1"/>
  <c r="T3839" i="1"/>
  <c r="S3840" i="1"/>
  <c r="T3840" i="1"/>
  <c r="S3841" i="1"/>
  <c r="T3841" i="1"/>
  <c r="S3842" i="1"/>
  <c r="T3842" i="1"/>
  <c r="S3843" i="1"/>
  <c r="T3843" i="1"/>
  <c r="S3844" i="1"/>
  <c r="T3844" i="1"/>
  <c r="S3845" i="1"/>
  <c r="T3845" i="1"/>
  <c r="S3846" i="1"/>
  <c r="T3846" i="1"/>
  <c r="S3847" i="1"/>
  <c r="T3847" i="1"/>
  <c r="S3848" i="1"/>
  <c r="T3848" i="1"/>
  <c r="S3849" i="1"/>
  <c r="T3849" i="1"/>
  <c r="S3850" i="1"/>
  <c r="T3850" i="1"/>
  <c r="S3851" i="1"/>
  <c r="T3851" i="1"/>
  <c r="S3852" i="1"/>
  <c r="T3852" i="1"/>
  <c r="S3853" i="1"/>
  <c r="T3853" i="1"/>
  <c r="S3854" i="1"/>
  <c r="T3854" i="1"/>
  <c r="S3855" i="1"/>
  <c r="T3855" i="1"/>
  <c r="S3856" i="1"/>
  <c r="T3856" i="1"/>
  <c r="S3857" i="1"/>
  <c r="T3857" i="1"/>
  <c r="S3858" i="1"/>
  <c r="T3858" i="1"/>
  <c r="S3859" i="1"/>
  <c r="T3859" i="1"/>
  <c r="S3860" i="1"/>
  <c r="T3860" i="1"/>
  <c r="S3861" i="1"/>
  <c r="T3861" i="1"/>
  <c r="S3862" i="1"/>
  <c r="T3862" i="1"/>
  <c r="S3863" i="1"/>
  <c r="T3863" i="1"/>
  <c r="S3864" i="1"/>
  <c r="T3864" i="1"/>
  <c r="S3865" i="1"/>
  <c r="T3865" i="1"/>
  <c r="S3866" i="1"/>
  <c r="T3866" i="1"/>
  <c r="S3867" i="1"/>
  <c r="T3867" i="1"/>
  <c r="S3868" i="1"/>
  <c r="T3868" i="1"/>
  <c r="S3869" i="1"/>
  <c r="T3869" i="1"/>
  <c r="S3870" i="1"/>
  <c r="T3870" i="1"/>
  <c r="S3871" i="1"/>
  <c r="T3871" i="1"/>
  <c r="S3872" i="1"/>
  <c r="T3872" i="1"/>
  <c r="S3873" i="1"/>
  <c r="T3873" i="1"/>
  <c r="S3874" i="1"/>
  <c r="T3874" i="1"/>
  <c r="S3875" i="1"/>
  <c r="T3875" i="1"/>
  <c r="S3876" i="1"/>
  <c r="T3876" i="1"/>
  <c r="S3877" i="1"/>
  <c r="T3877" i="1"/>
  <c r="S3878" i="1"/>
  <c r="T3878" i="1"/>
  <c r="S3879" i="1"/>
  <c r="T3879" i="1"/>
  <c r="S3880" i="1"/>
  <c r="T3880" i="1"/>
  <c r="S3881" i="1"/>
  <c r="T3881" i="1"/>
  <c r="S3882" i="1"/>
  <c r="T3882" i="1"/>
  <c r="S3883" i="1"/>
  <c r="T3883" i="1"/>
  <c r="S3884" i="1"/>
  <c r="T3884" i="1"/>
  <c r="S3885" i="1"/>
  <c r="T3885" i="1"/>
  <c r="S3886" i="1"/>
  <c r="T3886" i="1"/>
  <c r="S3887" i="1"/>
  <c r="T3887" i="1"/>
  <c r="S3888" i="1"/>
  <c r="T3888" i="1"/>
  <c r="S3889" i="1"/>
  <c r="T3889" i="1"/>
  <c r="S3890" i="1"/>
  <c r="T3890" i="1"/>
  <c r="S3891" i="1"/>
  <c r="T3891" i="1"/>
  <c r="S3892" i="1"/>
  <c r="T3892" i="1"/>
  <c r="S3893" i="1"/>
  <c r="T3893" i="1"/>
  <c r="S3894" i="1"/>
  <c r="T3894" i="1"/>
  <c r="S3895" i="1"/>
  <c r="T3895" i="1"/>
  <c r="S3896" i="1"/>
  <c r="T3896" i="1"/>
  <c r="S3897" i="1"/>
  <c r="T3897" i="1"/>
  <c r="S3898" i="1"/>
  <c r="T3898" i="1"/>
  <c r="S3899" i="1"/>
  <c r="T3899" i="1"/>
  <c r="S3900" i="1"/>
  <c r="T3900" i="1"/>
  <c r="S3901" i="1"/>
  <c r="T3901" i="1"/>
  <c r="S3902" i="1"/>
  <c r="T3902" i="1"/>
  <c r="S3903" i="1"/>
  <c r="T3903" i="1"/>
  <c r="S3904" i="1"/>
  <c r="T3904" i="1"/>
  <c r="S3905" i="1"/>
  <c r="T3905" i="1"/>
  <c r="S3906" i="1"/>
  <c r="T3906" i="1"/>
  <c r="S3907" i="1"/>
  <c r="T3907" i="1"/>
  <c r="S3908" i="1"/>
  <c r="T3908" i="1"/>
  <c r="S3909" i="1"/>
  <c r="T3909" i="1"/>
  <c r="S3910" i="1"/>
  <c r="T3910" i="1"/>
  <c r="S3911" i="1"/>
  <c r="T3911" i="1"/>
  <c r="S3912" i="1"/>
  <c r="T3912" i="1"/>
  <c r="S3913" i="1"/>
  <c r="T3913" i="1"/>
  <c r="S3914" i="1"/>
  <c r="T3914" i="1"/>
  <c r="S3915" i="1"/>
  <c r="T3915" i="1"/>
  <c r="S3916" i="1"/>
  <c r="T3916" i="1"/>
  <c r="S3917" i="1"/>
  <c r="T3917" i="1"/>
  <c r="S3918" i="1"/>
  <c r="T3918" i="1"/>
  <c r="S3919" i="1"/>
  <c r="T3919" i="1"/>
  <c r="S3920" i="1"/>
  <c r="T3920" i="1"/>
  <c r="S3921" i="1"/>
  <c r="T3921" i="1"/>
  <c r="S3922" i="1"/>
  <c r="T3922" i="1"/>
  <c r="S3923" i="1"/>
  <c r="T3923" i="1"/>
  <c r="S3924" i="1"/>
  <c r="T3924" i="1"/>
  <c r="S3925" i="1"/>
  <c r="T3925" i="1"/>
  <c r="S3926" i="1"/>
  <c r="T3926" i="1"/>
  <c r="S3927" i="1"/>
  <c r="T3927" i="1"/>
  <c r="S3928" i="1"/>
  <c r="T3928" i="1"/>
  <c r="S3929" i="1"/>
  <c r="T3929" i="1"/>
  <c r="S3930" i="1"/>
  <c r="T3930" i="1"/>
  <c r="S3931" i="1"/>
  <c r="T3931" i="1"/>
  <c r="S3932" i="1"/>
  <c r="T3932" i="1"/>
  <c r="S3933" i="1"/>
  <c r="T3933" i="1"/>
  <c r="S3934" i="1"/>
  <c r="T3934" i="1"/>
  <c r="S3935" i="1"/>
  <c r="T3935" i="1"/>
  <c r="S3936" i="1"/>
  <c r="T3936" i="1"/>
  <c r="S3937" i="1"/>
  <c r="T3937" i="1"/>
  <c r="S3938" i="1"/>
  <c r="T3938" i="1"/>
  <c r="S3939" i="1"/>
  <c r="T3939" i="1"/>
  <c r="S3940" i="1"/>
  <c r="T3940" i="1"/>
  <c r="S3941" i="1"/>
  <c r="T3941" i="1"/>
  <c r="S3942" i="1"/>
  <c r="T3942" i="1"/>
  <c r="S3943" i="1"/>
  <c r="T3943" i="1"/>
  <c r="S3944" i="1"/>
  <c r="T3944" i="1"/>
  <c r="S3945" i="1"/>
  <c r="T3945" i="1"/>
  <c r="S3946" i="1"/>
  <c r="T3946" i="1"/>
  <c r="S3947" i="1"/>
  <c r="T3947" i="1"/>
  <c r="S3948" i="1"/>
  <c r="T3948" i="1"/>
  <c r="S3949" i="1"/>
  <c r="T3949" i="1"/>
  <c r="S3950" i="1"/>
  <c r="T3950" i="1"/>
  <c r="S3951" i="1"/>
  <c r="T3951" i="1"/>
  <c r="S3952" i="1"/>
  <c r="T3952" i="1"/>
  <c r="S3953" i="1"/>
  <c r="T3953" i="1"/>
  <c r="S3954" i="1"/>
  <c r="T3954" i="1"/>
  <c r="S3955" i="1"/>
  <c r="T3955" i="1"/>
  <c r="S3956" i="1"/>
  <c r="T3956" i="1"/>
  <c r="S3957" i="1"/>
  <c r="T3957" i="1"/>
  <c r="S3958" i="1"/>
  <c r="T3958" i="1"/>
  <c r="S3959" i="1"/>
  <c r="T3959" i="1"/>
  <c r="S3960" i="1"/>
  <c r="T3960" i="1"/>
  <c r="S3961" i="1"/>
  <c r="T3961" i="1"/>
  <c r="S3962" i="1"/>
  <c r="T3962" i="1"/>
  <c r="S3963" i="1"/>
  <c r="T3963" i="1"/>
  <c r="S3964" i="1"/>
  <c r="T3964" i="1"/>
  <c r="S3965" i="1"/>
  <c r="T3965" i="1"/>
  <c r="S3966" i="1"/>
  <c r="T3966" i="1"/>
  <c r="S3967" i="1"/>
  <c r="T3967" i="1"/>
  <c r="S3968" i="1"/>
  <c r="T3968" i="1"/>
  <c r="S3969" i="1"/>
  <c r="T3969" i="1"/>
  <c r="S3970" i="1"/>
  <c r="T3970" i="1"/>
  <c r="S3971" i="1"/>
  <c r="T3971" i="1"/>
  <c r="S3972" i="1"/>
  <c r="T3972" i="1"/>
  <c r="S3973" i="1"/>
  <c r="T3973" i="1"/>
  <c r="S3974" i="1"/>
  <c r="T3974" i="1"/>
  <c r="S3975" i="1"/>
  <c r="T3975" i="1"/>
  <c r="S3976" i="1"/>
  <c r="T3976" i="1"/>
  <c r="S3977" i="1"/>
  <c r="T3977" i="1"/>
  <c r="S3978" i="1"/>
  <c r="T3978" i="1"/>
  <c r="S3979" i="1"/>
  <c r="T3979" i="1"/>
  <c r="S3980" i="1"/>
  <c r="T3980" i="1"/>
  <c r="S3981" i="1"/>
  <c r="T3981" i="1"/>
  <c r="S3982" i="1"/>
  <c r="T3982" i="1"/>
  <c r="S3983" i="1"/>
  <c r="T3983" i="1"/>
  <c r="S3984" i="1"/>
  <c r="T3984" i="1"/>
  <c r="S3985" i="1"/>
  <c r="T3985" i="1"/>
  <c r="S3986" i="1"/>
  <c r="T3986" i="1"/>
  <c r="S3987" i="1"/>
  <c r="T3987" i="1"/>
  <c r="S3988" i="1"/>
  <c r="T3988" i="1"/>
  <c r="S3989" i="1"/>
  <c r="T3989" i="1"/>
  <c r="S3990" i="1"/>
  <c r="T3990" i="1"/>
  <c r="S3991" i="1"/>
  <c r="T3991" i="1"/>
  <c r="S3992" i="1"/>
  <c r="T3992" i="1"/>
  <c r="S3993" i="1"/>
  <c r="T3993" i="1"/>
  <c r="S3994" i="1"/>
  <c r="T3994" i="1"/>
  <c r="S3995" i="1"/>
  <c r="T3995" i="1"/>
  <c r="S3996" i="1"/>
  <c r="T3996" i="1"/>
  <c r="S3997" i="1"/>
  <c r="T3997" i="1"/>
  <c r="S3998" i="1"/>
  <c r="T3998" i="1"/>
  <c r="S3999" i="1"/>
  <c r="T3999" i="1"/>
  <c r="S4000" i="1"/>
  <c r="T4000" i="1"/>
  <c r="S4001" i="1"/>
  <c r="T4001" i="1"/>
  <c r="S4002" i="1"/>
  <c r="T4002" i="1"/>
  <c r="S4003" i="1"/>
  <c r="T4003" i="1"/>
  <c r="S4004" i="1"/>
  <c r="T4004" i="1"/>
  <c r="S4005" i="1"/>
  <c r="T4005" i="1"/>
  <c r="S4006" i="1"/>
  <c r="T4006" i="1"/>
  <c r="S4007" i="1"/>
  <c r="T4007" i="1"/>
  <c r="S4008" i="1"/>
  <c r="T4008" i="1"/>
  <c r="S4009" i="1"/>
  <c r="T4009" i="1"/>
  <c r="S4010" i="1"/>
  <c r="T4010" i="1"/>
  <c r="S4011" i="1"/>
  <c r="T4011" i="1"/>
  <c r="S4012" i="1"/>
  <c r="T4012" i="1"/>
  <c r="S4013" i="1"/>
  <c r="T4013" i="1"/>
  <c r="S4014" i="1"/>
  <c r="T4014" i="1"/>
  <c r="S4015" i="1"/>
  <c r="T4015" i="1"/>
  <c r="S4016" i="1"/>
  <c r="T4016" i="1"/>
  <c r="S4017" i="1"/>
  <c r="T4017" i="1"/>
  <c r="S4018" i="1"/>
  <c r="T4018" i="1"/>
  <c r="S4019" i="1"/>
  <c r="T4019" i="1"/>
  <c r="S4020" i="1"/>
  <c r="T4020" i="1"/>
  <c r="S4021" i="1"/>
  <c r="T4021" i="1"/>
  <c r="S4022" i="1"/>
  <c r="T4022" i="1"/>
  <c r="S4023" i="1"/>
  <c r="T4023" i="1"/>
  <c r="S4024" i="1"/>
  <c r="T4024" i="1"/>
  <c r="S4025" i="1"/>
  <c r="T4025" i="1"/>
  <c r="S4026" i="1"/>
  <c r="T4026" i="1"/>
  <c r="S4027" i="1"/>
  <c r="T4027" i="1"/>
  <c r="S4028" i="1"/>
  <c r="T4028" i="1"/>
  <c r="S4029" i="1"/>
  <c r="T4029" i="1"/>
  <c r="S4030" i="1"/>
  <c r="T4030" i="1"/>
  <c r="S4031" i="1"/>
  <c r="T4031" i="1"/>
  <c r="S4032" i="1"/>
  <c r="T4032" i="1"/>
  <c r="S4033" i="1"/>
  <c r="T4033" i="1"/>
  <c r="S4034" i="1"/>
  <c r="T4034" i="1"/>
  <c r="S4035" i="1"/>
  <c r="T4035" i="1"/>
  <c r="S4036" i="1"/>
  <c r="T4036" i="1"/>
  <c r="S4037" i="1"/>
  <c r="T4037" i="1"/>
  <c r="S4038" i="1"/>
  <c r="T4038" i="1"/>
  <c r="S4039" i="1"/>
  <c r="T4039" i="1"/>
  <c r="S4040" i="1"/>
  <c r="T4040" i="1"/>
  <c r="S4041" i="1"/>
  <c r="T4041" i="1"/>
  <c r="S4042" i="1"/>
  <c r="T4042" i="1"/>
  <c r="S4043" i="1"/>
  <c r="T4043" i="1"/>
  <c r="S4044" i="1"/>
  <c r="T4044" i="1"/>
  <c r="S4045" i="1"/>
  <c r="T4045" i="1"/>
  <c r="S4046" i="1"/>
  <c r="T4046" i="1"/>
  <c r="S4047" i="1"/>
  <c r="T4047" i="1"/>
  <c r="S4048" i="1"/>
  <c r="T4048" i="1"/>
  <c r="S4049" i="1"/>
  <c r="T4049" i="1"/>
  <c r="S4050" i="1"/>
  <c r="T4050" i="1"/>
  <c r="S4051" i="1"/>
  <c r="T4051" i="1"/>
  <c r="S4052" i="1"/>
  <c r="T4052" i="1"/>
  <c r="S4053" i="1"/>
  <c r="T4053" i="1"/>
  <c r="S4054" i="1"/>
  <c r="T4054" i="1"/>
  <c r="S4055" i="1"/>
  <c r="T4055" i="1"/>
  <c r="S4056" i="1"/>
  <c r="T4056" i="1"/>
  <c r="S4057" i="1"/>
  <c r="T4057" i="1"/>
  <c r="S4058" i="1"/>
  <c r="T4058" i="1"/>
  <c r="S4059" i="1"/>
  <c r="T4059" i="1"/>
  <c r="S4060" i="1"/>
  <c r="T4060" i="1"/>
  <c r="S4061" i="1"/>
  <c r="T4061" i="1"/>
  <c r="S4062" i="1"/>
  <c r="T4062" i="1"/>
  <c r="S4063" i="1"/>
  <c r="T4063" i="1"/>
  <c r="S4064" i="1"/>
  <c r="T4064" i="1"/>
  <c r="S4065" i="1"/>
  <c r="T4065" i="1"/>
  <c r="S4066" i="1"/>
  <c r="T4066" i="1"/>
  <c r="S4067" i="1"/>
  <c r="T4067" i="1"/>
  <c r="S4068" i="1"/>
  <c r="T4068" i="1"/>
  <c r="S4069" i="1"/>
  <c r="T4069" i="1"/>
  <c r="S4070" i="1"/>
  <c r="T4070" i="1"/>
  <c r="S4071" i="1"/>
  <c r="T4071" i="1"/>
  <c r="S4072" i="1"/>
  <c r="T4072" i="1"/>
  <c r="S4073" i="1"/>
  <c r="T4073" i="1"/>
  <c r="S4074" i="1"/>
  <c r="T4074" i="1"/>
  <c r="S4075" i="1"/>
  <c r="T4075" i="1"/>
  <c r="S4076" i="1"/>
  <c r="T4076" i="1"/>
  <c r="S4077" i="1"/>
  <c r="T4077" i="1"/>
  <c r="S4078" i="1"/>
  <c r="T4078" i="1"/>
  <c r="S4079" i="1"/>
  <c r="T4079" i="1"/>
  <c r="S4080" i="1"/>
  <c r="T4080" i="1"/>
  <c r="S4081" i="1"/>
  <c r="T4081" i="1"/>
  <c r="S4082" i="1"/>
  <c r="T4082" i="1"/>
  <c r="S4083" i="1"/>
  <c r="T4083" i="1"/>
  <c r="S4084" i="1"/>
  <c r="T4084" i="1"/>
  <c r="S4085" i="1"/>
  <c r="T4085" i="1"/>
  <c r="S4086" i="1"/>
  <c r="T4086" i="1"/>
  <c r="S4087" i="1"/>
  <c r="T4087" i="1"/>
  <c r="S4088" i="1"/>
  <c r="T4088" i="1"/>
  <c r="S4089" i="1"/>
  <c r="T4089" i="1"/>
  <c r="S4090" i="1"/>
  <c r="T4090" i="1"/>
  <c r="S4091" i="1"/>
  <c r="T4091" i="1"/>
  <c r="S4092" i="1"/>
  <c r="T4092" i="1"/>
  <c r="S4093" i="1"/>
  <c r="T4093" i="1"/>
  <c r="S4094" i="1"/>
  <c r="T4094" i="1"/>
  <c r="S4095" i="1"/>
  <c r="T4095" i="1"/>
  <c r="S4096" i="1"/>
  <c r="T4096" i="1"/>
  <c r="S4097" i="1"/>
  <c r="T4097" i="1"/>
  <c r="S4098" i="1"/>
  <c r="T4098" i="1"/>
  <c r="S4099" i="1"/>
  <c r="T4099" i="1"/>
  <c r="S4100" i="1"/>
  <c r="T4100" i="1"/>
  <c r="S4101" i="1"/>
  <c r="T4101" i="1"/>
  <c r="S4102" i="1"/>
  <c r="T4102" i="1"/>
  <c r="S4103" i="1"/>
  <c r="T4103" i="1"/>
  <c r="S4104" i="1"/>
  <c r="T4104" i="1"/>
  <c r="S4105" i="1"/>
  <c r="T4105" i="1"/>
  <c r="S4106" i="1"/>
  <c r="T4106" i="1"/>
  <c r="S4107" i="1"/>
  <c r="T4107" i="1"/>
  <c r="S4108" i="1"/>
  <c r="T4108" i="1"/>
  <c r="S4109" i="1"/>
  <c r="T4109" i="1"/>
  <c r="S4110" i="1"/>
  <c r="T4110" i="1"/>
  <c r="S4111" i="1"/>
  <c r="T4111" i="1"/>
  <c r="S4112" i="1"/>
  <c r="T4112" i="1"/>
  <c r="S4113" i="1"/>
  <c r="T4113" i="1"/>
  <c r="S4114" i="1"/>
  <c r="T4114" i="1"/>
  <c r="S4115" i="1"/>
  <c r="T4115" i="1"/>
  <c r="T2" i="1"/>
  <c r="S2" i="1"/>
  <c r="R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2" i="1"/>
</calcChain>
</file>

<file path=xl/sharedStrings.xml><?xml version="1.0" encoding="utf-8"?>
<sst xmlns="http://schemas.openxmlformats.org/spreadsheetml/2006/main" count="24803" uniqueCount="8382">
  <si>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</si>
  <si>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</si>
  <si>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</si>
  <si>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</si>
  <si>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</si>
  <si>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</si>
  <si>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</si>
  <si>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</si>
  <si>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</si>
  <si>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</si>
  <si>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</si>
  <si>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</si>
  <si>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</si>
  <si>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</si>
  <si>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</si>
  <si>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</si>
  <si>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</si>
  <si>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</si>
  <si>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</si>
  <si>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</si>
  <si>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</si>
  <si>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</si>
  <si>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</si>
  <si>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</si>
  <si>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</si>
  <si>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</si>
  <si>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</si>
  <si>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</si>
  <si>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</si>
  <si>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</si>
  <si>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</si>
  <si>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</si>
  <si>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</si>
  <si>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</si>
  <si>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</si>
  <si>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</si>
  <si>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</si>
  <si>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</si>
  <si>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</si>
  <si>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</si>
  <si>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</si>
  <si>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</si>
  <si>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</si>
  <si>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</si>
  <si>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</si>
  <si>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</si>
  <si>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</si>
  <si>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</si>
  <si>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</si>
  <si>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</si>
  <si>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</si>
  <si>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</si>
  <si>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</si>
  <si>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</si>
  <si>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</si>
  <si>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</si>
  <si>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</si>
  <si>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</si>
  <si>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</si>
  <si>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</si>
  <si>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</si>
  <si>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</si>
  <si>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</si>
  <si>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</si>
  <si>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</si>
  <si>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</si>
  <si>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</si>
  <si>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</si>
  <si>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</si>
  <si>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</si>
  <si>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</si>
  <si>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</si>
  <si>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</si>
  <si>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</si>
  <si>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</si>
  <si>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</si>
  <si>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</si>
  <si>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</si>
  <si>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</si>
  <si>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</si>
  <si>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</si>
  <si>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</si>
  <si>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</si>
  <si>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</si>
  <si>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</si>
  <si>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</si>
  <si>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</si>
  <si>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</si>
  <si>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</si>
  <si>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</si>
  <si>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</si>
  <si>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</si>
  <si>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</si>
  <si>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</si>
  <si>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</si>
  <si>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</si>
  <si>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</si>
  <si>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</si>
  <si>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</si>
  <si>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</si>
  <si>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</si>
  <si>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</si>
  <si>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</si>
  <si>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</si>
  <si>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</si>
  <si>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</si>
  <si>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</si>
  <si>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</si>
  <si>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</si>
  <si>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</si>
  <si>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</si>
  <si>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</si>
  <si>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</si>
  <si>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</si>
  <si>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</si>
  <si>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</si>
  <si>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</si>
  <si>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</si>
  <si>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</si>
  <si>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</si>
  <si>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</si>
  <si>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</si>
  <si>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</si>
  <si>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</si>
  <si>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</si>
  <si>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</si>
  <si>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</si>
  <si>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</si>
  <si>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</si>
  <si>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</si>
  <si>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</si>
  <si>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</si>
  <si>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</si>
  <si>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</si>
  <si>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</si>
  <si>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</si>
  <si>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</si>
  <si>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</si>
  <si>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</si>
  <si>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</si>
  <si>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</si>
  <si>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</si>
  <si>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</si>
  <si>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</si>
  <si>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</si>
  <si>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</si>
  <si>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</si>
  <si>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</si>
  <si>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</si>
  <si>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</si>
  <si>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</si>
  <si>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</si>
  <si>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</si>
  <si>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</si>
  <si>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</si>
  <si>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</si>
  <si>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</si>
  <si>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</si>
  <si>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</si>
  <si>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</si>
  <si>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</si>
  <si>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</si>
  <si>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</si>
  <si>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</si>
  <si>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</si>
  <si>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</si>
  <si>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</si>
  <si>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</si>
  <si>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</si>
  <si>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</si>
  <si>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</si>
  <si>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</si>
  <si>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</si>
  <si>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</si>
  <si>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</si>
  <si>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</si>
  <si>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</si>
  <si>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</si>
  <si>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</si>
  <si>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</si>
  <si>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</si>
  <si>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</si>
  <si>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</si>
  <si>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</si>
  <si>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</si>
  <si>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</si>
  <si>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</si>
  <si>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</si>
  <si>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</si>
  <si>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</si>
  <si>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</si>
  <si>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</si>
  <si>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</si>
  <si>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</si>
  <si>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</si>
  <si>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</si>
  <si>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</si>
  <si>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</si>
  <si>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</si>
  <si>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</si>
  <si>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</si>
  <si>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</si>
  <si>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</si>
  <si>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</si>
  <si>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</si>
  <si>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</si>
  <si>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</si>
  <si>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</si>
  <si>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</si>
  <si>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</si>
  <si>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</si>
  <si>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</si>
  <si>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</si>
  <si>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</si>
  <si>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</si>
  <si>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</si>
  <si>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</si>
  <si>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</si>
  <si>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</si>
  <si>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</si>
  <si>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</si>
  <si>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</si>
  <si>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</si>
  <si>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</si>
  <si>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</si>
  <si>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</si>
  <si>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</si>
  <si>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</si>
  <si>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</si>
  <si>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</si>
  <si>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</si>
  <si>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</si>
  <si>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</si>
  <si>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</si>
  <si>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</si>
  <si>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</si>
  <si>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</si>
  <si>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</si>
  <si>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</si>
  <si>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</si>
  <si>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</si>
  <si>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</si>
  <si>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</si>
  <si>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</si>
  <si>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</si>
  <si>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</si>
  <si>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</si>
  <si>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</si>
  <si>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</si>
  <si>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</si>
  <si>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</si>
  <si>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</si>
  <si>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</si>
  <si>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</si>
  <si>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</si>
  <si>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</si>
  <si>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</si>
  <si>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</si>
  <si>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</si>
  <si>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</si>
  <si>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</si>
  <si>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</si>
  <si>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</si>
  <si>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</si>
  <si>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</si>
  <si>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</si>
  <si>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</si>
  <si>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</si>
  <si>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</si>
  <si>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</si>
  <si>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</si>
  <si>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</si>
  <si>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</si>
  <si>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</si>
  <si>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</si>
  <si>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</si>
  <si>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</si>
  <si>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</si>
  <si>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</si>
  <si>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</si>
  <si>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</si>
  <si>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</si>
  <si>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</si>
  <si>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</si>
  <si>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</si>
  <si>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</si>
  <si>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</si>
  <si>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</si>
  <si>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</si>
  <si>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</si>
  <si>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</si>
  <si>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</si>
  <si>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</si>
  <si>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</si>
  <si>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</si>
  <si>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</si>
  <si>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</si>
  <si>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</si>
  <si>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</si>
  <si>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</si>
  <si>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</si>
  <si>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</si>
  <si>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</si>
  <si>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</si>
  <si>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</si>
  <si>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</si>
  <si>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</si>
  <si>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</si>
  <si>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</si>
  <si>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</si>
  <si>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</si>
  <si>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</si>
  <si>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</si>
  <si>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</si>
  <si>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</si>
  <si>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</si>
  <si>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</si>
  <si>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</si>
  <si>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</si>
  <si>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</si>
  <si>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</si>
  <si>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</si>
  <si>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</si>
  <si>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</si>
  <si>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</si>
  <si>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</si>
  <si>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</si>
  <si>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</si>
  <si>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</si>
  <si>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</si>
  <si>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</si>
  <si>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</si>
  <si>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</si>
  <si>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</si>
  <si>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</si>
  <si>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</si>
  <si>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</si>
  <si>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</si>
  <si>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</si>
  <si>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</si>
  <si>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</si>
  <si>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</si>
  <si>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</si>
  <si>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</si>
  <si>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</si>
  <si>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</si>
  <si>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</si>
  <si>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</si>
  <si>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</si>
  <si>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</si>
  <si>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</si>
  <si>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</si>
  <si>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</si>
  <si>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</si>
  <si>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</si>
  <si>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</si>
  <si>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</si>
  <si>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</si>
  <si>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</si>
  <si>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</si>
  <si>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</si>
  <si>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</si>
  <si>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</si>
  <si>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</si>
  <si>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</si>
  <si>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</si>
  <si>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</si>
  <si>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</si>
  <si>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</si>
  <si>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</si>
  <si>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</si>
  <si>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</si>
  <si>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</si>
  <si>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</si>
  <si>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</si>
  <si>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</si>
  <si>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</si>
  <si>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</si>
  <si>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</si>
  <si>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</si>
  <si>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</si>
  <si>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</si>
  <si>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</si>
  <si>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</si>
  <si>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</si>
  <si>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</si>
  <si>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</si>
  <si>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</si>
  <si>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</si>
  <si>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</si>
  <si>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</si>
  <si>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</si>
  <si>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</si>
  <si>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</si>
  <si>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</si>
  <si>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</si>
  <si>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</si>
  <si>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</si>
  <si>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</si>
  <si>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</si>
  <si>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</si>
  <si>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</si>
  <si>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</si>
  <si>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</si>
  <si>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</si>
  <si>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</si>
  <si>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</si>
  <si>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</si>
  <si>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</si>
  <si>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</si>
  <si>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</si>
  <si>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</si>
  <si>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</si>
  <si>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</si>
  <si>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</si>
  <si>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</si>
  <si>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</si>
  <si>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</si>
  <si>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</si>
  <si>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</si>
  <si>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</si>
  <si>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</si>
  <si>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</si>
  <si>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</si>
  <si>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</si>
  <si>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</si>
  <si>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</si>
  <si>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</si>
  <si>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</si>
  <si>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</si>
  <si>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</si>
  <si>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</si>
  <si>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</si>
  <si>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</si>
  <si>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</si>
  <si>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</si>
  <si>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</si>
  <si>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</si>
  <si>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</si>
  <si>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</si>
  <si>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</si>
  <si>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</si>
  <si>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</si>
  <si>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</si>
  <si>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</si>
  <si>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</si>
  <si>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</si>
  <si>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</si>
  <si>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</si>
  <si>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</si>
  <si>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</si>
  <si>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</si>
  <si>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</si>
  <si>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</si>
  <si>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</si>
  <si>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</si>
  <si>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</si>
  <si>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</si>
  <si>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</si>
  <si>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</si>
  <si>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</si>
  <si>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</si>
  <si>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</si>
  <si>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</si>
  <si>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</si>
  <si>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</si>
  <si>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</si>
  <si>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</si>
  <si>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</si>
  <si>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</si>
  <si>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</si>
  <si>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</si>
  <si>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</si>
  <si>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</si>
  <si>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</si>
  <si>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</si>
  <si>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</si>
  <si>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</si>
  <si>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</si>
  <si>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</si>
  <si>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</si>
  <si>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</si>
  <si>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</si>
  <si>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</si>
  <si>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</si>
  <si>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</si>
  <si>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</si>
  <si>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</si>
  <si>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</si>
  <si>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</si>
  <si>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</si>
  <si>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</si>
  <si>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</si>
  <si>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</si>
  <si>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</si>
  <si>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</si>
  <si>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</si>
  <si>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</si>
  <si>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</si>
  <si>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</si>
  <si>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</si>
  <si>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</si>
  <si>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</si>
  <si>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</si>
  <si>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</si>
  <si>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</si>
  <si>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</si>
  <si>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</si>
  <si>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</si>
  <si>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</si>
  <si>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</si>
  <si>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</si>
  <si>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</si>
  <si>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</si>
  <si>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</si>
  <si>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</si>
  <si>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</si>
  <si>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</si>
  <si>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</si>
  <si>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</si>
  <si>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</si>
  <si>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</si>
  <si>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</si>
  <si>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</si>
  <si>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</si>
  <si>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</si>
  <si>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</si>
  <si>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</si>
  <si>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</si>
  <si>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</si>
  <si>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</si>
  <si>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</si>
  <si>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</si>
  <si>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</si>
  <si>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</si>
  <si>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</si>
  <si>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</si>
  <si>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</si>
  <si>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</si>
  <si>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</si>
  <si>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</si>
  <si>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</si>
  <si>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</si>
  <si>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</si>
  <si>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</si>
  <si>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</si>
  <si>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</si>
  <si>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</si>
  <si>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</si>
  <si>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</si>
  <si>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</si>
  <si>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</si>
  <si>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</si>
  <si>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</si>
  <si>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</si>
  <si>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</si>
  <si>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</si>
  <si>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</si>
  <si>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</si>
  <si>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</si>
  <si>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</si>
  <si>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</si>
  <si>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</si>
  <si>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</si>
  <si>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</si>
  <si>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</si>
  <si>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</si>
  <si>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</si>
  <si>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</si>
  <si>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</si>
  <si>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</si>
  <si>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</si>
  <si>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</si>
  <si>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</si>
  <si>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</si>
  <si>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</si>
  <si>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</si>
  <si>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</si>
  <si>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</si>
  <si>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</si>
  <si>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</si>
  <si>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</si>
  <si>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</si>
  <si>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</si>
  <si>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</si>
  <si>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</si>
  <si>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</si>
  <si>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</si>
  <si>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</si>
  <si>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</si>
  <si>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</si>
  <si>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</si>
  <si>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</si>
  <si>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</si>
  <si>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</si>
  <si>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</si>
  <si>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</si>
  <si>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</si>
  <si>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</si>
  <si>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</si>
  <si>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</si>
  <si>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</si>
  <si>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</si>
  <si>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</si>
  <si>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</si>
  <si>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</si>
  <si>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</si>
  <si>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</si>
  <si>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</si>
  <si>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</si>
  <si>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</si>
  <si>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</si>
  <si>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</si>
  <si>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</si>
  <si>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</si>
  <si>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</si>
  <si>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</si>
  <si>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</si>
  <si>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</si>
  <si>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</si>
  <si>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</si>
  <si>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</si>
  <si>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</si>
  <si>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</si>
  <si>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</si>
  <si>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</si>
  <si>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</si>
  <si>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</si>
  <si>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</si>
  <si>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</si>
  <si>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</si>
  <si>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</si>
  <si>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</si>
  <si>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</si>
  <si>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</si>
  <si>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</si>
  <si>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</si>
  <si>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</si>
  <si>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</si>
  <si>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</si>
  <si>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</si>
  <si>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</si>
  <si>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</si>
  <si>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</si>
  <si>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</si>
  <si>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</si>
  <si>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</si>
  <si>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</si>
  <si>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</si>
  <si>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</si>
  <si>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</si>
  <si>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</si>
  <si>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</si>
  <si>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</si>
  <si>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</si>
  <si>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</si>
  <si>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</si>
  <si>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</si>
  <si>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</si>
  <si>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</si>
  <si>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</si>
  <si>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</si>
  <si>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</si>
  <si>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</si>
  <si>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</si>
  <si>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</si>
  <si>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</si>
  <si>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</si>
  <si>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</si>
  <si>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</si>
  <si>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</si>
  <si>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</si>
  <si>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</si>
  <si>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</si>
  <si>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</si>
  <si>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</si>
  <si>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</si>
  <si>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</si>
  <si>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</si>
  <si>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</si>
  <si>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</si>
  <si>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</si>
  <si>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</si>
  <si>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</si>
  <si>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</si>
  <si>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</si>
  <si>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</si>
  <si>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</si>
  <si>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</si>
  <si>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</si>
  <si>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</si>
  <si>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</si>
  <si>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</si>
  <si>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</si>
  <si>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</si>
  <si>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</si>
  <si>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</si>
  <si>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</si>
  <si>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</si>
  <si>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</si>
  <si>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</si>
  <si>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</si>
  <si>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</si>
  <si>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</si>
  <si>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</si>
  <si>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</si>
  <si>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</si>
  <si>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</si>
  <si>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</si>
  <si>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</si>
  <si>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</si>
  <si>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</si>
  <si>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</si>
  <si>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</si>
  <si>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</si>
  <si>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</si>
  <si>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</si>
  <si>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</si>
  <si>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</si>
  <si>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</si>
  <si>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</si>
  <si>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</si>
  <si>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</si>
  <si>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</si>
  <si>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</si>
  <si>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</si>
  <si>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</si>
  <si>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</si>
  <si>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</si>
  <si>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</si>
  <si>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</si>
  <si>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</si>
  <si>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</si>
  <si>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</si>
  <si>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</si>
  <si>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</si>
  <si>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</si>
  <si>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</si>
  <si>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</si>
  <si>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</si>
  <si>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</si>
  <si>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</si>
  <si>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</si>
  <si>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</si>
  <si>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</si>
  <si>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</si>
  <si>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</si>
  <si>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</si>
  <si>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</si>
  <si>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</si>
  <si>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</si>
  <si>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</si>
  <si>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</si>
  <si>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</si>
  <si>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</si>
  <si>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</si>
  <si>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</si>
  <si>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</si>
  <si>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</si>
  <si>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</si>
  <si>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</si>
  <si>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</si>
  <si>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</si>
  <si>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</si>
  <si>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</si>
  <si>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</si>
  <si>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</si>
  <si>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</si>
  <si>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</si>
  <si>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</si>
  <si>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</si>
  <si>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</si>
  <si>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</si>
  <si>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</si>
  <si>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</si>
  <si>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</si>
  <si>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</si>
  <si>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</si>
  <si>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</si>
  <si>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</si>
  <si>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</si>
  <si>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</si>
  <si>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</si>
  <si>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</si>
  <si>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</si>
  <si>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</si>
  <si>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</si>
  <si>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</si>
  <si>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</si>
  <si>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</si>
  <si>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</si>
  <si>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</si>
  <si>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</si>
  <si>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</si>
  <si>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</si>
  <si>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</si>
  <si>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</si>
  <si>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</si>
  <si>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</si>
  <si>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</si>
  <si>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</si>
  <si>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</si>
  <si>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</si>
  <si>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</si>
  <si>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</si>
  <si>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</si>
  <si>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</si>
  <si>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</si>
  <si>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</si>
  <si>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</si>
  <si>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</si>
  <si>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</si>
  <si>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</si>
  <si>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</si>
  <si>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</si>
  <si>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</si>
  <si>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</si>
  <si>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</si>
  <si>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</si>
  <si>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</si>
  <si>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</si>
  <si>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</si>
  <si>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</si>
  <si>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</si>
  <si>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</si>
  <si>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</si>
  <si>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</si>
  <si>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</si>
  <si>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</si>
  <si>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</si>
  <si>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</si>
  <si>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</si>
  <si>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</si>
  <si>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</si>
  <si>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</si>
  <si>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</si>
  <si>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</si>
  <si>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</si>
  <si>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</si>
  <si>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</si>
  <si>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</si>
  <si>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</si>
  <si>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</si>
  <si>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</si>
  <si>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</si>
  <si>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</si>
  <si>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</si>
  <si>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</si>
  <si>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</si>
  <si>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</si>
  <si>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</si>
  <si>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</si>
  <si>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</si>
  <si>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</si>
  <si>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</si>
  <si>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</si>
  <si>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</si>
  <si>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</si>
  <si>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</si>
  <si>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</si>
  <si>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</si>
  <si>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</si>
  <si>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</si>
  <si>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</si>
  <si>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</si>
  <si>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</si>
  <si>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</si>
  <si>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</si>
  <si>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</si>
  <si>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</si>
  <si>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</si>
  <si>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</si>
  <si>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</si>
  <si>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</si>
  <si>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</si>
  <si>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</si>
  <si>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</si>
  <si>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</si>
  <si>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</si>
  <si>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</si>
  <si>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</si>
  <si>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</si>
  <si>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</si>
  <si>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</si>
  <si>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</si>
  <si>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</si>
  <si>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</si>
  <si>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</si>
  <si>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</si>
  <si>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</si>
  <si>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</si>
  <si>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</si>
  <si>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</si>
  <si>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</si>
  <si>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</si>
  <si>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</si>
  <si>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</si>
  <si>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</si>
  <si>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</si>
  <si>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</si>
  <si>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</si>
  <si>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</si>
  <si>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</si>
  <si>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</si>
  <si>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</si>
  <si>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</si>
  <si>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</si>
  <si>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</si>
  <si>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</si>
  <si>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</si>
  <si>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</si>
  <si>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</si>
  <si>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</si>
  <si>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</si>
  <si>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</si>
  <si>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</si>
  <si>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</si>
  <si>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</si>
  <si>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</si>
  <si>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</si>
  <si>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</si>
  <si>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</si>
  <si>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</si>
  <si>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</si>
  <si>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</si>
  <si>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</si>
  <si>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</si>
  <si>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</si>
  <si>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</si>
  <si>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</si>
  <si>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</si>
  <si>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</si>
  <si>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</si>
  <si>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</si>
  <si>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</si>
  <si>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</si>
  <si>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</si>
  <si>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</si>
  <si>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</si>
  <si>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</si>
  <si>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</si>
  <si>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</si>
  <si>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</si>
  <si>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</si>
  <si>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</si>
  <si>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</si>
  <si>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</si>
  <si>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</si>
  <si>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</si>
  <si>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</si>
  <si>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</si>
  <si>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</si>
  <si>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</si>
  <si>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</si>
  <si>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</si>
  <si>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</si>
  <si>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</si>
  <si>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</si>
  <si>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</si>
  <si>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</si>
  <si>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</si>
  <si>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</si>
  <si>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</si>
  <si>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</si>
  <si>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</si>
  <si>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</si>
  <si>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</si>
  <si>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</si>
  <si>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</si>
  <si>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</si>
  <si>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</si>
  <si>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</si>
  <si>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</si>
  <si>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</si>
  <si>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</si>
  <si>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</si>
  <si>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</si>
  <si>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</si>
  <si>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</si>
  <si>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</si>
  <si>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</si>
  <si>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</si>
  <si>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</si>
  <si>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</si>
  <si>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</si>
  <si>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</si>
  <si>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</si>
  <si>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</si>
  <si>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</si>
  <si>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</si>
  <si>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</si>
  <si>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</si>
  <si>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</si>
  <si>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</si>
  <si>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</si>
  <si>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</si>
  <si>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</si>
  <si>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</si>
  <si>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</si>
  <si>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</si>
  <si>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</si>
  <si>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</si>
  <si>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</si>
  <si>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</si>
  <si>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</si>
  <si>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</si>
  <si>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</si>
  <si>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</si>
  <si>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</si>
  <si>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</si>
  <si>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</si>
  <si>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</si>
  <si>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</si>
  <si>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</si>
  <si>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</si>
  <si>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</si>
  <si>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</si>
  <si>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</si>
  <si>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</si>
  <si>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</si>
  <si>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</si>
  <si>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</si>
  <si>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</si>
  <si>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</si>
  <si>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</si>
  <si>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</si>
  <si>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</si>
  <si>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</si>
  <si>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</si>
  <si>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</si>
  <si>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</si>
  <si>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</si>
  <si>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</si>
  <si>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</si>
  <si>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</si>
  <si>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</si>
  <si>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</si>
  <si>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</si>
  <si>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</si>
  <si>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</si>
  <si>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</si>
  <si>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</si>
  <si>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</si>
  <si>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</si>
  <si>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</si>
  <si>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</si>
  <si>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</si>
  <si>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</si>
  <si>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</si>
  <si>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</si>
  <si>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</si>
  <si>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</si>
  <si>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</si>
  <si>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</si>
  <si>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</si>
  <si>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</si>
  <si>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</si>
  <si>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</si>
  <si>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</si>
  <si>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</si>
  <si>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</si>
  <si>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</si>
  <si>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</si>
  <si>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</si>
  <si>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</si>
  <si>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</si>
  <si>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</si>
  <si>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</si>
  <si>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</si>
  <si>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</si>
  <si>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</si>
  <si>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</si>
  <si>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</si>
  <si>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</si>
  <si>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</si>
  <si>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</si>
  <si>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</si>
  <si>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</si>
  <si>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</si>
  <si>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</si>
  <si>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</si>
  <si>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</si>
  <si>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</si>
  <si>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</si>
  <si>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</si>
  <si>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</si>
  <si>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</si>
  <si>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</si>
  <si>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</si>
  <si>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</si>
  <si>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</si>
  <si>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</si>
  <si>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</si>
  <si>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</si>
  <si>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</si>
  <si>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</si>
  <si>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</si>
  <si>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</si>
  <si>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</si>
  <si>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</si>
  <si>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</si>
  <si>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</si>
  <si>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</si>
  <si>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</si>
  <si>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</si>
  <si>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</si>
  <si>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</si>
  <si>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</si>
  <si>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</si>
  <si>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</si>
  <si>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</si>
  <si>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</si>
  <si>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</si>
  <si>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</si>
  <si>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</si>
  <si>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</si>
  <si>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</si>
  <si>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</si>
  <si>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</si>
  <si>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</si>
  <si>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</si>
  <si>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</si>
  <si>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</si>
  <si>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</si>
  <si>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</si>
  <si>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</si>
  <si>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</si>
  <si>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</si>
  <si>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</si>
  <si>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</si>
  <si>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</si>
  <si>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</si>
  <si>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</si>
  <si>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</si>
  <si>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</si>
  <si>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</si>
  <si>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</si>
  <si>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</si>
  <si>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</si>
  <si>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</si>
  <si>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</si>
  <si>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</si>
  <si>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</si>
  <si>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</si>
  <si>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</si>
  <si>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</si>
  <si>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</si>
  <si>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</si>
  <si>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</si>
  <si>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</si>
  <si>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</si>
  <si>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</si>
  <si>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</si>
  <si>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</si>
  <si>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</si>
  <si>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</si>
  <si>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</si>
  <si>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</si>
  <si>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</si>
  <si>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</si>
  <si>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</si>
  <si>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</si>
  <si>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</si>
  <si>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</si>
  <si>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</si>
  <si>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</si>
  <si>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</si>
  <si>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</si>
  <si>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</si>
  <si>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</si>
  <si>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</si>
  <si>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</si>
  <si>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</si>
  <si>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</si>
  <si>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</si>
  <si>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</si>
  <si>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</si>
  <si>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</si>
  <si>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</si>
  <si>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</si>
  <si>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</si>
  <si>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</si>
  <si>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</si>
  <si>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</si>
  <si>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</si>
  <si>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</si>
  <si>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</si>
  <si>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</si>
  <si>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</si>
  <si>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</si>
  <si>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</si>
  <si>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</si>
  <si>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</si>
  <si>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</si>
  <si>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</si>
  <si>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</si>
  <si>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</si>
  <si>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</si>
  <si>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</si>
  <si>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</si>
  <si>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</si>
  <si>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</si>
  <si>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</si>
  <si>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</si>
  <si>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</si>
  <si>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</si>
  <si>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</si>
  <si>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</si>
  <si>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</si>
  <si>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</si>
  <si>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</si>
  <si>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</si>
  <si>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</si>
  <si>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</si>
  <si>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</si>
  <si>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</si>
  <si>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</si>
  <si>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</si>
  <si>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</si>
  <si>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</si>
  <si>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</si>
  <si>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</si>
  <si>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</si>
  <si>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</si>
  <si>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</si>
  <si>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</si>
  <si>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</si>
  <si>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</si>
  <si>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</si>
  <si>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</si>
  <si>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</si>
  <si>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</si>
  <si>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</si>
  <si>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</si>
  <si>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</si>
  <si>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</si>
  <si>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</si>
  <si>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</si>
  <si>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</si>
  <si>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</si>
  <si>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</si>
  <si>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</si>
  <si>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</si>
  <si>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</si>
  <si>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</si>
  <si>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</si>
  <si>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</si>
  <si>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</si>
  <si>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</si>
  <si>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</si>
  <si>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</si>
  <si>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</si>
  <si>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</si>
  <si>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</si>
  <si>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</si>
  <si>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</si>
  <si>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</si>
  <si>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</si>
  <si>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</si>
  <si>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</si>
  <si>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</si>
  <si>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</si>
  <si>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</si>
  <si>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</si>
  <si>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</si>
  <si>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</si>
  <si>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</si>
  <si>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</si>
  <si>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</si>
  <si>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</si>
  <si>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</si>
  <si>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</si>
  <si>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</si>
  <si>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</si>
  <si>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</si>
  <si>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</si>
  <si>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</si>
  <si>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</si>
  <si>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</si>
  <si>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</si>
  <si>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</si>
  <si>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</si>
  <si>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</si>
  <si>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</si>
  <si>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</si>
  <si>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</si>
  <si>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</si>
  <si>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</si>
  <si>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</si>
  <si>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</si>
  <si>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</si>
  <si>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</si>
  <si>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</si>
  <si>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</si>
  <si>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</si>
  <si>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</si>
  <si>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</si>
  <si>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</si>
  <si>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</si>
  <si>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</si>
  <si>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</si>
  <si>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</si>
  <si>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</si>
  <si>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</si>
  <si>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</si>
  <si>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</si>
  <si>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</si>
  <si>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</si>
  <si>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</si>
  <si>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</si>
  <si>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</si>
  <si>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</si>
  <si>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</si>
  <si>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</si>
  <si>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</si>
  <si>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</si>
  <si>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</si>
  <si>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</si>
  <si>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</si>
  <si>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</si>
  <si>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</si>
  <si>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</si>
  <si>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</si>
  <si>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</si>
  <si>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</si>
  <si>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</si>
  <si>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</si>
  <si>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</si>
  <si>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</si>
  <si>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</si>
  <si>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</si>
  <si>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</si>
  <si>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</si>
  <si>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</si>
  <si>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</si>
  <si>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</si>
  <si>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</si>
  <si>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</si>
  <si>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</si>
  <si>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</si>
  <si>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</si>
  <si>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</si>
  <si>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</si>
  <si>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</si>
  <si>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</si>
  <si>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</si>
  <si>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</si>
  <si>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</si>
  <si>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</si>
  <si>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</si>
  <si>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</si>
  <si>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</si>
  <si>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</si>
  <si>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</si>
  <si>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</si>
  <si>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</si>
  <si>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</si>
  <si>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</si>
  <si>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</si>
  <si>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</si>
  <si>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</si>
  <si>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</si>
  <si>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</si>
  <si>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</si>
  <si>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</si>
  <si>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</si>
  <si>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</si>
  <si>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</si>
  <si>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</si>
  <si>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</si>
  <si>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</si>
  <si>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</si>
  <si>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</si>
  <si>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</si>
  <si>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</si>
  <si>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</si>
  <si>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</si>
  <si>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</si>
  <si>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</si>
  <si>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</si>
  <si>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</si>
  <si>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</si>
  <si>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</si>
  <si>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</si>
  <si>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</si>
  <si>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</si>
  <si>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</si>
  <si>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</si>
  <si>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</si>
  <si>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</si>
  <si>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</si>
  <si>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</si>
  <si>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</si>
  <si>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</si>
  <si>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</si>
  <si>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</si>
  <si>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</si>
  <si>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</si>
  <si>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</si>
  <si>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</si>
  <si>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</si>
  <si>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</si>
  <si>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</si>
  <si>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</si>
  <si>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</si>
  <si>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</si>
  <si>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</si>
  <si>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</si>
  <si>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</si>
  <si>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</si>
  <si>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</si>
  <si>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</si>
  <si>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</si>
  <si>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</si>
  <si>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</si>
  <si>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</si>
  <si>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</si>
  <si>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</si>
  <si>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</si>
  <si>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</si>
  <si>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</si>
  <si>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</si>
  <si>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</si>
  <si>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</si>
  <si>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</si>
  <si>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</si>
  <si>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</si>
  <si>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</si>
  <si>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</si>
  <si>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</si>
  <si>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</si>
  <si>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</si>
  <si>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</si>
  <si>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</si>
  <si>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</si>
  <si>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</si>
  <si>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</si>
  <si>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</si>
  <si>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</si>
  <si>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</si>
  <si>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</si>
  <si>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</si>
  <si>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</si>
  <si>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</si>
  <si>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</si>
  <si>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</si>
  <si>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</si>
  <si>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</si>
  <si>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</si>
  <si>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</si>
  <si>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</si>
  <si>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</si>
  <si>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</si>
  <si>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</si>
  <si>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</si>
  <si>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</si>
  <si>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</si>
  <si>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</si>
  <si>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</si>
  <si>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</si>
  <si>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</si>
  <si>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</si>
  <si>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</si>
  <si>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</si>
  <si>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</si>
  <si>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</si>
  <si>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</si>
  <si>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</si>
  <si>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</si>
  <si>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</si>
  <si>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</si>
  <si>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</si>
  <si>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</si>
  <si>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</si>
  <si>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</si>
  <si>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</si>
  <si>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</si>
  <si>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</si>
  <si>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</si>
  <si>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</si>
  <si>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</si>
  <si>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</si>
  <si>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</si>
  <si>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</si>
  <si>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</si>
  <si>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</si>
  <si>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</si>
  <si>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</si>
  <si>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</si>
  <si>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</si>
  <si>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</si>
  <si>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</si>
  <si>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</si>
  <si>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</si>
  <si>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</si>
  <si>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</si>
  <si>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</si>
  <si>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</si>
  <si>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</si>
  <si>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</si>
  <si>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</si>
  <si>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</si>
  <si>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</si>
  <si>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</si>
  <si>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</si>
  <si>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</si>
  <si>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</si>
  <si>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</si>
  <si>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</si>
  <si>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</si>
  <si>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</si>
  <si>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</si>
  <si>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</si>
  <si>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</si>
  <si>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</si>
  <si>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</si>
  <si>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</si>
  <si>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</si>
  <si>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</si>
  <si>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</si>
  <si>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</si>
  <si>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</si>
  <si>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</si>
  <si>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</si>
  <si>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</si>
  <si>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</si>
  <si>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</si>
  <si>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</si>
  <si>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</si>
  <si>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</si>
  <si>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</si>
  <si>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</si>
  <si>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</si>
  <si>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</si>
  <si>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</si>
  <si>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</si>
  <si>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</si>
  <si>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</si>
  <si>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</si>
  <si>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</si>
  <si>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</si>
  <si>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</si>
  <si>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</si>
  <si>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</si>
  <si>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</si>
  <si>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</si>
  <si>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</si>
  <si>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</si>
  <si>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</si>
  <si>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</si>
  <si>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</si>
  <si>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</si>
  <si>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</si>
  <si>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</si>
  <si>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</si>
  <si>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</si>
  <si>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</si>
  <si>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</si>
  <si>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</si>
  <si>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</si>
  <si>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</si>
  <si>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</si>
  <si>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</si>
  <si>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</si>
  <si>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</si>
  <si>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</si>
  <si>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</si>
  <si>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</si>
  <si>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</si>
  <si>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</si>
  <si>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</si>
  <si>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</si>
  <si>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</si>
  <si>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</si>
  <si>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</si>
  <si>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</si>
  <si>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</si>
  <si>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</si>
  <si>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</si>
  <si>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</si>
  <si>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</si>
  <si>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</si>
  <si>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</si>
  <si>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</si>
  <si>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</si>
  <si>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</si>
  <si>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</si>
  <si>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</si>
  <si>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</si>
  <si>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</si>
  <si>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</si>
  <si>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</si>
  <si>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</si>
  <si>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</si>
  <si>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</si>
  <si>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</si>
  <si>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</si>
  <si>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</si>
  <si>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</si>
  <si>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</si>
  <si>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</si>
  <si>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</si>
  <si>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</si>
  <si>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</si>
  <si>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</si>
  <si>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</si>
  <si>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</si>
  <si>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</si>
  <si>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</si>
  <si>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</si>
  <si>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</si>
  <si>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</si>
  <si>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</si>
  <si>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</si>
  <si>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</si>
  <si>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</si>
  <si>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</si>
  <si>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</si>
  <si>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</si>
  <si>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</si>
  <si>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</si>
  <si>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</si>
  <si>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</si>
  <si>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</si>
  <si>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</si>
  <si>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</si>
  <si>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</si>
  <si>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</si>
  <si>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</si>
  <si>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</si>
  <si>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</si>
  <si>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</si>
  <si>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</si>
  <si>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</si>
  <si>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</si>
  <si>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</si>
  <si>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</si>
  <si>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</si>
  <si>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</si>
  <si>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</si>
  <si>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</si>
  <si>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</si>
  <si>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</si>
  <si>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</si>
  <si>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</si>
  <si>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</si>
  <si>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</si>
  <si>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</si>
  <si>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</si>
  <si>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</si>
  <si>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</si>
  <si>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</si>
  <si>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</si>
  <si>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</si>
  <si>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</si>
  <si>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</si>
  <si>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</si>
  <si>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</si>
  <si>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</si>
  <si>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</si>
  <si>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</si>
  <si>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</si>
  <si>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</si>
  <si>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</si>
  <si>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</si>
  <si>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</si>
  <si>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</si>
  <si>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</si>
  <si>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</si>
  <si>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</si>
  <si>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</si>
  <si>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</si>
  <si>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</si>
  <si>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</si>
  <si>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</si>
  <si>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</si>
  <si>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</si>
  <si>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</si>
  <si>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</si>
  <si>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</si>
  <si>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</si>
  <si>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</si>
  <si>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</si>
  <si>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</si>
  <si>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</si>
  <si>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</si>
  <si>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</si>
  <si>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</si>
  <si>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</si>
  <si>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</si>
  <si>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</si>
  <si>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</si>
  <si>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</si>
  <si>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</si>
  <si>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</si>
  <si>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</si>
  <si>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</si>
  <si>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</si>
  <si>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</si>
  <si>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</si>
  <si>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</si>
  <si>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</si>
  <si>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</si>
  <si>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</si>
  <si>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</si>
  <si>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</si>
  <si>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</si>
  <si>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</si>
  <si>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</si>
  <si>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</si>
  <si>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</si>
  <si>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</si>
  <si>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</si>
  <si>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</si>
  <si>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</si>
  <si>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</si>
  <si>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</si>
  <si>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</si>
  <si>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</si>
  <si>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</si>
  <si>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</si>
  <si>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</si>
  <si>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</si>
  <si>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</si>
  <si>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</si>
  <si>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</si>
  <si>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</si>
  <si>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</si>
  <si>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</si>
  <si>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</si>
  <si>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</si>
  <si>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</si>
  <si>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</si>
  <si>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</si>
  <si>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</si>
  <si>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</si>
  <si>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</si>
  <si>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</si>
  <si>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</si>
  <si>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</si>
  <si>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</si>
  <si>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</si>
  <si>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</si>
  <si>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</si>
  <si>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</si>
  <si>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</si>
  <si>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</si>
  <si>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</si>
  <si>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</si>
  <si>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</si>
  <si>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</si>
  <si>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</si>
  <si>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</si>
  <si>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</si>
  <si>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</si>
  <si>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</si>
  <si>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</si>
  <si>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</si>
  <si>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</si>
  <si>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</si>
  <si>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</si>
  <si>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</si>
  <si>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</si>
  <si>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</si>
  <si>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</si>
  <si>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</si>
  <si>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</si>
  <si>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</si>
  <si>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</si>
  <si>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</si>
  <si>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</si>
  <si>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</si>
  <si>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</si>
  <si>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</si>
  <si>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</si>
  <si>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</si>
  <si>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</si>
  <si>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</si>
  <si>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</si>
  <si>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</si>
  <si>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</si>
  <si>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</si>
  <si>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</si>
  <si>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</si>
  <si>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</si>
  <si>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</si>
  <si>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</si>
  <si>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</si>
  <si>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</si>
  <si>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</si>
  <si>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</si>
  <si>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</si>
  <si>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</si>
  <si>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</si>
  <si>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</si>
  <si>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</si>
  <si>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</si>
  <si>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</si>
  <si>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</si>
  <si>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</si>
  <si>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</si>
  <si>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</si>
  <si>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</si>
  <si>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</si>
  <si>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</si>
  <si>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</si>
  <si>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</si>
  <si>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</si>
  <si>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</si>
  <si>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</si>
  <si>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</si>
  <si>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</si>
  <si>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</si>
  <si>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</si>
  <si>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</si>
  <si>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</si>
  <si>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</si>
  <si>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</si>
  <si>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</si>
  <si>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</si>
  <si>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</si>
  <si>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</si>
  <si>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</si>
  <si>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</si>
  <si>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</si>
  <si>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</si>
  <si>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</si>
  <si>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</si>
  <si>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</si>
  <si>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</si>
  <si>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</si>
  <si>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</si>
  <si>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</si>
  <si>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</si>
  <si>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</si>
  <si>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</si>
  <si>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</si>
  <si>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</si>
  <si>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</si>
  <si>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</si>
  <si>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</si>
  <si>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</si>
  <si>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</si>
  <si>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</si>
  <si>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</si>
  <si>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</si>
  <si>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</si>
  <si>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</si>
  <si>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</si>
  <si>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</si>
  <si>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</si>
  <si>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</si>
  <si>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</si>
  <si>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</si>
  <si>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</si>
  <si>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</si>
  <si>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</si>
  <si>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</si>
  <si>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</si>
  <si>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</si>
  <si>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</si>
  <si>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</si>
  <si>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</si>
  <si>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</si>
  <si>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</si>
  <si>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</si>
  <si>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</si>
  <si>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</si>
  <si>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</si>
  <si>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</si>
  <si>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</si>
  <si>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</si>
  <si>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</si>
  <si>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</si>
  <si>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</si>
  <si>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</si>
  <si>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</si>
  <si>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</si>
  <si>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</si>
  <si>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</si>
  <si>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</si>
  <si>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</si>
  <si>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</si>
  <si>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</si>
  <si>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</si>
  <si>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</si>
  <si>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</si>
  <si>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</si>
  <si>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</si>
  <si>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</si>
  <si>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</si>
  <si>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</si>
  <si>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</si>
  <si>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</si>
  <si>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</si>
  <si>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</si>
  <si>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</si>
  <si>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</si>
  <si>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</si>
  <si>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</si>
  <si>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</si>
  <si>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</si>
  <si>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</si>
  <si>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</si>
  <si>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</si>
  <si>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</si>
  <si>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</si>
  <si>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</si>
  <si>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</si>
  <si>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</si>
  <si>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</si>
  <si>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</si>
  <si>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</si>
  <si>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</si>
  <si>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</si>
  <si>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</si>
  <si>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</si>
  <si>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</si>
  <si>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</si>
  <si>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</si>
  <si>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</si>
  <si>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</si>
  <si>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</si>
  <si>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</si>
  <si>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</si>
  <si>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</si>
  <si>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</si>
  <si>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</si>
  <si>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</si>
  <si>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</si>
  <si>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</si>
  <si>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</si>
  <si>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</si>
  <si>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</si>
  <si>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</si>
  <si>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</si>
  <si>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</si>
  <si>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</si>
  <si>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</si>
  <si>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</si>
  <si>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</si>
  <si>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</si>
  <si>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</si>
  <si>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</si>
  <si>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</si>
  <si>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</si>
  <si>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</si>
  <si>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</si>
  <si>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</si>
  <si>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</si>
  <si>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</si>
  <si>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</si>
  <si>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</si>
  <si>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</si>
  <si>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</si>
  <si>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</si>
  <si>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</si>
  <si>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</si>
  <si>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</si>
  <si>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</si>
  <si>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</si>
  <si>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</si>
  <si>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</si>
  <si>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</si>
  <si>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</si>
  <si>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</si>
  <si>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</si>
  <si>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</si>
  <si>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</si>
  <si>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</si>
  <si>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</si>
  <si>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</si>
  <si>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</si>
  <si>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</si>
  <si>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</si>
  <si>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</si>
  <si>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</si>
  <si>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</si>
  <si>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</si>
  <si>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</si>
  <si>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</si>
  <si>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</si>
  <si>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</si>
  <si>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</si>
  <si>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</si>
  <si>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</si>
  <si>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</si>
  <si>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</si>
  <si>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</si>
  <si>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</si>
  <si>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</si>
  <si>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</si>
  <si>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</si>
  <si>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</si>
  <si>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</si>
  <si>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</si>
  <si>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</si>
  <si>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</si>
  <si>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</si>
  <si>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</si>
  <si>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</si>
  <si>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</si>
  <si>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</si>
  <si>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</si>
  <si>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</si>
  <si>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</si>
  <si>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</si>
  <si>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</si>
  <si>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</si>
  <si>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</si>
  <si>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</si>
  <si>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</si>
  <si>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</si>
  <si>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</si>
  <si>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</si>
  <si>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</si>
  <si>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</si>
  <si>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</si>
  <si>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</si>
  <si>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</si>
  <si>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</si>
  <si>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</si>
  <si>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</si>
  <si>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</si>
  <si>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</si>
  <si>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</si>
  <si>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</si>
  <si>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</si>
  <si>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</si>
  <si>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</si>
  <si>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</si>
  <si>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</si>
  <si>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</si>
  <si>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</si>
  <si>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</si>
  <si>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</si>
  <si>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</si>
  <si>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</si>
  <si>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</si>
  <si>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</si>
  <si>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</si>
  <si>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</si>
  <si>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</si>
  <si>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</si>
  <si>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</si>
  <si>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</si>
  <si>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</si>
  <si>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</si>
  <si>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</si>
  <si>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</si>
  <si>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</si>
  <si>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</si>
  <si>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</si>
  <si>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</si>
  <si>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</si>
  <si>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</si>
  <si>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</si>
  <si>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</si>
  <si>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</si>
  <si>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</si>
  <si>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</si>
  <si>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</si>
  <si>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</si>
  <si>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</si>
  <si>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</si>
  <si>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</si>
  <si>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</si>
  <si>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</si>
  <si>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</si>
  <si>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</si>
  <si>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</si>
  <si>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</si>
  <si>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</si>
  <si>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</si>
  <si>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</si>
  <si>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</si>
  <si>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</si>
  <si>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</si>
  <si>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</si>
  <si>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</si>
  <si>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</si>
  <si>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</si>
  <si>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</si>
  <si>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</si>
  <si>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</si>
  <si>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</si>
  <si>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</si>
  <si>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</si>
  <si>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</si>
  <si>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</si>
  <si>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</si>
  <si>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</si>
  <si>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</si>
  <si>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</si>
  <si>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</si>
  <si>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</si>
  <si>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</si>
  <si>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</si>
  <si>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</si>
  <si>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</si>
  <si>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</si>
  <si>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</si>
  <si>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</si>
  <si>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</si>
  <si>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</si>
  <si>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</si>
  <si>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</si>
  <si>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</si>
  <si>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</si>
  <si>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</si>
  <si>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</si>
  <si>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</si>
  <si>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</si>
  <si>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</si>
  <si>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</si>
  <si>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</si>
  <si>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</si>
  <si>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</si>
  <si>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</si>
  <si>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</si>
  <si>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</si>
  <si>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</si>
  <si>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</si>
  <si>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</si>
  <si>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</si>
  <si>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</si>
  <si>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</si>
  <si>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</si>
  <si>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</si>
  <si>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</si>
  <si>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</si>
  <si>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</si>
  <si>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</si>
  <si>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</si>
  <si>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</si>
  <si>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</si>
  <si>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</si>
  <si>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</si>
  <si>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</si>
  <si>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</si>
  <si>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</si>
  <si>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</si>
  <si>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</si>
  <si>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</si>
  <si>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</si>
  <si>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</si>
  <si>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</si>
  <si>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</si>
  <si>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</si>
  <si>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</si>
  <si>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</si>
  <si>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</si>
  <si>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</si>
  <si>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</si>
  <si>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</si>
  <si>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</si>
  <si>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</si>
  <si>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</si>
  <si>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</si>
  <si>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</si>
  <si>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</si>
  <si>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</si>
  <si>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</si>
  <si>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</si>
  <si>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</si>
  <si>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</si>
  <si>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</si>
  <si>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</si>
  <si>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</si>
  <si>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</si>
  <si>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</si>
  <si>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</si>
  <si>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</si>
  <si>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</si>
  <si>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</si>
  <si>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</si>
  <si>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</si>
  <si>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</si>
  <si>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</si>
  <si>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</si>
  <si>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</si>
  <si>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</si>
  <si>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</si>
  <si>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</si>
  <si>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</si>
  <si>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</si>
  <si>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</si>
  <si>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</si>
  <si>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</si>
  <si>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</si>
  <si>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</si>
  <si>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</si>
  <si>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</si>
  <si>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</si>
  <si>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</si>
  <si>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</si>
  <si>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</si>
  <si>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</si>
  <si>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</si>
  <si>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</si>
  <si>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</si>
  <si>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</si>
  <si>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</si>
  <si>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</si>
  <si>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</si>
  <si>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</si>
  <si>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</si>
  <si>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</si>
  <si>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</si>
  <si>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</si>
  <si>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</si>
  <si>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</si>
  <si>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</si>
  <si>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</si>
  <si>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</si>
  <si>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</si>
  <si>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</si>
  <si>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</si>
  <si>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</si>
  <si>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</si>
  <si>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</si>
  <si>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</si>
  <si>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</si>
  <si>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</si>
  <si>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</si>
  <si>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</si>
  <si>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</si>
  <si>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</si>
  <si>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</si>
  <si>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</si>
  <si>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</si>
  <si>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</si>
  <si>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</si>
  <si>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</si>
  <si>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</si>
  <si>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</si>
  <si>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</si>
  <si>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</si>
  <si>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</si>
  <si>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</si>
  <si>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</si>
  <si>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</si>
  <si>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</si>
  <si>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</si>
  <si>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</si>
  <si>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</si>
  <si>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</si>
  <si>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</si>
  <si>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</si>
  <si>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</si>
  <si>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</si>
  <si>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</si>
  <si>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</si>
  <si>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</si>
  <si>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</si>
  <si>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</si>
  <si>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</si>
  <si>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</si>
  <si>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</si>
  <si>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</si>
  <si>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</si>
  <si>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</si>
  <si>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</si>
  <si>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</si>
  <si>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</si>
  <si>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</si>
  <si>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</si>
  <si>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</si>
  <si>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</si>
  <si>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</si>
  <si>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</si>
  <si>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</si>
  <si>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</si>
  <si>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</si>
  <si>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</si>
  <si>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</si>
  <si>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</si>
  <si>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</si>
  <si>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</si>
  <si>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</si>
  <si>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</si>
  <si>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</si>
  <si>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</si>
  <si>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</si>
  <si>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</si>
  <si>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</si>
  <si>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</si>
  <si>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</si>
  <si>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</si>
  <si>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</si>
  <si>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</si>
  <si>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</si>
  <si>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</si>
  <si>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</si>
  <si>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</si>
  <si>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</si>
  <si>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</si>
  <si>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</si>
  <si>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</si>
  <si>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</si>
  <si>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</si>
  <si>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</si>
  <si>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</si>
  <si>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</si>
  <si>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</si>
  <si>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</si>
  <si>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</si>
  <si>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</si>
  <si>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</si>
  <si>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</si>
  <si>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</si>
  <si>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</si>
  <si>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</si>
  <si>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</si>
  <si>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</si>
  <si>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</si>
  <si>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</si>
  <si>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</si>
  <si>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</si>
  <si>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</si>
  <si>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</si>
  <si>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</si>
  <si>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</si>
  <si>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</si>
  <si>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</si>
  <si>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</si>
  <si>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</si>
  <si>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</si>
  <si>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</si>
  <si>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</si>
  <si>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</si>
  <si>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</si>
  <si>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</si>
  <si>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</si>
  <si>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</si>
  <si>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</si>
  <si>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</si>
  <si>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</si>
  <si>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</si>
  <si>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</si>
  <si>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</si>
  <si>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</si>
  <si>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</si>
  <si>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</si>
  <si>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</si>
  <si>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</si>
  <si>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</si>
  <si>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</si>
  <si>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</si>
  <si>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</si>
  <si>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</si>
  <si>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</si>
  <si>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</si>
  <si>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</si>
  <si>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</si>
  <si>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</si>
  <si>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</si>
  <si>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</si>
  <si>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</si>
  <si>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</si>
  <si>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</si>
  <si>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</si>
  <si>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</si>
  <si>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</si>
  <si>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</si>
  <si>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</si>
  <si>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</si>
  <si>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</si>
  <si>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</si>
  <si>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</si>
  <si>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</si>
  <si>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</si>
  <si>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</si>
  <si>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</si>
  <si>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</si>
  <si>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</si>
  <si>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</si>
  <si>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</si>
  <si>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</si>
  <si>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</si>
  <si>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</si>
  <si>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</si>
  <si>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</si>
  <si>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</si>
  <si>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</si>
  <si>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</si>
  <si>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</si>
  <si>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</si>
  <si>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</si>
  <si>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</si>
  <si>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</si>
  <si>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</si>
  <si>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</si>
  <si>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</si>
  <si>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</si>
  <si>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</si>
  <si>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</si>
  <si>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</si>
  <si>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</si>
  <si>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</si>
  <si>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</si>
  <si>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</si>
  <si>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</si>
  <si>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</si>
  <si>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</si>
  <si>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</si>
  <si>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</si>
  <si>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</si>
  <si>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</si>
  <si>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</si>
  <si>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</si>
  <si>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</si>
  <si>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</si>
  <si>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</si>
  <si>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</si>
  <si>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</si>
  <si>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</si>
  <si>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</si>
  <si>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</si>
  <si>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</si>
  <si>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</si>
  <si>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</si>
  <si>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</si>
  <si>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</si>
  <si>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</si>
  <si>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</si>
  <si>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</si>
  <si>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</si>
  <si>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</si>
  <si>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</si>
  <si>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</si>
  <si>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</si>
  <si>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</si>
  <si>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</si>
  <si>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</si>
  <si>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</si>
  <si>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</si>
  <si>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</si>
  <si>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</si>
  <si>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</si>
  <si>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</si>
  <si>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</si>
  <si>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</si>
  <si>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</si>
  <si>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</si>
  <si>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</si>
  <si>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</si>
  <si>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</si>
  <si>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</si>
  <si>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</si>
  <si>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</si>
  <si>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</si>
  <si>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</si>
  <si>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</si>
  <si>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</si>
  <si>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</si>
  <si>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</si>
  <si>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</si>
  <si>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</si>
  <si>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</si>
  <si>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</si>
  <si>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</si>
  <si>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</si>
  <si>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</si>
  <si>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</si>
  <si>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</si>
  <si>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</si>
  <si>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</si>
  <si>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</si>
  <si>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</si>
  <si>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</si>
  <si>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</si>
  <si>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</si>
  <si>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</si>
  <si>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</si>
  <si>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</si>
  <si>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</si>
  <si>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</si>
  <si>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</si>
  <si>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</si>
  <si>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</si>
  <si>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</si>
  <si>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</si>
  <si>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</si>
  <si>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</si>
  <si>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</si>
  <si>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</si>
  <si>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</si>
  <si>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</si>
  <si>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</si>
  <si>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</si>
  <si>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</si>
  <si>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</si>
  <si>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</si>
  <si>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</si>
  <si>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</si>
  <si>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</si>
  <si>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</si>
  <si>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</si>
  <si>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</si>
  <si>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</si>
  <si>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</si>
  <si>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</si>
  <si>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</si>
  <si>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</si>
  <si>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</si>
  <si>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</si>
  <si>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</si>
  <si>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</si>
  <si>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</si>
  <si>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</si>
  <si>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</si>
  <si>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</si>
  <si>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</si>
  <si>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</si>
  <si>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</si>
  <si>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</si>
  <si>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</si>
  <si>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</si>
  <si>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</si>
  <si>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</si>
  <si>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</si>
  <si>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</si>
  <si>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</si>
  <si>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</si>
  <si>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</si>
  <si>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</si>
  <si>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</si>
  <si>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</si>
  <si>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</si>
  <si>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</si>
  <si>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</si>
  <si>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</si>
  <si>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</si>
  <si>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</si>
  <si>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</si>
  <si>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</si>
  <si>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</si>
  <si>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</si>
  <si>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</si>
  <si>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</si>
  <si>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</si>
  <si>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</si>
  <si>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</si>
  <si>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</si>
  <si>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</si>
  <si>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</si>
  <si>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</si>
  <si>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</si>
  <si>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</si>
  <si>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</si>
  <si>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</si>
  <si>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</si>
  <si>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</si>
  <si>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</si>
  <si>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</si>
  <si>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</si>
  <si>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</si>
  <si>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</si>
  <si>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</si>
  <si>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</si>
  <si>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</si>
  <si>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</si>
  <si>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</si>
  <si>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</si>
  <si>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</si>
  <si>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</si>
  <si>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</si>
  <si>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</si>
  <si>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</si>
  <si>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</si>
  <si>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</si>
  <si>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</si>
  <si>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</si>
  <si>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</si>
  <si>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</si>
  <si>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</si>
  <si>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</si>
  <si>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</si>
  <si>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</si>
  <si>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</si>
  <si>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</si>
  <si>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</si>
  <si>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</si>
  <si>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</si>
  <si>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</si>
  <si>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</si>
  <si>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</si>
  <si>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</si>
  <si>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</si>
  <si>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</si>
  <si>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</si>
  <si>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</si>
  <si>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</si>
  <si>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</si>
  <si>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</si>
  <si>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</si>
  <si>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</si>
  <si>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</si>
  <si>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</si>
  <si>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</si>
  <si>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</si>
  <si>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</si>
  <si>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</si>
  <si>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</si>
  <si>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</si>
  <si>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</si>
  <si>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</si>
  <si>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</si>
  <si>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</si>
  <si>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</si>
  <si>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</si>
  <si>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</si>
  <si>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</si>
  <si>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</si>
  <si>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</si>
  <si>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</si>
  <si>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</si>
  <si>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</si>
  <si>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</si>
  <si>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</si>
  <si>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</si>
  <si>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</si>
  <si>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</si>
  <si>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</si>
  <si>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</si>
  <si>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</si>
  <si>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</si>
  <si>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</si>
  <si>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</si>
  <si>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</si>
  <si>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</si>
  <si>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</si>
  <si>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</si>
  <si>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</si>
  <si>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</si>
  <si>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</si>
  <si>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</si>
  <si>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</si>
  <si>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</si>
  <si>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</si>
  <si>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</si>
  <si>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</si>
  <si>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</si>
  <si>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</si>
  <si>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</si>
  <si>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</si>
  <si>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</si>
  <si>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</si>
  <si>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</si>
  <si>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</si>
  <si>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</si>
  <si>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</si>
  <si>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</si>
  <si>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</si>
  <si>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</si>
  <si>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</si>
  <si>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</si>
  <si>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</si>
  <si>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</si>
  <si>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</si>
  <si>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</si>
  <si>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</si>
  <si>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</si>
  <si>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</si>
  <si>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</si>
  <si>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</si>
  <si>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</si>
  <si>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</si>
  <si>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</si>
  <si>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</si>
  <si>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</si>
  <si>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</si>
  <si>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</si>
  <si>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</si>
  <si>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</si>
  <si>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</si>
  <si>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</si>
  <si>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</si>
  <si>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</si>
  <si>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</si>
  <si>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</si>
  <si>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</si>
  <si>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</si>
  <si>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</si>
  <si>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</si>
  <si>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</si>
  <si>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</si>
  <si>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</si>
  <si>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</si>
  <si>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</si>
  <si>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</si>
  <si>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</si>
  <si>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</si>
  <si>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</si>
  <si>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</si>
  <si>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</si>
  <si>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</si>
  <si>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</si>
  <si>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</si>
  <si>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</si>
  <si>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</si>
  <si>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</si>
  <si>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</si>
  <si>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</si>
  <si>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</si>
  <si>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</si>
  <si>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</si>
  <si>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</si>
  <si>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</si>
  <si>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</si>
  <si>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</si>
  <si>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</si>
  <si>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</si>
  <si>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</si>
  <si>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</si>
  <si>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</si>
  <si>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</si>
  <si>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</si>
  <si>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</si>
  <si>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</si>
  <si>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</si>
  <si>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</si>
  <si>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</si>
  <si>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</si>
  <si>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</si>
  <si>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</si>
  <si>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</si>
  <si>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</si>
  <si>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</si>
  <si>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</si>
  <si>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</si>
  <si>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</si>
  <si>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</si>
  <si>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</si>
  <si>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</si>
  <si>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</si>
  <si>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</si>
  <si>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</si>
  <si>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</si>
  <si>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</si>
  <si>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</si>
  <si>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</si>
  <si>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</si>
  <si>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</si>
  <si>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</si>
  <si>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</si>
  <si>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</si>
  <si>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</si>
  <si>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</si>
  <si>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</si>
  <si>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</si>
  <si>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</si>
  <si>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</si>
  <si>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</si>
  <si>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</si>
  <si>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</si>
  <si>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</si>
  <si>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</si>
  <si>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</si>
  <si>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</si>
  <si>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</si>
  <si>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</si>
  <si>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</si>
  <si>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</si>
  <si>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</si>
  <si>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</si>
  <si>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</si>
  <si>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</si>
  <si>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</si>
  <si>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</si>
  <si>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</si>
  <si>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</si>
  <si>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</si>
  <si>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</si>
  <si>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</si>
  <si>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</si>
  <si>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</si>
  <si>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</si>
  <si>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</si>
  <si>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</si>
  <si>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</si>
  <si>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</si>
  <si>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</si>
  <si>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</si>
  <si>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</si>
  <si>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</si>
  <si>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</si>
  <si>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</si>
  <si>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</si>
  <si>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</si>
  <si>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</si>
  <si>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</si>
  <si>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</si>
  <si>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</si>
  <si>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</si>
  <si>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</si>
  <si>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</si>
  <si>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</si>
  <si>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</si>
  <si>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</si>
  <si>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</si>
  <si>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</si>
  <si>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</si>
  <si>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</si>
  <si>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</si>
  <si>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</si>
  <si>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</si>
  <si>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</si>
  <si>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</si>
  <si>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</si>
  <si>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</si>
  <si>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</si>
  <si>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</si>
  <si>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</si>
  <si>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</si>
  <si>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</si>
  <si>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</si>
  <si>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</si>
  <si>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</si>
  <si>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</si>
  <si>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</si>
  <si>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</si>
  <si>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</si>
  <si>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</si>
  <si>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</si>
  <si>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</si>
  <si>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</si>
  <si>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</si>
  <si>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</si>
  <si>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</si>
  <si>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</si>
  <si>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</si>
  <si>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</si>
  <si>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</si>
  <si>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</si>
  <si>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</si>
  <si>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</si>
  <si>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</si>
  <si>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</si>
  <si>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</si>
  <si>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</si>
  <si>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</si>
  <si>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</si>
  <si>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</si>
  <si>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</si>
  <si>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</si>
  <si>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</si>
  <si>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</si>
  <si>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</si>
  <si>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</si>
  <si>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</si>
  <si>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</si>
  <si>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</si>
  <si>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</si>
  <si>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</si>
  <si>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</si>
  <si>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</si>
  <si>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</si>
  <si>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</si>
  <si>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</si>
  <si>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</si>
  <si>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</si>
  <si>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</si>
  <si>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</si>
  <si>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</si>
  <si>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</si>
  <si>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</si>
  <si>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</si>
  <si>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</si>
  <si>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</si>
  <si>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</si>
  <si>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</si>
  <si>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</si>
  <si>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</si>
  <si>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</si>
  <si>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</si>
  <si>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</si>
  <si>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</si>
  <si>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</si>
  <si>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</si>
  <si>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</si>
  <si>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</si>
  <si>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</si>
  <si>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</si>
  <si>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</si>
  <si>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</si>
  <si>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</si>
  <si>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</si>
  <si>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</si>
  <si>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</si>
  <si>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</si>
  <si>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</si>
  <si>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</si>
  <si>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</si>
  <si>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</si>
  <si>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</si>
  <si>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</si>
  <si>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</si>
  <si>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</si>
  <si>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</si>
  <si>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</si>
  <si>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</si>
  <si>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</si>
  <si>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</si>
  <si>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</si>
  <si>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</si>
  <si>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</si>
  <si>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</si>
  <si>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</si>
  <si>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</si>
  <si>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</si>
  <si>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</si>
  <si>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</si>
  <si>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</si>
  <si>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</si>
  <si>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</si>
  <si>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</si>
  <si>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</si>
  <si>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</si>
  <si>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</si>
  <si>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</si>
  <si>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</si>
  <si>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</si>
  <si>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</si>
  <si>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</si>
  <si>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</si>
  <si>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</si>
  <si>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</si>
  <si>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</si>
  <si>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</si>
  <si>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</si>
  <si>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</si>
  <si>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</si>
  <si>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</si>
  <si>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</si>
  <si>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</si>
  <si>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</si>
  <si>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</si>
  <si>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</si>
  <si>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</si>
  <si>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</si>
  <si>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</si>
  <si>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</si>
  <si>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</si>
  <si>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</si>
  <si>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</si>
  <si>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</si>
  <si>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</si>
  <si>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</si>
  <si>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</si>
  <si>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</si>
  <si>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</si>
  <si>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</si>
  <si>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</si>
  <si>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</si>
  <si>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</si>
  <si>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</si>
  <si>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</si>
  <si>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</si>
  <si>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</si>
  <si>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</si>
  <si>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</si>
  <si>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</si>
  <si>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</si>
  <si>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</si>
  <si>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</si>
  <si>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</si>
  <si>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</si>
  <si>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</si>
  <si>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</si>
  <si>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</si>
  <si>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</si>
  <si>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</si>
  <si>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</si>
  <si>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</si>
  <si>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</si>
  <si>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</si>
  <si>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</si>
  <si>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</si>
  <si>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</si>
  <si>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</si>
  <si>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</si>
  <si>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</si>
  <si>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</si>
  <si>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</si>
  <si>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</si>
  <si>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</si>
  <si>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</si>
  <si>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</si>
  <si>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</si>
  <si>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</si>
  <si>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</si>
  <si>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</si>
  <si>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</si>
  <si>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</si>
  <si>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</si>
  <si>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</si>
  <si>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</si>
  <si>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</si>
  <si>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</si>
  <si>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</si>
  <si>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</si>
  <si>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</si>
  <si>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</si>
  <si>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</si>
  <si>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</si>
  <si>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</si>
  <si>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</si>
  <si>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</si>
  <si>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</si>
  <si>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</si>
  <si>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</si>
  <si>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</si>
  <si>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</si>
  <si>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</si>
  <si>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</si>
  <si>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</si>
  <si>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</si>
  <si>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</si>
  <si>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</si>
  <si>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</si>
  <si>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</si>
  <si>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</si>
  <si>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</si>
  <si>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</si>
  <si>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</si>
  <si>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</si>
  <si>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</si>
  <si>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</si>
  <si>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</si>
  <si>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</si>
  <si>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</si>
  <si>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</si>
  <si>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</si>
  <si>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</si>
  <si>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</si>
  <si>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</si>
  <si>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</si>
  <si>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</si>
  <si>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</si>
  <si>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</si>
  <si>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</si>
  <si>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</si>
  <si>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</si>
  <si>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</si>
  <si>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</si>
  <si>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</si>
  <si>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</si>
  <si>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</si>
  <si>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</si>
  <si>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</si>
  <si>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</si>
  <si>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</si>
  <si>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</si>
  <si>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</si>
  <si>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</si>
  <si>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</si>
  <si>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</si>
  <si>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</si>
  <si>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</si>
  <si>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</si>
  <si>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</si>
  <si>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</si>
  <si>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</si>
  <si>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</si>
  <si>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</si>
  <si>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</si>
  <si>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</si>
  <si>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</si>
  <si>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</si>
  <si>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</si>
  <si>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</si>
  <si>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</si>
  <si>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</si>
  <si>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</si>
  <si>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</si>
  <si>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</si>
  <si>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</si>
  <si>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</si>
  <si>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</si>
  <si>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</si>
  <si>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</si>
  <si>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</si>
  <si>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</si>
  <si>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</si>
  <si>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</si>
  <si>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</si>
  <si>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</si>
  <si>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</si>
  <si>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</si>
  <si>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</si>
  <si>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</si>
  <si>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</si>
  <si>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</si>
  <si>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</si>
  <si>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</si>
  <si>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</si>
  <si>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</si>
  <si>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</si>
  <si>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</si>
  <si>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</si>
  <si>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</si>
  <si>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</si>
  <si>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</si>
  <si>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</si>
  <si>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</si>
  <si>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</si>
  <si>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</si>
  <si>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</si>
  <si>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</si>
  <si>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</si>
  <si>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</si>
  <si>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</si>
  <si>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</si>
  <si>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</si>
  <si>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</si>
  <si>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</si>
  <si>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</si>
  <si>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</si>
  <si>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</si>
  <si>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</si>
  <si>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</si>
  <si>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</si>
  <si>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</si>
  <si>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</si>
  <si>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</si>
  <si>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</si>
  <si>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</si>
  <si>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</si>
  <si>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</si>
  <si>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</si>
  <si>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</si>
  <si>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</si>
  <si>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</si>
  <si>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</si>
  <si>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</si>
  <si>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</si>
  <si>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</si>
  <si>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</si>
  <si>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</si>
  <si>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</si>
  <si>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</si>
  <si>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</si>
  <si>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</si>
  <si>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</si>
  <si>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</si>
  <si>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</si>
  <si>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</si>
  <si>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</si>
  <si>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</si>
  <si>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</si>
  <si>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</si>
  <si>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</si>
  <si>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</si>
  <si>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</si>
  <si>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</si>
  <si>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</si>
  <si>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</si>
  <si>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</si>
  <si>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</si>
  <si>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</si>
  <si>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</si>
  <si>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</si>
  <si>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</si>
  <si>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</si>
  <si>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</si>
  <si>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</si>
  <si>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</si>
  <si>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</si>
  <si>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</si>
  <si>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</si>
  <si>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</si>
  <si>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</si>
  <si>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</si>
  <si>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</si>
  <si>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</si>
  <si>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</si>
  <si>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</si>
  <si>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</si>
  <si>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</si>
  <si>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</si>
  <si>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</si>
  <si>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</si>
  <si>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</si>
  <si>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</si>
  <si>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</si>
  <si>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</si>
  <si>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</si>
  <si>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</si>
  <si>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</si>
  <si>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</si>
  <si>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</si>
  <si>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</si>
  <si>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</si>
  <si>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</si>
  <si>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</si>
  <si>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</si>
  <si>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</si>
  <si>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</si>
  <si>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</si>
  <si>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</si>
  <si>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</si>
  <si>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</si>
  <si>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</si>
  <si>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</si>
  <si>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</si>
  <si>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</si>
  <si>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</si>
  <si>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</si>
  <si>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</si>
  <si>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</si>
  <si>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</si>
  <si>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</si>
  <si>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</si>
  <si>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</si>
  <si>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</si>
  <si>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</si>
  <si>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</si>
  <si>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</si>
  <si>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</si>
  <si>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</si>
  <si>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</si>
  <si>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</si>
  <si>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</si>
  <si>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</si>
  <si>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</si>
  <si>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</si>
  <si>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</si>
  <si>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</si>
  <si>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</si>
  <si>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</si>
  <si>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</si>
  <si>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</si>
  <si>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</si>
  <si>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</si>
  <si>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</si>
  <si>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</si>
  <si>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</si>
  <si>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</si>
  <si>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</si>
  <si>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</si>
  <si>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</si>
  <si>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</si>
  <si>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</si>
  <si>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</si>
  <si>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</si>
  <si>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</si>
  <si>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</si>
  <si>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</si>
  <si>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</si>
  <si>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</si>
  <si>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</si>
  <si>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</si>
  <si>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</si>
  <si>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</si>
  <si>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</si>
  <si>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</si>
  <si>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</si>
  <si>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</si>
  <si>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</si>
  <si>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</si>
  <si>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</si>
  <si>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</si>
  <si>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</si>
  <si>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</si>
  <si>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</si>
  <si>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</si>
  <si>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</si>
  <si>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</si>
  <si>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</si>
  <si>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</si>
  <si>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</si>
  <si>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</si>
  <si>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</si>
  <si>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</si>
  <si>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</si>
  <si>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</si>
  <si>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</si>
  <si>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</si>
  <si>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</si>
  <si>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</si>
  <si>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</si>
  <si>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</si>
  <si>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</si>
  <si>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</si>
  <si>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</si>
  <si>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</si>
  <si>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</si>
  <si>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</si>
  <si>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</si>
  <si>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</si>
  <si>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</si>
  <si>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</si>
  <si>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</si>
  <si>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</si>
  <si>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</si>
  <si>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</si>
  <si>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</si>
  <si>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</si>
  <si>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</si>
  <si>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</si>
  <si>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</si>
  <si>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</si>
  <si>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</si>
  <si>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</si>
  <si>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</si>
  <si>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</si>
  <si>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</si>
  <si>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</si>
  <si>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</si>
  <si>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</si>
  <si>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</si>
  <si>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</si>
  <si>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</si>
  <si>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</si>
  <si>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</si>
  <si>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</si>
  <si>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</si>
  <si>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</si>
  <si>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</si>
  <si>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</si>
  <si>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</si>
  <si>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</si>
  <si>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</si>
  <si>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</si>
  <si>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</si>
  <si>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</si>
  <si>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</si>
  <si>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</si>
  <si>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</si>
  <si>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</si>
  <si>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</si>
  <si>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</si>
  <si>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</si>
  <si>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</si>
  <si>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</si>
  <si>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</si>
  <si>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</si>
  <si>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</si>
  <si>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</si>
  <si>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</si>
  <si>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</si>
  <si>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</si>
  <si>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</si>
  <si>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</si>
  <si>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</si>
  <si>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</si>
  <si>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</si>
  <si>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</si>
  <si>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</si>
  <si>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</si>
  <si>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</si>
  <si>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</si>
  <si>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</si>
  <si>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</si>
  <si>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</si>
  <si>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</si>
  <si>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</si>
  <si>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</si>
  <si>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</si>
  <si>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</si>
  <si>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</si>
  <si>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</si>
  <si>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</si>
  <si>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</si>
  <si>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</si>
  <si>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</si>
  <si>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</si>
  <si>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</si>
  <si>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</si>
  <si>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</si>
  <si>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</si>
  <si>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</si>
  <si>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</si>
  <si>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</si>
  <si>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</si>
  <si>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</si>
  <si>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</si>
  <si>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</si>
  <si>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</si>
  <si>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</si>
  <si>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</si>
  <si>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</si>
  <si>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</si>
  <si>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</si>
  <si>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</si>
  <si>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</si>
  <si>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</si>
  <si>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</si>
  <si>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</si>
  <si>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</si>
  <si>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</si>
  <si>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</si>
  <si>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</si>
  <si>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</si>
  <si>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</si>
  <si>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</si>
  <si>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</si>
  <si>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</si>
  <si>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</si>
  <si>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</si>
  <si>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</si>
  <si>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</si>
  <si>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</si>
  <si>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</si>
  <si>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</si>
  <si>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</si>
  <si>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</si>
  <si>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</si>
  <si>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</si>
  <si>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</si>
  <si>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</si>
  <si>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</si>
  <si>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</si>
  <si>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</si>
  <si>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</si>
  <si>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</si>
  <si>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</si>
  <si>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</si>
  <si>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</si>
  <si>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</si>
  <si>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</si>
  <si>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</si>
  <si>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</si>
  <si>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</si>
  <si>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</si>
  <si>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</si>
  <si>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</si>
  <si>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</si>
  <si>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</si>
  <si>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</si>
  <si>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</si>
  <si>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</si>
  <si>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</si>
  <si>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</si>
  <si>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</si>
  <si>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</si>
  <si>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</si>
  <si>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</si>
  <si>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</si>
  <si>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</si>
  <si>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</si>
  <si>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</si>
  <si>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</si>
  <si>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</si>
  <si>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</si>
  <si>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</si>
  <si>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</si>
  <si>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</si>
  <si>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</si>
  <si>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</si>
  <si>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</si>
  <si>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</si>
  <si>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</si>
  <si>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</si>
  <si>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</si>
  <si>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</si>
  <si>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</si>
  <si>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</si>
  <si>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</si>
  <si>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</si>
  <si>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</si>
  <si>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</si>
  <si>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</si>
  <si>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</si>
  <si>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</si>
  <si>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</si>
  <si>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</si>
  <si>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</si>
  <si>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</si>
  <si>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</si>
  <si>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</si>
  <si>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</si>
  <si>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</si>
  <si>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</si>
  <si>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</si>
  <si>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</si>
  <si>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</si>
  <si>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</si>
  <si>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</si>
  <si>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</si>
  <si>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</si>
  <si>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</si>
  <si>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</si>
  <si>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</si>
  <si>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</si>
  <si>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</si>
  <si>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</si>
  <si>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</si>
  <si>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</si>
  <si>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</si>
  <si>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</si>
  <si>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</si>
  <si>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</si>
  <si>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</si>
  <si>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</si>
  <si>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</si>
  <si>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</si>
  <si>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</si>
  <si>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</si>
  <si>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</si>
  <si>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</si>
  <si>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</si>
  <si>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</si>
  <si>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</si>
  <si>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</si>
  <si>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</si>
  <si>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</si>
  <si>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</si>
  <si>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</si>
  <si>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</si>
  <si>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</si>
  <si>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</si>
  <si>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</si>
  <si>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</si>
  <si>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</si>
  <si>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</si>
  <si>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</si>
  <si>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</si>
  <si>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</si>
  <si>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</si>
  <si>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</si>
  <si>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</si>
  <si>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</si>
  <si>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</si>
  <si>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</si>
  <si>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</si>
  <si>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</si>
  <si>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</si>
  <si>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</si>
  <si>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</si>
  <si>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</si>
  <si>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</si>
  <si>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</si>
  <si>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</si>
  <si>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</si>
  <si>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</si>
  <si>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</si>
  <si>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</si>
  <si>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</si>
  <si>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</si>
  <si>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</si>
  <si>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</si>
  <si>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</si>
  <si>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</si>
  <si>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</si>
  <si>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</si>
  <si>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</si>
  <si>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</si>
  <si>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</si>
  <si>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</si>
  <si>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</si>
  <si>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</si>
  <si>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</si>
  <si>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</si>
  <si>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</si>
  <si>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</si>
  <si>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</si>
  <si>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</si>
  <si>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</si>
  <si>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</si>
  <si>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</si>
  <si>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</si>
  <si>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</si>
  <si>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</si>
  <si>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</si>
  <si>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</si>
  <si>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</si>
  <si>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</si>
  <si>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</si>
  <si>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</si>
  <si>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</si>
  <si>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</si>
  <si>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</si>
  <si>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</si>
  <si>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</si>
  <si>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</si>
  <si>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</si>
  <si>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</si>
  <si>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</si>
  <si>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</si>
  <si>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</si>
  <si>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</si>
  <si>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</si>
  <si>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</si>
  <si>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</si>
  <si>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</si>
  <si>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</si>
  <si>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</si>
  <si>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</si>
  <si>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</si>
  <si>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</si>
  <si>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</si>
  <si>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</si>
  <si>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</si>
  <si>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</si>
  <si>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</si>
  <si>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</si>
  <si>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</si>
  <si>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</si>
  <si>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</si>
  <si>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</si>
  <si>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</si>
  <si>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</si>
  <si>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</si>
  <si>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</si>
  <si>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</si>
  <si>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</si>
  <si>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</si>
  <si>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</si>
  <si>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</si>
  <si>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</si>
  <si>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</si>
  <si>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</si>
  <si>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</si>
  <si>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</si>
  <si>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</si>
  <si>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</si>
  <si>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</si>
  <si>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</si>
  <si>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</si>
  <si>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</si>
  <si>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</si>
  <si>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</si>
  <si>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</si>
  <si>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</si>
  <si>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</si>
  <si>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</si>
  <si>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</si>
  <si>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</si>
  <si>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</si>
  <si>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</si>
  <si>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</si>
  <si>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</si>
  <si>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</si>
  <si>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</si>
  <si>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</si>
  <si>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</si>
  <si>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</si>
  <si>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</si>
  <si>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</si>
  <si>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</si>
  <si>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</si>
  <si>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</si>
  <si>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</si>
  <si>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</si>
  <si>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</si>
  <si>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</si>
  <si>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</si>
  <si>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</si>
  <si>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</si>
  <si>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</si>
  <si>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</si>
  <si>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</si>
  <si>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</si>
  <si>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</si>
  <si>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</si>
  <si>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</si>
  <si>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</si>
  <si>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</si>
  <si>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</si>
  <si>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</si>
  <si>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</si>
  <si>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</si>
  <si>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</si>
  <si>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</si>
  <si>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</si>
  <si>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</si>
  <si>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</si>
  <si>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</si>
  <si>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</si>
  <si>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</si>
  <si>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</si>
  <si>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</si>
  <si>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</si>
  <si>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</si>
  <si>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</si>
  <si>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</si>
  <si>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</si>
  <si>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</si>
  <si>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</si>
  <si>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</si>
  <si>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</si>
  <si>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</si>
  <si>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</si>
  <si>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</si>
  <si>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</si>
  <si>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</si>
  <si>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</si>
  <si>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</si>
  <si>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</si>
  <si>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</si>
  <si>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</si>
  <si>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</si>
  <si>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</si>
  <si>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</si>
  <si>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</si>
  <si>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</si>
  <si>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</si>
  <si>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</si>
  <si>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</si>
  <si>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</si>
  <si>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</si>
  <si>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</si>
  <si>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</si>
  <si>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</si>
  <si>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</si>
  <si>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</si>
  <si>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</si>
  <si>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</si>
  <si>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</si>
  <si>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</si>
  <si>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</si>
  <si>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</si>
  <si>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</si>
  <si>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</si>
  <si>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</si>
  <si>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</si>
  <si>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</si>
  <si>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</si>
  <si>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</si>
  <si>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</si>
  <si>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</si>
  <si>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</si>
  <si>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</si>
  <si>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</si>
  <si>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</si>
  <si>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</si>
  <si>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</si>
  <si>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</si>
  <si>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</si>
  <si>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</si>
  <si>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</si>
  <si>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</si>
  <si>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</si>
  <si>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</si>
  <si>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</si>
  <si>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</si>
  <si>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</si>
  <si>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</si>
  <si>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</si>
  <si>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</si>
  <si>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</si>
  <si>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</si>
  <si>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</si>
  <si>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</si>
  <si>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</si>
  <si>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</si>
  <si>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</si>
  <si>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</si>
  <si>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</si>
  <si>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</si>
  <si>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</si>
  <si>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</si>
  <si>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</si>
  <si>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</si>
  <si>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</si>
  <si>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</si>
  <si>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</si>
  <si>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</si>
  <si>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</si>
  <si>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</si>
  <si>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</si>
  <si>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</si>
  <si>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</si>
  <si>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</si>
  <si>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</si>
  <si>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</si>
  <si>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</si>
  <si>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</si>
  <si>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</si>
  <si>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</si>
  <si>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</si>
  <si>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</si>
  <si>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</si>
  <si>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</si>
  <si>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</si>
  <si>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</si>
  <si>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</si>
  <si>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</si>
  <si>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</si>
  <si>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</si>
  <si>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</si>
  <si>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</si>
  <si>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</si>
  <si>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</si>
  <si>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</si>
  <si>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</si>
  <si>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</si>
  <si>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</si>
  <si>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</si>
  <si>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</si>
  <si>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</si>
  <si>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</si>
  <si>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</si>
  <si>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</si>
  <si>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</si>
  <si>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</si>
  <si>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</si>
  <si>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</si>
  <si>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</si>
  <si>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</si>
  <si>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</si>
  <si>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</si>
  <si>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</si>
  <si>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</si>
  <si>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</si>
  <si>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</si>
  <si>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</si>
  <si>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</si>
  <si>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</si>
  <si>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</si>
  <si>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</si>
  <si>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</si>
  <si>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</si>
  <si>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</si>
  <si>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</si>
  <si>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</si>
  <si>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</si>
  <si>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</si>
  <si>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</si>
  <si>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</si>
  <si>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</si>
  <si>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</si>
  <si>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</si>
  <si>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</si>
  <si>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</si>
  <si>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</si>
  <si>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</si>
  <si>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</si>
  <si>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</si>
  <si>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</si>
  <si>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</si>
  <si>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</si>
  <si>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</si>
  <si>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</si>
  <si>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</si>
  <si>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</si>
  <si>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</si>
  <si>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</si>
  <si>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</si>
  <si>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</si>
  <si>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</si>
  <si>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</si>
  <si>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</si>
  <si>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</si>
  <si>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</si>
  <si>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</si>
  <si>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</si>
  <si>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</si>
  <si>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</si>
  <si>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</si>
  <si>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</si>
  <si>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</si>
  <si>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</si>
  <si>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</si>
  <si>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</si>
  <si>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</si>
  <si>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</si>
  <si>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</si>
  <si>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</si>
  <si>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</si>
  <si>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</si>
  <si>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</si>
  <si>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</si>
  <si>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</si>
  <si>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</si>
  <si>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</si>
  <si>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</si>
  <si>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</si>
  <si>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</si>
  <si>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</si>
  <si>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</si>
  <si>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</si>
  <si>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</si>
  <si>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</si>
  <si>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</si>
  <si>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</si>
  <si>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</si>
  <si>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</si>
  <si>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</si>
  <si>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</si>
  <si>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</si>
  <si>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</si>
  <si>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</si>
  <si>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</si>
  <si>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</si>
  <si>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</si>
  <si>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</si>
  <si>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</si>
  <si>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</si>
  <si>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</si>
  <si>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</si>
  <si>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</si>
  <si>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</si>
  <si>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</si>
  <si>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</si>
  <si>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</si>
  <si>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</si>
  <si>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</si>
  <si>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</si>
  <si>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</si>
  <si>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</si>
  <si>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</si>
  <si>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</si>
  <si>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</si>
  <si>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</si>
  <si>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</si>
  <si>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</si>
  <si>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</si>
  <si>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</si>
  <si>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</si>
  <si>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</si>
  <si>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</si>
  <si>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</si>
  <si>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</si>
  <si>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</si>
  <si>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</si>
  <si>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</si>
  <si>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</si>
  <si>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</si>
  <si>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</si>
  <si>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</si>
  <si>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</si>
  <si>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</si>
  <si>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</si>
  <si>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</si>
  <si>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</si>
  <si>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</si>
  <si>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</si>
  <si>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</si>
  <si>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</si>
  <si>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</si>
  <si>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</si>
  <si>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</si>
  <si>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</si>
  <si>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</si>
  <si>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</si>
  <si>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</si>
  <si>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</si>
  <si>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</si>
  <si>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</si>
  <si>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</si>
  <si>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</si>
  <si>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</si>
  <si>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</si>
  <si>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</si>
  <si>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</si>
  <si>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</si>
  <si>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</si>
  <si>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</si>
  <si>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</si>
  <si>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</si>
  <si>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</si>
  <si>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</si>
  <si>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</si>
  <si>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</si>
  <si>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</si>
  <si>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</si>
  <si>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</si>
  <si>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</si>
  <si>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</si>
  <si>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</si>
  <si>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</si>
  <si>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</si>
  <si>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</si>
  <si>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</si>
  <si>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</si>
  <si>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</si>
  <si>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</si>
  <si>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</si>
  <si>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</si>
  <si>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</si>
  <si>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</si>
  <si>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</si>
  <si>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</si>
  <si>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</si>
  <si>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</si>
  <si>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</si>
  <si>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</si>
  <si>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</si>
  <si>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</si>
  <si>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</si>
  <si>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</si>
  <si>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</si>
  <si>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</si>
  <si>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</si>
  <si>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</si>
  <si>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</si>
  <si>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</si>
  <si>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</si>
  <si>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</si>
  <si>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</si>
  <si>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</si>
  <si>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</si>
  <si>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</si>
  <si>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</si>
  <si>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</si>
  <si>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</si>
  <si>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</si>
  <si>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</si>
  <si>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</si>
  <si>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</si>
  <si>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</si>
  <si>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</si>
  <si>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</si>
  <si>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</si>
  <si>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</si>
  <si>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</si>
  <si>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</si>
  <si>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</si>
  <si>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</si>
  <si>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</si>
  <si>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</si>
  <si>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</si>
  <si>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</si>
  <si>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</si>
  <si>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</si>
  <si>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</si>
  <si>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</si>
  <si>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</si>
  <si>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</si>
  <si>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</si>
  <si>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</si>
  <si>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</si>
  <si>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</si>
  <si>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</si>
  <si>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</si>
  <si>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</si>
  <si>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</si>
  <si>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</si>
  <si>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</si>
  <si>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</si>
  <si>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</si>
  <si>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</si>
  <si>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</si>
  <si>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</si>
  <si>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</si>
  <si>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</si>
  <si>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</si>
  <si>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</si>
  <si>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</si>
  <si>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</si>
  <si>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</si>
  <si>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</si>
  <si>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</si>
  <si>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</si>
  <si>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</si>
  <si>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</si>
  <si>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</si>
  <si>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</si>
  <si>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</si>
  <si>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</si>
  <si>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</si>
  <si>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</si>
  <si>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</si>
  <si>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</si>
  <si>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</si>
  <si>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</si>
  <si>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</si>
  <si>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</si>
  <si>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</si>
  <si>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</si>
  <si>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</si>
  <si>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</si>
  <si>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</si>
  <si>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</si>
  <si>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</si>
  <si>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</si>
  <si>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</si>
  <si>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</si>
  <si>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</si>
  <si>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</si>
  <si>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</si>
  <si>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</si>
  <si>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</si>
  <si>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</si>
  <si>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</si>
  <si>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</si>
  <si>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</si>
  <si>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</si>
  <si>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</si>
  <si>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</si>
  <si>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</si>
  <si>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</si>
  <si>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</si>
  <si>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</si>
  <si>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</si>
  <si>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</si>
  <si>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</si>
  <si>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</si>
  <si>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</si>
  <si>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</si>
  <si>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</si>
  <si>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</si>
  <si>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</si>
  <si>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</si>
  <si>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</si>
  <si>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</si>
  <si>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</si>
  <si>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</si>
  <si>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</si>
  <si>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</si>
  <si>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</si>
  <si>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</si>
  <si>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</si>
  <si>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</si>
  <si>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</si>
  <si>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</si>
  <si>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</si>
  <si>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</si>
  <si>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</si>
  <si>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</si>
  <si>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</si>
  <si>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</si>
  <si>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</si>
  <si>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</si>
  <si>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</si>
  <si>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</si>
  <si>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</si>
  <si>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</si>
  <si>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</si>
  <si>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</si>
  <si>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</si>
  <si>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</si>
  <si>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</si>
  <si>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</si>
  <si>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</si>
  <si>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</si>
  <si>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</si>
  <si>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</si>
  <si>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</si>
  <si>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</si>
  <si>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</si>
  <si>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</si>
  <si>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</si>
  <si>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</si>
  <si>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</si>
  <si>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</si>
  <si>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</si>
  <si>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</si>
  <si>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</si>
  <si>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</si>
  <si>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</si>
  <si>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</si>
  <si>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</si>
  <si>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</si>
  <si>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</si>
  <si>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</si>
  <si>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</si>
  <si>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</si>
  <si>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</si>
  <si>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</si>
  <si>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</si>
  <si>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</si>
  <si>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</si>
  <si>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</si>
  <si>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</si>
  <si>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</si>
  <si>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</si>
  <si>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</si>
  <si>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</si>
  <si>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</si>
  <si>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</si>
  <si>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</si>
  <si>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</si>
  <si>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</si>
  <si>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</si>
  <si>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</si>
  <si>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</si>
  <si>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</si>
  <si>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</si>
  <si>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</si>
  <si>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</si>
  <si>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</si>
  <si>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</si>
  <si>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</si>
  <si>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</si>
  <si>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</si>
  <si>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</si>
  <si>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</si>
  <si>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</si>
  <si>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</si>
  <si>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</si>
  <si>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</si>
  <si>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</si>
  <si>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</si>
  <si>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</si>
  <si>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</si>
  <si>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</si>
  <si>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</si>
  <si>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</si>
  <si>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</si>
  <si>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</si>
  <si>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</si>
  <si>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</si>
  <si>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</si>
  <si>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</si>
  <si>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</si>
  <si>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</si>
  <si>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</si>
  <si>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</si>
  <si>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</si>
  <si>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</si>
  <si>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</si>
  <si>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</si>
  <si>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</si>
  <si>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</si>
  <si>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</si>
  <si>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</si>
  <si>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</si>
  <si>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</si>
  <si>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</si>
  <si>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</si>
  <si>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</si>
  <si>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</si>
  <si>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</si>
  <si>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</si>
  <si>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</si>
  <si>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</si>
  <si>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</si>
  <si>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</si>
  <si>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</si>
  <si>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</si>
  <si>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</si>
  <si>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</si>
  <si>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</si>
  <si>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</si>
  <si>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</si>
  <si>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</si>
  <si>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</si>
  <si>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</si>
  <si>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</si>
  <si>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</si>
  <si>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</si>
  <si>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</si>
  <si>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</si>
  <si>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</si>
  <si>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</si>
  <si>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</si>
  <si>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</si>
  <si>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</si>
  <si>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</si>
  <si>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</si>
  <si>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</si>
  <si>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</si>
  <si>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</si>
  <si>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</si>
  <si>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</si>
  <si>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</si>
  <si>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</si>
  <si>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</si>
  <si>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</si>
  <si>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</si>
  <si>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</si>
  <si>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</si>
  <si>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</si>
  <si>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</si>
  <si>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</si>
  <si>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</si>
  <si>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</si>
  <si>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</si>
  <si>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</si>
  <si>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</si>
  <si>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</si>
  <si>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</si>
  <si>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</si>
  <si>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</si>
  <si>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</si>
  <si>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</si>
  <si>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</si>
  <si>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</si>
  <si>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</si>
  <si>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</si>
  <si>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</si>
  <si>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</si>
  <si>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</si>
  <si>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</si>
  <si>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</si>
  <si>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</si>
  <si>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</si>
  <si>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</si>
  <si>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</si>
  <si>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</si>
  <si>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</si>
  <si>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</si>
  <si>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</si>
  <si>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</si>
  <si>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</si>
  <si>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</si>
  <si>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</si>
  <si>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</si>
  <si>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</si>
  <si>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</si>
  <si>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</si>
  <si>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</si>
  <si>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</si>
  <si>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</si>
  <si>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</si>
  <si>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</si>
  <si>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</si>
  <si>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</si>
  <si>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</si>
  <si>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</si>
  <si>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</si>
  <si>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</si>
  <si>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</si>
  <si>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</si>
  <si>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</si>
  <si>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</si>
  <si>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</si>
  <si>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</si>
  <si>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</si>
  <si>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</si>
  <si>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</si>
  <si>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</si>
  <si>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</si>
  <si>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</si>
  <si>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</si>
  <si>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</si>
  <si>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</si>
  <si>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</si>
  <si>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</si>
  <si>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</si>
  <si>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</si>
  <si>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</si>
  <si>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</si>
  <si>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</si>
  <si>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</si>
  <si>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</si>
  <si>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</si>
  <si>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</si>
  <si>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</si>
  <si>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</si>
  <si>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</si>
  <si>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</si>
  <si>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</si>
  <si>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</si>
  <si>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</si>
  <si>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</si>
  <si>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</si>
  <si>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</si>
  <si>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</si>
  <si>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</si>
  <si>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</si>
  <si>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</si>
  <si>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</si>
  <si>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</si>
  <si>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</si>
  <si>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</si>
  <si>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</si>
  <si>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</si>
  <si>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</si>
  <si>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</si>
  <si>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</si>
  <si>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</si>
  <si>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</si>
  <si>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</si>
  <si>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</si>
  <si>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</si>
  <si>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</si>
  <si>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</si>
  <si>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</si>
  <si>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</si>
  <si>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</si>
  <si>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</si>
  <si>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</si>
  <si>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</si>
  <si>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</si>
  <si>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</si>
  <si>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</si>
  <si>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</si>
  <si>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</si>
  <si>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</si>
  <si>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</si>
  <si>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</si>
  <si>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</si>
  <si>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</si>
  <si>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</si>
  <si>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</si>
  <si>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</si>
  <si>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</si>
  <si>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</si>
  <si>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</si>
  <si>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</si>
  <si>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</si>
  <si>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</si>
  <si>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</si>
  <si>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</si>
  <si>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</si>
  <si>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</si>
  <si>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</si>
  <si>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</si>
  <si>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</si>
  <si>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</si>
  <si>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</si>
  <si>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</si>
  <si>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</si>
  <si>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</si>
  <si>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</si>
  <si>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</si>
  <si>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</si>
  <si>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</si>
  <si>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</si>
  <si>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</si>
  <si>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</si>
  <si>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</si>
  <si>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</si>
  <si>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</si>
  <si>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</si>
  <si>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</si>
  <si>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</si>
  <si>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</si>
  <si>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</si>
  <si>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</si>
  <si>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</si>
  <si>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</si>
  <si>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</si>
  <si>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</si>
  <si>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</si>
  <si>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</si>
  <si>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</si>
  <si>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</si>
  <si>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</si>
  <si>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</si>
  <si>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</si>
  <si>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</si>
  <si>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</si>
  <si>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</si>
  <si>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</si>
  <si>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</si>
  <si>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</si>
  <si>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</si>
  <si>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</si>
  <si>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</si>
  <si>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</si>
  <si>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</si>
  <si>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</si>
  <si>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</si>
  <si>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</si>
  <si>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</si>
  <si>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</si>
  <si>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</si>
  <si>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</si>
  <si>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</si>
  <si>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</si>
  <si>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</si>
  <si>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</si>
  <si>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</si>
  <si>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</si>
  <si>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</si>
  <si>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</si>
  <si>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</si>
  <si>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</si>
  <si>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</si>
  <si>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</si>
  <si>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</si>
  <si>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</si>
  <si>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</si>
  <si>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</si>
  <si>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</si>
  <si>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</si>
  <si>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</si>
  <si>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</si>
  <si>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</si>
  <si>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</si>
  <si>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</si>
  <si>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</si>
  <si>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</si>
  <si>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</si>
  <si>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</si>
  <si>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</si>
  <si>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</si>
  <si>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</si>
  <si>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</si>
  <si>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</si>
  <si>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</si>
  <si>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</si>
  <si>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</si>
  <si>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</si>
  <si>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</si>
  <si>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</si>
  <si>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</si>
  <si>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</si>
  <si>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</si>
  <si>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</si>
  <si>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</si>
  <si>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</si>
  <si>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</si>
  <si>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</si>
  <si>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</si>
  <si>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</si>
  <si>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</si>
  <si>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</si>
  <si>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</si>
  <si>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</si>
  <si>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</si>
  <si>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</si>
  <si>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</si>
  <si>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</si>
  <si>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</si>
  <si>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</si>
  <si>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</si>
  <si>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</si>
  <si>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</si>
  <si>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</si>
  <si>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</si>
  <si>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</si>
  <si>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</si>
  <si>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</si>
  <si>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</si>
  <si>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</si>
  <si>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</si>
  <si>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</si>
  <si>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</si>
  <si>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</si>
  <si>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</si>
  <si>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</si>
  <si>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</si>
  <si>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</si>
  <si>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</si>
  <si>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</si>
  <si>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</si>
  <si>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</si>
  <si>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</si>
  <si>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</si>
  <si>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</si>
  <si>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</si>
  <si>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</si>
  <si>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</si>
  <si>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</si>
  <si>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</si>
  <si>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</si>
  <si>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</si>
  <si>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</si>
  <si>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</si>
  <si>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</si>
  <si>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</si>
  <si>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</si>
  <si>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</si>
  <si>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</si>
  <si>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</si>
  <si>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</si>
  <si>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</si>
  <si>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</si>
  <si>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</si>
  <si>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</si>
  <si>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</si>
  <si>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</si>
  <si>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</si>
  <si>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</si>
  <si>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</si>
  <si>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</si>
  <si>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</si>
  <si>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</si>
  <si>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</si>
  <si>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</si>
  <si>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</si>
  <si>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</si>
  <si>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</si>
  <si>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</si>
  <si>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</si>
  <si>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</si>
  <si>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</si>
  <si>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</si>
  <si>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</si>
  <si>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</si>
  <si>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</si>
  <si>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</si>
  <si>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</si>
  <si>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</si>
  <si>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</si>
  <si>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</si>
  <si>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</si>
  <si>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</si>
  <si>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</si>
  <si>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</si>
  <si>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</si>
  <si>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</si>
  <si>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</si>
  <si>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</si>
  <si>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</si>
  <si>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</si>
  <si>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</si>
  <si>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</si>
  <si>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</si>
  <si>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</si>
  <si>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</si>
  <si>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</si>
  <si>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</si>
  <si>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</si>
  <si>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</si>
  <si>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</si>
  <si>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</si>
  <si>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</si>
  <si>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</si>
  <si>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</si>
  <si>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</si>
  <si>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</si>
  <si>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</si>
  <si>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</si>
  <si>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</si>
  <si>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</si>
  <si>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</si>
  <si>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</si>
  <si>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</si>
  <si>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</si>
  <si>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</si>
  <si>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</si>
  <si>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</si>
  <si>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</si>
  <si>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</si>
  <si>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</si>
  <si>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</si>
  <si>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</si>
  <si>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</si>
  <si>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</si>
  <si>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</si>
  <si>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</si>
  <si>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</si>
  <si>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</si>
  <si>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</si>
  <si>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</si>
  <si>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</si>
  <si>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</si>
  <si>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</si>
  <si>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</si>
  <si>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</si>
  <si>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</si>
  <si>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</si>
  <si>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</si>
  <si>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</si>
  <si>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</si>
  <si>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</si>
  <si>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</si>
  <si>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</si>
  <si>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</si>
  <si>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</si>
  <si>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</si>
  <si>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</si>
  <si>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</si>
  <si>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</si>
  <si>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</si>
  <si>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</si>
  <si>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</si>
  <si>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</si>
  <si>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</si>
  <si>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</si>
  <si>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</si>
  <si>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</si>
  <si>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</si>
  <si>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</si>
  <si>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</si>
  <si>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</si>
  <si>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</si>
  <si>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</si>
  <si>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</si>
  <si>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</si>
  <si>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</si>
  <si>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</si>
  <si>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</si>
  <si>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</si>
  <si>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</si>
  <si>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</si>
  <si>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</si>
  <si>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</si>
  <si>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</si>
  <si>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</si>
  <si>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</si>
  <si>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</si>
  <si>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</si>
  <si>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</si>
  <si>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</si>
  <si>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</si>
  <si>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</si>
  <si>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</si>
  <si>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</si>
  <si>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</si>
  <si>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</si>
  <si>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</si>
  <si>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</si>
  <si>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</si>
  <si>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</si>
  <si>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</si>
  <si>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</si>
  <si>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</si>
  <si>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</si>
  <si>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</si>
  <si>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</si>
  <si>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</si>
  <si>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</si>
  <si>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</si>
  <si>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</si>
  <si>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</si>
  <si>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</si>
  <si>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</si>
  <si>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</si>
  <si>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</si>
  <si>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</si>
  <si>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</si>
  <si>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</si>
  <si>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</si>
  <si>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</si>
  <si>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</si>
  <si>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</si>
  <si>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</si>
  <si>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</si>
  <si>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</si>
  <si>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</si>
  <si>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</si>
  <si>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</si>
  <si>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</si>
  <si>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</si>
  <si>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</si>
  <si>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</si>
  <si>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</si>
  <si>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</si>
  <si>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</si>
  <si>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</si>
  <si>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</si>
  <si>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</si>
  <si>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</si>
  <si>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</si>
  <si>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</si>
  <si>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</si>
  <si>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</si>
  <si>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</si>
  <si>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</si>
  <si>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</si>
  <si>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</si>
  <si>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</si>
  <si>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</si>
  <si>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</si>
  <si>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</si>
  <si>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</si>
  <si>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</si>
  <si>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</si>
  <si>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</si>
  <si>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</si>
  <si>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</si>
  <si>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</si>
  <si>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</si>
  <si>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</si>
  <si>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</si>
  <si>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</si>
  <si>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</si>
  <si>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</si>
  <si>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</si>
  <si>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</si>
  <si>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</si>
  <si>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</si>
  <si>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</si>
  <si>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</si>
  <si>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</si>
  <si>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</si>
  <si>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</si>
  <si>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</si>
  <si>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</si>
  <si>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</si>
  <si>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</si>
  <si>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</si>
  <si>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</si>
  <si>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</si>
  <si>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</si>
  <si>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</si>
  <si>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</si>
  <si>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</si>
  <si>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</si>
  <si>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</si>
  <si>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</si>
  <si>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</si>
  <si>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</si>
  <si>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</si>
  <si>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</si>
  <si>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</si>
  <si>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</si>
  <si>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</si>
  <si>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</si>
  <si>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</si>
  <si>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</si>
  <si>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</si>
  <si>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</si>
  <si>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</si>
  <si>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</si>
  <si>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</si>
  <si>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</si>
  <si>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</si>
  <si>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</si>
  <si>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</si>
  <si>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</si>
  <si>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</si>
  <si>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</si>
  <si>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</si>
  <si>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</si>
  <si>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</si>
  <si>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</si>
  <si>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</si>
  <si>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</si>
  <si>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</si>
  <si>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</si>
  <si>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</si>
  <si>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</si>
  <si>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</si>
  <si>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</si>
  <si>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</si>
  <si>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</si>
  <si>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</si>
  <si>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</si>
  <si>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</si>
  <si>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</si>
  <si>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</si>
  <si>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</si>
  <si>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</si>
  <si>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</si>
  <si>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</si>
  <si>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</si>
  <si>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</si>
  <si>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</si>
  <si>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</si>
  <si>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</si>
  <si>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</si>
  <si>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</si>
  <si>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</si>
  <si>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</si>
  <si>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</si>
  <si>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</si>
  <si>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</si>
  <si>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</si>
  <si>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</si>
  <si>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</si>
  <si>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</si>
  <si>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</si>
  <si>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</si>
  <si>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</si>
  <si>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</si>
  <si>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</si>
  <si>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</si>
  <si>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</si>
  <si>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</si>
  <si>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</si>
  <si>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</si>
  <si>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</si>
  <si>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</si>
  <si>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</si>
  <si>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</si>
  <si>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</si>
  <si>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</si>
  <si>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</si>
  <si>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</si>
  <si>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</si>
  <si>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</si>
  <si>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</si>
  <si>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</si>
  <si>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</si>
  <si>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</si>
  <si>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</si>
  <si>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</si>
  <si>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</si>
  <si>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</si>
  <si>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</si>
  <si>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</si>
  <si>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</si>
  <si>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</si>
  <si>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</si>
  <si>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</si>
  <si>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</si>
  <si>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</si>
  <si>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</si>
  <si>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</si>
  <si>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</si>
  <si>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</si>
  <si>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</si>
  <si>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</si>
  <si>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</si>
  <si>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</si>
  <si>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</si>
  <si>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</si>
  <si>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</si>
  <si>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</si>
  <si>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</si>
  <si>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</si>
  <si>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</si>
  <si>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</si>
  <si>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</si>
  <si>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</si>
  <si>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</si>
  <si>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</si>
  <si>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</si>
  <si>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</si>
  <si>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</si>
  <si>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</si>
  <si>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</si>
  <si>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</si>
  <si>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</si>
  <si>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</si>
  <si>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</si>
  <si>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</si>
  <si>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</si>
  <si>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</si>
  <si>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</si>
  <si>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</si>
  <si>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</si>
  <si>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</si>
  <si>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</si>
  <si>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</si>
  <si>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</si>
  <si>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</si>
  <si>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</si>
  <si>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</si>
  <si>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</si>
  <si>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</si>
  <si>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</si>
  <si>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</si>
  <si>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</si>
  <si>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</si>
  <si>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</si>
  <si>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</si>
  <si>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</si>
  <si>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</si>
  <si>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</si>
  <si>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</si>
  <si>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</si>
  <si>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</si>
  <si>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</si>
  <si>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</si>
  <si>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</si>
  <si>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</si>
  <si>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</si>
  <si>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</si>
  <si>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</si>
  <si>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</si>
  <si>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</si>
  <si>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</si>
  <si>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</si>
  <si>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</si>
  <si>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</si>
  <si>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</si>
  <si>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</si>
  <si>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</si>
  <si>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</si>
  <si>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</si>
  <si>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</si>
  <si>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</si>
  <si>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</si>
  <si>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</si>
  <si>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</si>
  <si>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</si>
  <si>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</si>
  <si>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</si>
  <si>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</si>
  <si>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</si>
  <si>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</si>
  <si>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</si>
  <si>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</si>
  <si>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</si>
  <si>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</si>
  <si>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</si>
  <si>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</si>
  <si>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</si>
  <si>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</si>
  <si>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</si>
  <si>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</si>
  <si>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</si>
  <si>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</si>
  <si>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</si>
  <si>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</si>
  <si>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</si>
  <si>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</si>
  <si>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</si>
  <si>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</si>
  <si>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</si>
  <si>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</si>
  <si>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</si>
  <si>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</si>
  <si>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</si>
  <si>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</si>
  <si>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</si>
  <si>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</si>
  <si>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</si>
  <si>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</si>
  <si>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</si>
  <si>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</si>
  <si>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</si>
  <si>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</si>
  <si>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</si>
  <si>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</si>
  <si>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</si>
  <si>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</si>
  <si>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</si>
  <si>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</si>
  <si>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</si>
  <si>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</si>
  <si>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</si>
  <si>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</si>
  <si>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</si>
  <si>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</si>
  <si>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</si>
  <si>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</si>
  <si>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</si>
  <si>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</si>
  <si>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</si>
  <si>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</si>
  <si>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</si>
  <si>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</si>
  <si>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</si>
  <si>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</si>
  <si>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</si>
  <si>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</si>
  <si>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</si>
  <si>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</si>
  <si>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</si>
  <si>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</si>
  <si>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</si>
  <si>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</si>
  <si>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</si>
  <si>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</si>
  <si>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</si>
  <si>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</si>
  <si>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</si>
  <si>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</si>
  <si>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</si>
  <si>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</si>
  <si>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</si>
  <si>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</si>
  <si>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</si>
  <si>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</si>
  <si>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</si>
  <si>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</si>
  <si>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</si>
  <si>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</si>
  <si>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</si>
  <si>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</si>
  <si>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</si>
  <si>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</si>
  <si>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</si>
  <si>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</si>
  <si>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</si>
  <si>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</si>
  <si>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</si>
  <si>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</si>
  <si>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</si>
  <si>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</si>
  <si>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</si>
  <si>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</si>
  <si>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</si>
  <si>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</si>
  <si>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</si>
  <si>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</si>
  <si>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</si>
  <si>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</si>
  <si>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</si>
  <si>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</si>
  <si>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</si>
  <si>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</si>
  <si>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</si>
  <si>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</si>
  <si>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</si>
  <si>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</si>
  <si>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</si>
  <si>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</si>
  <si>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</si>
  <si>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</si>
  <si>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</si>
  <si>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</si>
  <si>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</si>
  <si>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</si>
  <si>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</si>
  <si>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</si>
  <si>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</si>
  <si>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</si>
  <si>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</si>
  <si>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</si>
  <si>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</si>
  <si>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</si>
  <si>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</si>
  <si>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</si>
  <si>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</si>
  <si>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</si>
  <si>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</si>
  <si>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</si>
  <si>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</si>
  <si>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</si>
  <si>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</si>
  <si>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</si>
  <si>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</si>
  <si>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</si>
  <si>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</si>
  <si>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</si>
  <si>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</si>
  <si>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</si>
  <si>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</si>
  <si>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</si>
  <si>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</si>
  <si>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</si>
  <si>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</si>
  <si>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</si>
  <si>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</si>
  <si>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</si>
  <si>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</si>
  <si>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</si>
  <si>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</si>
  <si>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</si>
  <si>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</si>
  <si>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</si>
  <si>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</si>
  <si>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</si>
  <si>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</si>
  <si>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</si>
  <si>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</si>
  <si>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</si>
  <si>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</si>
  <si>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</si>
  <si>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</si>
  <si>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</si>
  <si>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</si>
  <si>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</si>
  <si>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</si>
  <si>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</si>
  <si>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</si>
  <si>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</si>
  <si>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</si>
  <si>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</si>
  <si>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</si>
  <si>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</si>
  <si>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</si>
  <si>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</si>
  <si>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</si>
  <si>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</si>
  <si>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</si>
  <si>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</si>
  <si>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</si>
  <si>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</si>
  <si>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</si>
  <si>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</si>
  <si>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</si>
  <si>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</si>
  <si>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</si>
  <si>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</si>
  <si>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</si>
  <si>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</si>
  <si>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</si>
  <si>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</si>
  <si>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</si>
  <si>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</si>
  <si>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</si>
  <si>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</si>
  <si>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</si>
  <si>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</si>
  <si>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</si>
  <si>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</si>
  <si>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</si>
  <si>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</si>
  <si>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</si>
  <si>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</si>
  <si>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</si>
  <si>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</si>
  <si>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</si>
  <si>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</si>
  <si>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</si>
  <si>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</si>
  <si>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</si>
  <si>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</si>
  <si>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</si>
  <si>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</si>
  <si>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</si>
  <si>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</si>
  <si>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</si>
  <si>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</si>
  <si>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</si>
  <si>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</si>
  <si>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</si>
  <si>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</si>
  <si>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</si>
  <si>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</si>
  <si>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</si>
  <si>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</si>
  <si>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</si>
  <si>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</si>
  <si>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</si>
  <si>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</si>
  <si>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</si>
  <si>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</si>
  <si>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</si>
  <si>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</si>
  <si>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</si>
  <si>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</si>
  <si>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</si>
  <si>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</si>
  <si>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</si>
  <si>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</si>
  <si>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</si>
  <si>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</si>
  <si>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</si>
  <si>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</si>
  <si>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</si>
  <si>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</si>
  <si>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</si>
  <si>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</si>
  <si>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</si>
  <si>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</si>
  <si>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</si>
  <si>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</si>
  <si>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</si>
  <si>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</si>
  <si>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</si>
  <si>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</si>
  <si>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</si>
  <si>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</si>
  <si>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</si>
  <si>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</si>
  <si>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</si>
  <si>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</si>
  <si>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</si>
  <si>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</si>
  <si>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</si>
  <si>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</si>
  <si>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</si>
  <si>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</si>
  <si>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</si>
  <si>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</si>
  <si>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</si>
  <si>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</si>
  <si>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</si>
  <si>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</si>
  <si>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</si>
  <si>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</si>
  <si>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</si>
  <si>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</si>
  <si>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</si>
  <si>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</si>
  <si>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</si>
  <si>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</si>
  <si>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</si>
  <si>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</si>
  <si>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</si>
  <si>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</si>
  <si>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</si>
  <si>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</si>
  <si>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</si>
  <si>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</si>
  <si>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</si>
  <si>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</si>
  <si>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</si>
  <si>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</si>
  <si>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</si>
  <si>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</si>
  <si>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</si>
  <si>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</si>
  <si>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</si>
  <si>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</si>
  <si>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</si>
  <si>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</si>
  <si>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</si>
  <si>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</si>
  <si>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</si>
  <si>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</si>
  <si>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</si>
  <si>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</si>
  <si>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</si>
  <si>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</si>
  <si>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</si>
  <si>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</si>
  <si>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</si>
  <si>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</si>
  <si>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</si>
  <si>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</si>
  <si>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</si>
  <si>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</si>
  <si>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</si>
  <si>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</si>
  <si>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</si>
  <si>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</si>
  <si>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</si>
  <si>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</si>
  <si>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</si>
  <si>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</si>
  <si>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</si>
  <si>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</si>
  <si>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</si>
  <si>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</si>
  <si>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</si>
  <si>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</si>
  <si>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</si>
  <si>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</si>
  <si>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</si>
  <si>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</si>
  <si>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</si>
  <si>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</si>
  <si>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</si>
  <si>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</si>
  <si>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</si>
  <si>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</si>
  <si>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</si>
  <si>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</si>
  <si>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</si>
  <si>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</si>
  <si>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</si>
  <si>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</si>
  <si>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</si>
  <si>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</si>
  <si>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</si>
  <si>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</si>
  <si>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</si>
  <si>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</si>
  <si>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</si>
  <si>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</si>
  <si>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</si>
  <si>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</si>
  <si>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</si>
  <si>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</si>
  <si>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</si>
  <si>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</si>
  <si>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</si>
  <si>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</si>
  <si>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</si>
  <si>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</si>
  <si>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</si>
  <si>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</si>
  <si>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</si>
  <si>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</si>
  <si>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</si>
  <si>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</si>
  <si>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</si>
  <si>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</si>
  <si>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</si>
  <si>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</si>
  <si>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</si>
  <si>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</si>
  <si>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</si>
  <si>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</si>
  <si>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</si>
  <si>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</si>
  <si>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</si>
  <si>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</si>
  <si>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</si>
  <si>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</si>
  <si>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</si>
  <si>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</si>
  <si>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</si>
  <si>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</si>
  <si>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</si>
  <si>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</si>
  <si>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</si>
  <si>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</si>
  <si>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</si>
  <si>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</si>
  <si>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</si>
  <si>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</si>
  <si>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</si>
  <si>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</si>
  <si>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</si>
  <si>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</si>
  <si>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</si>
  <si>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</si>
  <si>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</si>
  <si>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</si>
  <si>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</si>
  <si>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</si>
  <si>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</si>
  <si>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</si>
  <si>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</si>
  <si>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</si>
  <si>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</si>
  <si>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</si>
  <si>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</si>
  <si>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</si>
  <si>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</si>
  <si>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</si>
  <si>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</si>
  <si>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</si>
  <si>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</si>
  <si>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</si>
  <si>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</si>
  <si>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</si>
  <si>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</si>
  <si>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</si>
  <si>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</si>
  <si>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</si>
  <si>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</si>
  <si>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</si>
  <si>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</si>
  <si>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</si>
  <si>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</si>
  <si>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</si>
  <si>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</si>
  <si>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</si>
  <si>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</si>
  <si>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</si>
  <si>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</si>
  <si>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</si>
  <si>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</si>
  <si>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</si>
  <si>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</si>
  <si>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</si>
  <si>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</si>
  <si>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</si>
  <si>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</si>
  <si>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</si>
  <si>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</si>
  <si>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</si>
  <si>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</si>
  <si>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</si>
  <si>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</si>
  <si>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</si>
  <si>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</si>
  <si>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</si>
  <si>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</si>
  <si>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</si>
  <si>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</si>
  <si>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</si>
  <si>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</si>
  <si>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</si>
  <si>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</si>
  <si>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</si>
  <si>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</si>
  <si>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</si>
  <si>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</si>
  <si>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</si>
  <si>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</si>
  <si>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</si>
  <si>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</si>
  <si>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</si>
  <si>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</si>
  <si>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</si>
  <si>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</si>
  <si>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</si>
  <si>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</si>
  <si>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</si>
  <si>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</si>
  <si>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</si>
  <si>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</si>
  <si>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</si>
  <si>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</si>
  <si>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</si>
  <si>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</si>
  <si>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</si>
  <si>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</si>
  <si>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</si>
  <si>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</si>
  <si>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</si>
  <si>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</si>
  <si>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</si>
  <si>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</si>
  <si>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</si>
  <si>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</si>
  <si>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</si>
  <si>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</si>
  <si>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</si>
  <si>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</si>
  <si>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</si>
  <si>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</si>
  <si>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</si>
  <si>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</si>
  <si>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</si>
  <si>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</si>
  <si>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</si>
  <si>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</si>
  <si>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</si>
  <si>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</si>
  <si>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</si>
  <si>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</si>
  <si>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</si>
  <si>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</si>
  <si>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</si>
  <si>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</si>
  <si>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</si>
  <si>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</si>
  <si>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</si>
  <si>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</si>
  <si>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</si>
  <si>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</si>
  <si>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</si>
  <si>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</si>
  <si>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</si>
  <si>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</si>
  <si>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</si>
  <si>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</si>
  <si>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</si>
  <si>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</si>
  <si>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</si>
  <si>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</si>
  <si>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</si>
  <si>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</si>
  <si>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</si>
  <si>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</si>
  <si>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</si>
  <si>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</si>
  <si>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</si>
  <si>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</si>
  <si>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</si>
  <si>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</si>
  <si>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</si>
  <si>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</si>
  <si>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</si>
  <si>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</si>
  <si>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</si>
  <si>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</si>
  <si>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</si>
  <si>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</si>
  <si>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</si>
  <si>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</si>
  <si>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</si>
  <si>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</si>
  <si>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</si>
  <si>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</si>
  <si>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</si>
  <si>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</si>
  <si>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</si>
  <si>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</si>
  <si>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</si>
  <si>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</si>
  <si>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</si>
  <si>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</si>
  <si>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</si>
  <si>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</si>
  <si>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</si>
  <si>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</si>
  <si>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</si>
  <si>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</si>
  <si>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</si>
  <si>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</si>
  <si>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</si>
  <si>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</si>
  <si>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</si>
  <si>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</si>
  <si>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</si>
  <si>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</si>
  <si>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</si>
  <si>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</si>
  <si>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</si>
  <si>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</si>
  <si>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</si>
  <si>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</si>
  <si>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</si>
  <si>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</si>
  <si>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</si>
  <si>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</si>
  <si>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</si>
  <si>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</si>
  <si>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</si>
  <si>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</si>
  <si>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</si>
  <si>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</si>
  <si>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</si>
  <si>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</si>
  <si>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</si>
  <si>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</si>
  <si>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</si>
  <si>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</si>
  <si>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</si>
  <si>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</si>
  <si>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</si>
  <si>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</si>
  <si>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</si>
  <si>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</si>
  <si>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</si>
  <si>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</si>
  <si>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</si>
  <si>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</si>
  <si>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</si>
  <si>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</si>
  <si>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</si>
  <si>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</si>
  <si>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</si>
  <si>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</si>
  <si>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</si>
  <si>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</si>
  <si>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</si>
  <si>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</si>
  <si>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</si>
  <si>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</si>
  <si>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</si>
  <si>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</si>
  <si>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</si>
  <si>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</si>
  <si>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</si>
  <si>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</si>
  <si>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</si>
  <si>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</si>
  <si>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</si>
  <si>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</si>
  <si>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</si>
  <si>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</si>
  <si>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</si>
  <si>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</si>
  <si>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</si>
  <si>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</si>
  <si>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</si>
  <si>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</si>
  <si>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</si>
  <si>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</si>
  <si>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</si>
  <si>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</si>
  <si>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</si>
  <si>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</si>
  <si>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</si>
  <si>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</si>
  <si>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</si>
  <si>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</si>
  <si>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</si>
  <si>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</si>
  <si>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</si>
  <si>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</si>
  <si>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</si>
  <si>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</si>
  <si>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</si>
  <si>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</si>
  <si>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</si>
  <si>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</si>
  <si>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</si>
  <si>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</si>
  <si>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</si>
  <si>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</si>
  <si>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</si>
  <si>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</si>
  <si>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</si>
  <si>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</si>
  <si>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</si>
  <si>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</si>
  <si>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</si>
  <si>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</si>
  <si>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</si>
  <si>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</si>
  <si>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</si>
  <si>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</si>
  <si>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</si>
  <si>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</si>
  <si>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</si>
  <si>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</si>
  <si>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</si>
  <si>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</si>
  <si>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</si>
  <si>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</si>
  <si>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</si>
  <si>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</si>
  <si>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</si>
  <si>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</si>
  <si>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</si>
  <si>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</si>
  <si>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</si>
  <si>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</si>
  <si>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</si>
  <si>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</si>
  <si>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</si>
  <si>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</si>
  <si>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</si>
  <si>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</si>
  <si>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</si>
  <si>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</si>
  <si>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</si>
  <si>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</si>
  <si>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</si>
  <si>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</si>
  <si>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</si>
  <si>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</si>
  <si>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</si>
  <si>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</si>
  <si>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</si>
  <si>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</si>
  <si>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</si>
  <si>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</si>
  <si>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</si>
  <si>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</si>
  <si>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</si>
  <si>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</si>
  <si>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</si>
  <si>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</si>
  <si>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</si>
  <si>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</si>
  <si>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</si>
  <si>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</si>
  <si>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</si>
  <si>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</si>
  <si>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</si>
  <si>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</si>
  <si>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</si>
  <si>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</si>
  <si>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</si>
  <si>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</si>
  <si>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</si>
  <si>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</si>
  <si>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</si>
  <si>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</si>
  <si>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</si>
  <si>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</si>
  <si>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</si>
  <si>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</si>
  <si>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</si>
  <si>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</si>
  <si>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</si>
  <si>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</si>
  <si>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</si>
  <si>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</si>
  <si>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</si>
  <si>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</si>
  <si>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</si>
  <si>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</si>
  <si>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</si>
  <si>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</si>
  <si>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</si>
  <si>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</si>
  <si>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</si>
  <si>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</si>
  <si>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</si>
  <si>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</si>
  <si>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</si>
  <si>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</si>
  <si>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</si>
  <si>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</si>
  <si>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</si>
  <si>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</si>
  <si>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</si>
  <si>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</si>
  <si>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</si>
  <si>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</si>
  <si>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</si>
  <si>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</si>
  <si>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</si>
  <si>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</si>
  <si>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</si>
  <si>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</si>
  <si>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</si>
  <si>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</si>
  <si>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</si>
  <si>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</si>
  <si>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</si>
  <si>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</si>
  <si>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</si>
  <si>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</si>
  <si>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</si>
  <si>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</si>
  <si>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</si>
  <si>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</si>
  <si>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</si>
  <si>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</si>
  <si>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</si>
  <si>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</si>
  <si>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</si>
  <si>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</si>
  <si>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</si>
  <si>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</si>
  <si>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</si>
  <si>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</si>
  <si>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</si>
  <si>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</si>
  <si>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</si>
  <si>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</si>
  <si>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</si>
  <si>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</si>
  <si>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</si>
  <si>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</si>
  <si>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</si>
  <si>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</si>
  <si>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</si>
  <si>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</si>
  <si>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</si>
  <si>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</si>
  <si>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</si>
  <si>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</si>
  <si>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</si>
  <si>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</si>
  <si>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</si>
  <si>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</si>
  <si>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</si>
  <si>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</si>
  <si>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</si>
  <si>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</si>
  <si>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</si>
  <si>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</si>
  <si>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</si>
  <si>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</si>
  <si>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</si>
  <si>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</si>
  <si>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</si>
  <si>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</si>
  <si>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</si>
  <si>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</si>
  <si>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</si>
  <si>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</si>
  <si>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</si>
  <si>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</si>
  <si>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</si>
  <si>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</si>
  <si>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</si>
  <si>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</si>
  <si>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</si>
  <si>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</si>
  <si>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</si>
  <si>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</si>
  <si>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</si>
  <si>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</si>
  <si>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</si>
  <si>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</si>
  <si>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</si>
  <si>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</si>
  <si>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</si>
  <si>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</si>
  <si>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</si>
  <si>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</si>
  <si>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</si>
  <si>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</si>
  <si>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</si>
  <si>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</si>
  <si>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</si>
  <si>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</si>
  <si>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</si>
  <si>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</si>
  <si>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</si>
  <si>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</si>
  <si>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</si>
  <si>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</si>
  <si>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</si>
  <si>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</si>
  <si>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</si>
  <si>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</si>
  <si>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</si>
  <si>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</si>
  <si>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</si>
  <si>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</si>
  <si>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</si>
  <si>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</si>
  <si>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</si>
  <si>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</si>
  <si>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</si>
  <si>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</si>
  <si>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</si>
  <si>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</si>
  <si>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</si>
  <si>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</si>
  <si>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</si>
  <si>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</si>
  <si>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</si>
  <si>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</si>
  <si>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</si>
  <si>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</si>
  <si>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</si>
  <si>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</si>
  <si>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</si>
  <si>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</si>
  <si>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</si>
  <si>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</si>
  <si>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</si>
  <si>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</si>
  <si>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</si>
  <si>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</si>
  <si>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</si>
  <si>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</si>
  <si>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</si>
  <si>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</si>
  <si>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</si>
  <si>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</si>
  <si>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</si>
  <si>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</si>
  <si>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</si>
  <si>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</si>
  <si>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</si>
  <si>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</si>
  <si>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</si>
  <si>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</si>
  <si>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</si>
  <si>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</si>
  <si>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</si>
  <si>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</si>
  <si>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</si>
  <si>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</si>
  <si>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</si>
  <si>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</si>
  <si>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</si>
  <si>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</si>
  <si>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</si>
  <si>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</si>
  <si>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</si>
  <si>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</si>
  <si>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</si>
  <si>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</si>
  <si>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</si>
  <si>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</si>
  <si>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</si>
  <si>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</si>
  <si>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</si>
  <si>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</si>
  <si>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</si>
  <si>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</si>
  <si>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</si>
  <si>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</si>
  <si>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</si>
  <si>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</si>
  <si>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</si>
  <si>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</si>
  <si>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</si>
  <si>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</si>
  <si>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</si>
  <si>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</si>
  <si>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</si>
  <si>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</si>
  <si>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</si>
  <si>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</si>
  <si>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</si>
  <si>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</si>
  <si>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</si>
  <si>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</si>
  <si>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</si>
  <si>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</si>
  <si>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</si>
  <si>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</si>
  <si>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</si>
  <si>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</si>
  <si>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</si>
  <si>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</si>
  <si>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</si>
  <si>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</si>
  <si>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</si>
  <si>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</si>
  <si>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</si>
  <si>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</si>
  <si>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</si>
  <si>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</si>
  <si>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</si>
  <si>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</si>
  <si>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</si>
  <si>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</si>
  <si>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</si>
  <si>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</si>
  <si>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</si>
  <si>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</si>
  <si>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</si>
  <si>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</si>
  <si>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</si>
  <si>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</si>
  <si>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</si>
  <si>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</si>
  <si>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</si>
  <si>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</si>
  <si>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</si>
  <si>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</si>
  <si>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</si>
  <si>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</si>
  <si>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</si>
  <si>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</si>
  <si>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</si>
  <si>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</si>
  <si>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</si>
  <si>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</si>
  <si>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</si>
  <si>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</si>
  <si>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</si>
  <si>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</si>
  <si>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</si>
  <si>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</si>
  <si>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</si>
  <si>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</si>
  <si>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</si>
  <si>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</si>
  <si>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</si>
  <si>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</si>
  <si>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</si>
  <si>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</si>
  <si>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</si>
  <si>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</si>
  <si>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</si>
  <si>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</si>
  <si>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</si>
  <si>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</si>
  <si>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</si>
  <si>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</si>
  <si>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</si>
  <si>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</si>
  <si>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</si>
  <si>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</si>
  <si>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</si>
  <si>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</si>
  <si>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</si>
  <si>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</si>
  <si>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</si>
  <si>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</si>
  <si>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</si>
  <si>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</si>
  <si>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</si>
  <si>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</si>
  <si>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</si>
  <si>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</si>
  <si>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</si>
  <si>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</si>
  <si>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</si>
  <si>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</si>
  <si>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</si>
  <si>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</si>
  <si>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</si>
  <si>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</si>
  <si>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</si>
  <si>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</si>
  <si>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</si>
  <si>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</si>
  <si>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</si>
  <si>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</si>
  <si>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</si>
  <si>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</si>
  <si>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</si>
  <si>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</si>
  <si>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</si>
  <si>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</si>
  <si>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</si>
  <si>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</si>
  <si>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</si>
  <si>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</si>
  <si>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</si>
  <si>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</si>
  <si>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</si>
  <si>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</si>
  <si>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</si>
  <si>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</si>
  <si>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</si>
  <si>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</si>
  <si>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</si>
  <si>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</si>
  <si>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</si>
  <si>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</si>
  <si>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</si>
  <si>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</si>
  <si>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</si>
  <si>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</si>
  <si>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</si>
  <si>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</si>
  <si>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</si>
  <si>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</si>
  <si>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</si>
  <si>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</si>
  <si>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</si>
  <si>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</si>
  <si>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</si>
  <si>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</si>
  <si>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</si>
  <si>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</si>
  <si>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</si>
  <si>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</si>
  <si>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</si>
  <si>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</si>
  <si>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</si>
  <si>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</si>
  <si>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</si>
  <si>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</si>
  <si>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</si>
  <si>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</si>
  <si>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</si>
  <si>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</si>
  <si>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</si>
  <si>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</si>
  <si>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</si>
  <si>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</si>
  <si>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</si>
  <si>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</si>
  <si>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</si>
  <si>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</si>
  <si>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</si>
  <si>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</si>
  <si>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</si>
  <si>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</si>
  <si>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</si>
  <si>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</si>
  <si>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</si>
  <si>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</si>
  <si>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</si>
  <si>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</si>
  <si>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</si>
  <si>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</si>
  <si>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</si>
  <si>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</si>
  <si>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</si>
  <si>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</si>
  <si>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</si>
  <si>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</si>
  <si>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</si>
  <si>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</si>
  <si>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</si>
  <si>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</si>
  <si>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</si>
  <si>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</si>
  <si>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</si>
  <si>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</si>
  <si>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</si>
  <si>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</si>
  <si>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</si>
  <si>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</si>
  <si>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</si>
  <si>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</si>
  <si>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</si>
  <si>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</si>
  <si>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</si>
  <si>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</si>
  <si>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</si>
  <si>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</si>
  <si>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</si>
  <si>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</si>
  <si>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</si>
  <si>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</si>
  <si>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</si>
  <si>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</si>
  <si>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</si>
  <si>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</si>
  <si>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</si>
  <si>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</si>
  <si>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</si>
  <si>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</si>
  <si>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</si>
  <si>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</si>
  <si>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</si>
  <si>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</si>
  <si>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</si>
  <si>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</si>
  <si>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</si>
  <si>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</si>
  <si>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</si>
  <si>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</si>
  <si>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</si>
  <si>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</si>
  <si>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</si>
  <si>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</si>
  <si>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</si>
  <si>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</si>
  <si>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</si>
  <si>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</si>
  <si>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</si>
  <si>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</si>
  <si>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</si>
  <si>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</si>
  <si>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</si>
  <si>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</si>
  <si>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</si>
  <si>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</si>
  <si>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</si>
  <si>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</si>
  <si>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</si>
  <si>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</si>
  <si>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</si>
  <si>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</si>
  <si>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</si>
  <si>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</si>
  <si>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</si>
  <si>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</si>
  <si>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</si>
  <si>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</si>
  <si>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</si>
  <si>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</si>
  <si>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</si>
  <si>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</si>
  <si>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</si>
  <si>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</si>
  <si>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</si>
  <si>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</si>
  <si>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</si>
  <si>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</si>
  <si>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</si>
  <si>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</si>
  <si>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</si>
  <si>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</si>
  <si>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</si>
  <si>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</si>
  <si>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</si>
  <si>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</si>
  <si>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</si>
  <si>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</si>
  <si>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</si>
  <si>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</si>
  <si>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</si>
  <si>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</si>
  <si>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</si>
  <si>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</si>
  <si>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</si>
  <si>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</si>
  <si>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</si>
  <si>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</si>
  <si>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</si>
  <si>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</si>
  <si>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</si>
  <si>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</si>
  <si>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</si>
  <si>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</si>
  <si>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</si>
  <si>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</si>
  <si>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</si>
  <si>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</si>
  <si>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</si>
  <si>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</si>
  <si>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</si>
  <si>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</si>
  <si>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</si>
  <si>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</si>
  <si>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</si>
  <si>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</si>
  <si>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</si>
  <si>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</si>
  <si>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</si>
  <si>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</si>
  <si>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</si>
  <si>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</si>
  <si>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</si>
  <si>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</si>
  <si>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</si>
  <si>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</si>
  <si>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</si>
  <si>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</si>
  <si>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</si>
  <si>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</si>
  <si>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</si>
  <si>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</si>
  <si>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</si>
  <si>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</si>
  <si>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</si>
  <si>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</si>
  <si>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</si>
  <si>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</si>
  <si>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</si>
  <si>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</si>
  <si>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</si>
  <si>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</si>
  <si>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</si>
  <si>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</si>
  <si>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</si>
  <si>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</si>
  <si>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</si>
  <si>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</si>
  <si>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</si>
  <si>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</si>
  <si>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</si>
  <si>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</si>
  <si>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</si>
  <si>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</si>
  <si>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</si>
  <si>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</si>
  <si>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</si>
  <si>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</si>
  <si>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</si>
  <si>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</si>
  <si>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</si>
  <si>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</si>
  <si>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</si>
  <si>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</si>
  <si>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</si>
  <si>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</si>
  <si>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</si>
  <si>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</si>
  <si>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</si>
  <si>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</si>
  <si>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</si>
  <si>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</si>
  <si>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</si>
  <si>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</si>
  <si>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</si>
  <si>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</si>
  <si>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</si>
  <si>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</si>
  <si>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</si>
  <si>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</si>
  <si>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</si>
  <si>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</si>
  <si>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</si>
  <si>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</si>
  <si>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</si>
  <si>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</si>
  <si>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</si>
  <si>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</si>
  <si>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</si>
  <si>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</si>
  <si>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</si>
  <si>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</si>
  <si>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</si>
  <si>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</si>
  <si>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</si>
  <si>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</si>
  <si>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</si>
  <si>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</si>
  <si>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</si>
  <si>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</si>
  <si>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</si>
  <si>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</si>
  <si>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</si>
  <si>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</si>
  <si>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</si>
  <si>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</si>
  <si>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</si>
  <si>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</si>
  <si>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</si>
  <si>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</si>
  <si>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</si>
  <si>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</si>
  <si>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</si>
  <si>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</si>
  <si>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</si>
  <si>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</si>
  <si>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</si>
  <si>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</si>
  <si>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</si>
  <si>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</si>
  <si>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</si>
  <si>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</si>
  <si>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</si>
  <si>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</si>
  <si>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</si>
  <si>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</si>
  <si>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</si>
  <si>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</si>
  <si>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</si>
  <si>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</si>
  <si>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</si>
  <si>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</si>
  <si>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</si>
  <si>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</si>
  <si>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</si>
  <si>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</si>
  <si>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</si>
  <si>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</si>
  <si>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</si>
  <si>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</si>
  <si>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</si>
  <si>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</si>
  <si>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</si>
  <si>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</si>
  <si>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</si>
  <si>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</si>
  <si>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</si>
  <si>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</si>
  <si>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</si>
  <si>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</si>
  <si>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</si>
  <si>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</si>
  <si>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</si>
  <si>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</si>
  <si>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</si>
  <si>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</si>
  <si>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</si>
  <si>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</si>
  <si>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</si>
  <si>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</si>
  <si>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</si>
  <si>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</si>
  <si>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</si>
  <si>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</si>
  <si>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</si>
  <si>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</si>
  <si>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</si>
  <si>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</si>
  <si>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</si>
  <si>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</si>
  <si>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</si>
  <si>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</si>
  <si>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</si>
  <si>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</si>
  <si>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</si>
  <si>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</si>
  <si>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</si>
  <si>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</si>
  <si>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</si>
  <si>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</si>
  <si>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</si>
  <si>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</si>
  <si>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</si>
  <si>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</si>
  <si>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</si>
  <si>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</si>
  <si>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</si>
  <si>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</si>
  <si>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</si>
  <si>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</si>
  <si>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</si>
  <si>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</si>
  <si>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</si>
  <si>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</si>
  <si>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</si>
  <si>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</si>
  <si>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</si>
  <si>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</si>
  <si>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</si>
  <si>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</si>
  <si>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</si>
  <si>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</si>
  <si>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</si>
  <si>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</si>
  <si>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</si>
  <si>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</si>
  <si>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</si>
  <si>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</si>
  <si>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</si>
  <si>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</si>
  <si>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</si>
  <si>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</si>
  <si>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</si>
  <si>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</si>
  <si>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</si>
  <si>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</si>
  <si>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</si>
  <si>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</si>
  <si>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</si>
  <si>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</si>
  <si>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</si>
  <si>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</si>
  <si>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</si>
  <si>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</si>
  <si>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</si>
  <si>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</si>
  <si>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</si>
  <si>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</si>
  <si>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</si>
  <si>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</si>
  <si>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</si>
  <si>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</si>
  <si>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</si>
  <si>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</si>
  <si>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</si>
  <si>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</si>
  <si>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</si>
  <si>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</si>
  <si>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</si>
  <si>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</si>
  <si>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</si>
  <si>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</si>
  <si>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</si>
  <si>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</si>
  <si>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</si>
  <si>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</si>
  <si>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</si>
  <si>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</si>
  <si>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</si>
  <si>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</si>
  <si>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</si>
  <si>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</si>
  <si>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</si>
  <si>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</si>
  <si>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</si>
  <si>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</si>
  <si>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</si>
  <si>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</si>
  <si>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</si>
  <si>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</si>
  <si>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</si>
  <si>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</si>
  <si>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</si>
  <si>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</si>
  <si>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</si>
  <si>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</si>
  <si>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</si>
  <si>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</si>
  <si>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</si>
  <si>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</si>
  <si>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</si>
  <si>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</si>
  <si>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</si>
  <si>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</si>
  <si>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</si>
  <si>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</si>
  <si>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</si>
  <si>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</si>
  <si>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</si>
  <si>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</si>
  <si>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</si>
  <si>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</si>
  <si>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</si>
  <si>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</si>
  <si>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</si>
  <si>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</si>
  <si>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</si>
  <si>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</si>
  <si>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</si>
  <si>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</si>
  <si>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</si>
  <si>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</si>
  <si>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</si>
  <si>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</si>
  <si>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</si>
  <si>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</si>
  <si>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</si>
  <si>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</si>
  <si>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</si>
  <si>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</si>
  <si>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</si>
  <si>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</si>
  <si>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</si>
  <si>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</si>
  <si>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</si>
  <si>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</si>
  <si>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</si>
  <si>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</si>
  <si>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</si>
  <si>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</si>
  <si>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</si>
  <si>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</si>
  <si>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</si>
  <si>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</si>
  <si>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</si>
  <si>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</si>
  <si>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</si>
  <si>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</si>
  <si>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</si>
  <si>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</si>
  <si>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</si>
  <si>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</si>
  <si>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</si>
  <si>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</si>
  <si>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</si>
  <si>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</si>
  <si>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</si>
  <si>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</si>
  <si>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</si>
  <si>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</si>
  <si>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</si>
  <si>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</si>
  <si>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</si>
  <si>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</si>
  <si>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</si>
  <si>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</si>
  <si>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</si>
  <si>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</si>
  <si>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</si>
  <si>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</si>
  <si>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</si>
  <si>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</si>
  <si>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</si>
  <si>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</si>
  <si>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</si>
  <si>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</si>
  <si>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</si>
  <si>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</si>
  <si>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</si>
  <si>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</si>
  <si>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</si>
  <si>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</si>
  <si>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</si>
  <si>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</si>
  <si>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</si>
  <si>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</si>
  <si>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</si>
  <si>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</si>
  <si>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</si>
  <si>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</si>
  <si>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</si>
  <si>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</si>
  <si>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</si>
  <si>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</si>
  <si>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</si>
  <si>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</si>
  <si>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</si>
  <si>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</si>
  <si>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</si>
  <si>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</si>
  <si>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</si>
  <si>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</si>
  <si>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</si>
  <si>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</si>
  <si>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</si>
  <si>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</si>
  <si>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</si>
  <si>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</si>
  <si>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</si>
  <si>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</si>
  <si>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</si>
  <si>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</si>
  <si>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</si>
  <si>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</si>
  <si>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</si>
  <si>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</si>
  <si>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</si>
  <si>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</si>
  <si>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</si>
  <si>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</si>
  <si>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</si>
  <si>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</si>
  <si>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</si>
  <si>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</si>
  <si>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</si>
  <si>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</si>
  <si>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</si>
  <si>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</si>
  <si>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</si>
  <si>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</si>
  <si>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</si>
  <si>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</si>
  <si>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</si>
  <si>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</si>
  <si>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</si>
  <si>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</si>
  <si>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</si>
  <si>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</si>
  <si>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</si>
  <si>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</si>
  <si>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</si>
  <si>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</si>
  <si>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</si>
  <si>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</si>
  <si>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</si>
  <si>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</si>
  <si>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</si>
  <si>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</si>
  <si>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</si>
  <si>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</si>
  <si>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</si>
  <si>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</si>
  <si>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</si>
  <si>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</si>
  <si>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</si>
  <si>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</si>
  <si>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</si>
  <si>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</si>
  <si>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</si>
  <si>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</si>
  <si>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</si>
  <si>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</si>
  <si>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</si>
  <si>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</si>
  <si>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</si>
  <si>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</si>
  <si>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</si>
  <si>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</si>
  <si>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</si>
  <si>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</si>
  <si>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</si>
  <si>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</si>
  <si>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</si>
  <si>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</si>
  <si>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</si>
  <si>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</si>
  <si>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</si>
  <si>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</si>
  <si>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</si>
  <si>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</si>
  <si>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</si>
  <si>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</si>
  <si>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</si>
  <si>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</si>
  <si>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</si>
  <si>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</si>
  <si>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</si>
  <si>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</si>
  <si>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</si>
  <si>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</si>
  <si>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</si>
  <si>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</si>
  <si>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</si>
  <si>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</si>
  <si>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</si>
  <si>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</si>
  <si>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</si>
  <si>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</si>
  <si>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</si>
  <si>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</si>
  <si>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</si>
  <si>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</si>
  <si>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</si>
  <si>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</si>
  <si>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</si>
  <si>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</si>
  <si>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</si>
  <si>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</si>
  <si>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</si>
  <si>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</si>
  <si>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</si>
  <si>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</si>
  <si>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</si>
  <si>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</si>
  <si>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</si>
  <si>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</si>
  <si>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</si>
  <si>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</si>
  <si>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</si>
  <si>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</si>
  <si>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</si>
  <si>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</si>
  <si>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</si>
  <si>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</si>
  <si>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</si>
  <si>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</si>
  <si>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</si>
  <si>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</si>
  <si>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</si>
  <si>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</si>
  <si>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</si>
  <si>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</si>
  <si>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</si>
  <si>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</si>
  <si>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</si>
  <si>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</si>
  <si>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</si>
  <si>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</si>
  <si>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</si>
  <si>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</si>
  <si>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</si>
  <si>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</si>
  <si>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</si>
  <si>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</si>
  <si>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</si>
  <si>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</si>
  <si>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</si>
  <si>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</si>
  <si>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</si>
  <si>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</si>
  <si>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</si>
  <si>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</si>
  <si>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</si>
  <si>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</si>
  <si>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</si>
  <si>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</si>
  <si>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</si>
  <si>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</si>
  <si>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</si>
  <si>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</si>
  <si>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</si>
  <si>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</si>
  <si>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</si>
  <si>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</si>
  <si>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</si>
  <si>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</si>
  <si>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</si>
  <si>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</si>
  <si>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</si>
  <si>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</si>
  <si>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</si>
  <si>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</si>
  <si>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</si>
  <si>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</si>
  <si>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</si>
  <si>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</si>
  <si>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</si>
  <si>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</si>
  <si>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</si>
  <si>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</si>
  <si>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</si>
  <si>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</si>
  <si>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</si>
  <si>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</si>
  <si>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</si>
  <si>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</si>
  <si>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</si>
  <si>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</si>
  <si>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</si>
  <si>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</si>
  <si>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</si>
  <si>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</si>
  <si>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</si>
  <si>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</si>
  <si>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</si>
  <si>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</si>
  <si>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</si>
  <si>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</si>
  <si>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</si>
  <si>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</si>
  <si>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</si>
  <si>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</si>
  <si>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</si>
  <si>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</si>
  <si>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</si>
  <si>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</si>
  <si>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</si>
  <si>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</si>
  <si>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</si>
  <si>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</si>
  <si>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</si>
  <si>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</si>
  <si>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</si>
  <si>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</si>
  <si>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</si>
  <si>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</si>
  <si>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</si>
  <si>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</si>
  <si>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</si>
  <si>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</si>
  <si>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</si>
  <si>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</si>
  <si>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</si>
  <si>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</si>
  <si>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</si>
  <si>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</si>
  <si>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</si>
  <si>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</si>
  <si>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</si>
  <si>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</si>
  <si>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</si>
  <si>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</si>
  <si>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</si>
  <si>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</si>
  <si>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</si>
  <si>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</si>
  <si>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</si>
  <si>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</si>
  <si>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</si>
  <si>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</si>
  <si>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</si>
  <si>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</si>
  <si>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</si>
  <si>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</si>
  <si>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</si>
  <si>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</si>
  <si>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</si>
  <si>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</si>
  <si>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</si>
  <si>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</si>
  <si>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</si>
  <si>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</si>
  <si>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</si>
  <si>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</si>
  <si>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</si>
  <si>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</si>
  <si>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</si>
  <si>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</si>
  <si>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</si>
  <si>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</si>
  <si>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</si>
  <si>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</si>
  <si>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</si>
  <si>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</si>
  <si>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</si>
  <si>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</si>
  <si>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</si>
  <si>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</si>
  <si>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</si>
  <si>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</si>
  <si>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</si>
  <si>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</si>
  <si>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</si>
  <si>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</si>
  <si>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</si>
  <si>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</si>
  <si>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</si>
  <si>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</si>
  <si>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</si>
  <si>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</si>
  <si>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</si>
  <si>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</si>
  <si>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</si>
  <si>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</si>
  <si>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</si>
  <si>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</si>
  <si>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</si>
  <si>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</si>
  <si>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</si>
  <si>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</si>
  <si>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</si>
  <si>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</si>
  <si>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</si>
  <si>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</si>
  <si>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</si>
  <si>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</si>
  <si>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</si>
  <si>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</si>
  <si>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</si>
  <si>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</si>
  <si>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</si>
  <si>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</si>
  <si>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</si>
  <si>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</si>
  <si>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</si>
  <si>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</si>
  <si>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</si>
  <si>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</si>
  <si>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</si>
  <si>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</si>
  <si>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</si>
  <si>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</si>
  <si>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</si>
  <si>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</si>
  <si>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</si>
  <si>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</si>
  <si>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</si>
  <si>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</si>
  <si>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</si>
  <si>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</si>
  <si>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</si>
  <si>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</si>
  <si>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</si>
  <si>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</si>
  <si>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</si>
  <si>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</si>
  <si>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</si>
  <si>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</si>
  <si>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</si>
  <si>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</si>
  <si>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</si>
  <si>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</si>
  <si>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</si>
  <si>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</si>
  <si>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</si>
  <si>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</si>
  <si>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</si>
  <si>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</si>
  <si>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</si>
  <si>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</si>
  <si>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</si>
  <si>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</si>
  <si>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</si>
  <si>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</si>
  <si>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</si>
  <si>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</si>
  <si>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</si>
  <si>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</si>
  <si>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</si>
  <si>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</si>
  <si>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</si>
  <si>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</si>
  <si>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</si>
  <si>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</si>
  <si>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</si>
  <si>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</si>
  <si>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</si>
  <si>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</si>
  <si>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</si>
  <si>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</si>
  <si>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</si>
  <si>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</si>
  <si>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</si>
  <si>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</si>
  <si>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</si>
  <si>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</si>
  <si>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</si>
  <si>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</si>
  <si>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</si>
  <si>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</si>
  <si>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</si>
  <si>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</si>
  <si>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</si>
  <si>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</si>
  <si>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</si>
  <si>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</si>
  <si>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</si>
  <si>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</si>
  <si>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</si>
  <si>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</si>
  <si>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</si>
  <si>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</si>
  <si>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</si>
  <si>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</si>
  <si>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</si>
  <si>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</si>
  <si>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</si>
  <si>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</si>
  <si>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</si>
  <si>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</si>
  <si>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</si>
  <si>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</si>
  <si>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</si>
  <si>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</si>
  <si>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</si>
  <si>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</si>
  <si>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</si>
  <si>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</si>
  <si>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</si>
  <si>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</si>
  <si>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</si>
  <si>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</si>
  <si>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</si>
  <si>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</si>
  <si>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</si>
  <si>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</si>
  <si>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</si>
  <si>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</si>
  <si>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</si>
  <si>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</si>
  <si>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</si>
  <si>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</si>
  <si>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</si>
  <si>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</si>
  <si>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</si>
  <si>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</si>
  <si>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</si>
  <si>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</si>
  <si>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</si>
  <si>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</si>
  <si>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</si>
  <si>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</si>
  <si>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</si>
  <si>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</si>
  <si>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</si>
  <si>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</si>
  <si>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</si>
  <si>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</si>
  <si>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</si>
  <si>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</si>
  <si>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</si>
  <si>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</si>
  <si>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</si>
  <si>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</si>
  <si>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</si>
  <si>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</si>
  <si>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</si>
  <si>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</si>
  <si>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</si>
  <si>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</si>
  <si>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</si>
  <si>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</si>
  <si>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</si>
  <si>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</si>
  <si>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</si>
  <si>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</si>
  <si>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</si>
  <si>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</si>
  <si>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</si>
  <si>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</si>
  <si>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</si>
  <si>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</si>
  <si>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</si>
  <si>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</si>
  <si>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</si>
  <si>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</si>
  <si>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</si>
  <si>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</si>
  <si>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</si>
  <si>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</si>
  <si>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</si>
  <si>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</si>
  <si>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</si>
  <si>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</si>
  <si>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</si>
  <si>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</si>
  <si>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</si>
  <si>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</si>
  <si>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</si>
  <si>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</si>
  <si>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</si>
  <si>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</si>
  <si>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</si>
  <si>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</si>
  <si>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</si>
  <si>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</si>
  <si>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</si>
  <si>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</si>
  <si>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</si>
  <si>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</si>
  <si>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</si>
  <si>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</si>
  <si>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</si>
  <si>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</si>
  <si>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</si>
  <si>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</si>
  <si>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</si>
  <si>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</si>
  <si>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</si>
  <si>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</si>
  <si>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</si>
  <si>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</si>
  <si>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</si>
  <si>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</si>
  <si>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</si>
  <si>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</si>
  <si>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</si>
  <si>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</si>
  <si>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</si>
  <si>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</si>
  <si>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</si>
  <si>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</si>
  <si>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</si>
  <si>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</si>
  <si>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</si>
  <si>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</si>
  <si>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</si>
  <si>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</si>
  <si>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</si>
  <si>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</si>
  <si>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</si>
  <si>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</si>
  <si>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</si>
  <si>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</si>
  <si>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</si>
  <si>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</si>
  <si>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</si>
  <si>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</si>
  <si>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</si>
  <si>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</si>
  <si>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</si>
  <si>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</si>
  <si>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</si>
  <si>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</si>
  <si>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</si>
  <si>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</si>
  <si>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</si>
  <si>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</si>
  <si>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</si>
  <si>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</si>
  <si>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</si>
  <si>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</si>
  <si>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</si>
  <si>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</si>
  <si>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</si>
  <si>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</si>
  <si>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</si>
  <si>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</si>
  <si>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</si>
  <si>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</si>
  <si>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</si>
  <si>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</si>
  <si>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</si>
  <si>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</si>
  <si>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</si>
  <si>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</si>
  <si>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</si>
  <si>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</si>
  <si>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</si>
  <si>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</si>
  <si>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</si>
  <si>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</si>
  <si>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</si>
  <si>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</si>
  <si>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</si>
  <si>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</si>
  <si>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</si>
  <si>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</si>
  <si>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</si>
  <si>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</si>
  <si>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</si>
  <si>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</si>
  <si>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</si>
  <si>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</si>
  <si>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</si>
  <si>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</si>
  <si>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</si>
  <si>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</si>
  <si>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</si>
  <si>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</si>
  <si>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</si>
  <si>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</si>
  <si>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</si>
  <si>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</si>
  <si>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</si>
  <si>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</si>
  <si>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</si>
  <si>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</si>
  <si>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</si>
  <si>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</si>
  <si>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</si>
  <si>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</si>
  <si>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</si>
  <si>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</si>
  <si>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</si>
  <si>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</si>
  <si>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</si>
  <si>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</si>
  <si>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</si>
  <si>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</si>
  <si>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</si>
  <si>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</si>
  <si>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</si>
  <si>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</si>
  <si>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</si>
  <si>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</si>
  <si>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</si>
  <si>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</si>
  <si>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</si>
  <si>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</si>
  <si>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</si>
  <si>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</si>
  <si>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</si>
  <si>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</si>
  <si>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</si>
  <si>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</si>
  <si>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</si>
  <si>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</si>
  <si>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</si>
  <si>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</si>
  <si>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</si>
  <si>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</si>
  <si>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</si>
  <si>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</si>
  <si>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</si>
  <si>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</si>
  <si>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</si>
  <si>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</si>
  <si>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</si>
  <si>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</si>
  <si>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</si>
  <si>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</si>
  <si>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</si>
  <si>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</si>
  <si>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</si>
  <si>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</si>
  <si>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</si>
  <si>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</si>
  <si>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</si>
  <si>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</si>
  <si>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</si>
  <si>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</si>
  <si>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</si>
  <si>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</si>
  <si>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</si>
  <si>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</si>
  <si>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</si>
  <si>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</si>
  <si>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</si>
  <si>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</si>
  <si>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</si>
  <si>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</si>
  <si>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</si>
  <si>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</si>
  <si>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</si>
  <si>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</si>
  <si>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</si>
  <si>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</si>
  <si>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</si>
  <si>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</si>
  <si>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</si>
  <si>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</si>
  <si>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</si>
  <si>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</si>
  <si>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</si>
  <si>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</si>
  <si>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</si>
  <si>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</si>
  <si>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</si>
  <si>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</si>
  <si>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</si>
  <si>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</si>
  <si>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</si>
  <si>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</si>
  <si>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</si>
  <si>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</si>
  <si>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</si>
  <si>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</si>
  <si>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</si>
  <si>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</si>
  <si>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</si>
  <si>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</si>
  <si>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</si>
  <si>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</si>
  <si>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</si>
  <si>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</si>
  <si>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</si>
  <si>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</si>
  <si>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</si>
  <si>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</si>
  <si>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</si>
  <si>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</si>
  <si>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</si>
  <si>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</si>
  <si>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</si>
  <si>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</si>
  <si>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</si>
  <si>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</si>
  <si>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</si>
  <si>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</si>
  <si>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</si>
  <si>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</si>
  <si>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</si>
  <si>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</si>
  <si>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</si>
  <si>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</si>
  <si>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</si>
  <si>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</si>
  <si>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</si>
  <si>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</si>
  <si>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</si>
  <si>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</si>
  <si>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</si>
  <si>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</si>
  <si>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</si>
  <si>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</si>
  <si>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</si>
  <si>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</si>
  <si>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</si>
  <si>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</si>
  <si>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</si>
  <si>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</si>
  <si>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</si>
  <si>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</si>
  <si>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</si>
  <si>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</si>
  <si>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</si>
  <si>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</si>
  <si>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</si>
  <si>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</si>
  <si>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</si>
  <si>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</si>
  <si>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</si>
  <si>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</si>
  <si>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</si>
  <si>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</si>
  <si>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</si>
  <si>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</si>
  <si>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</si>
  <si>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</si>
  <si>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</si>
  <si>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</si>
  <si>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</si>
  <si>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</si>
  <si>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</si>
  <si>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</si>
  <si>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</si>
  <si>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</si>
  <si>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</si>
  <si>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</si>
  <si>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</si>
  <si>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</si>
  <si>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</si>
  <si>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</si>
  <si>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</si>
  <si>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</si>
  <si>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</si>
  <si>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</si>
  <si>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</si>
  <si>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</si>
  <si>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</si>
  <si>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</si>
  <si>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</si>
  <si>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</si>
  <si>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</si>
  <si>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</si>
  <si>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</si>
  <si>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</si>
  <si>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</si>
  <si>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</si>
  <si>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</si>
  <si>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</si>
  <si>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</si>
  <si>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</si>
  <si>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</si>
  <si>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</si>
  <si>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</si>
  <si>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</si>
  <si>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</si>
  <si>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</si>
  <si>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</si>
  <si>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</si>
  <si>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</si>
  <si>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</si>
  <si>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</si>
  <si>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</si>
  <si>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</si>
  <si>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</si>
  <si>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</si>
  <si>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</si>
  <si>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</si>
  <si>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</si>
  <si>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</si>
  <si>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</si>
  <si>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</si>
  <si>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</si>
  <si>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</si>
  <si>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</si>
  <si>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</si>
  <si>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</si>
  <si>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</si>
  <si>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</si>
  <si>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</si>
  <si>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</si>
  <si>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</si>
  <si>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</si>
  <si>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</si>
  <si>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</si>
  <si>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</si>
  <si>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</si>
  <si>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</si>
  <si>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</si>
  <si>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</si>
  <si>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</si>
  <si>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</si>
  <si>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</si>
  <si>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</si>
  <si>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</si>
  <si>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</si>
  <si>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</si>
  <si>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</si>
  <si>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</si>
  <si>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</si>
  <si>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</si>
  <si>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</si>
  <si>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</si>
  <si>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</si>
  <si>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</si>
  <si>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</si>
  <si>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</si>
  <si>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</si>
  <si>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</si>
  <si>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</si>
  <si>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</si>
  <si>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</si>
  <si>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</si>
  <si>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</si>
  <si>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</si>
  <si>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</si>
  <si>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</si>
  <si>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</si>
  <si>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</si>
  <si>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</si>
  <si>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</si>
  <si>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</si>
  <si>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</si>
  <si>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</si>
  <si>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</si>
  <si>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</si>
  <si>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</si>
  <si>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</si>
  <si>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</si>
  <si>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</si>
  <si>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</si>
  <si>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</si>
  <si>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</si>
  <si>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</si>
  <si>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</si>
  <si>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</si>
  <si>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</si>
  <si>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</si>
  <si>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</si>
  <si>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</si>
  <si>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</si>
  <si>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</si>
  <si>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</si>
  <si>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</si>
  <si>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</si>
  <si>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</si>
  <si>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</si>
  <si>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</si>
  <si>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</si>
  <si>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</si>
  <si>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</si>
  <si>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</si>
  <si>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</si>
  <si>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</si>
  <si>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</si>
  <si>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</si>
  <si>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</si>
  <si>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</si>
  <si>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</si>
  <si>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</si>
  <si>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</si>
  <si>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</si>
  <si>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</si>
  <si>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</si>
  <si>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</si>
  <si>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</si>
  <si>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</si>
  <si>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</si>
  <si>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</si>
  <si>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</si>
  <si>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</si>
  <si>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</si>
  <si>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</si>
  <si>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</si>
  <si>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</si>
  <si>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</si>
  <si>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</si>
  <si>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</si>
  <si>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</si>
  <si>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</si>
  <si>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</si>
  <si>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</si>
  <si>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</si>
  <si>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</si>
  <si>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</si>
  <si>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</si>
  <si>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</si>
  <si>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</si>
  <si>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</si>
  <si>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</si>
  <si>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</si>
  <si>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</si>
  <si>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</si>
  <si>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</si>
  <si>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</si>
  <si>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</si>
  <si>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</si>
  <si>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</si>
  <si>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</si>
  <si>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</si>
  <si>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</si>
  <si>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</si>
  <si>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</si>
  <si>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</si>
  <si>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</si>
  <si>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</si>
  <si>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</si>
  <si>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</si>
  <si>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</si>
  <si>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</si>
  <si>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</si>
  <si>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</si>
  <si>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</si>
  <si>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</si>
  <si>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</si>
  <si>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</si>
  <si>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</si>
  <si>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</si>
  <si>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</si>
  <si>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</si>
  <si>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</si>
  <si>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</si>
  <si>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</si>
  <si>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</si>
  <si>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</si>
  <si>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</si>
  <si>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</si>
  <si>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</si>
  <si>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</si>
  <si>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</si>
  <si>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</si>
  <si>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</si>
  <si>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</si>
  <si>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</si>
  <si>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</si>
  <si>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</si>
  <si>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</si>
  <si>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</si>
  <si>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</si>
  <si>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</si>
  <si>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</si>
  <si>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</si>
  <si>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</si>
  <si>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</si>
  <si>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</si>
  <si>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</si>
  <si>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</si>
  <si>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</si>
  <si>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</si>
  <si>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</si>
  <si>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</si>
  <si>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</si>
  <si>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</si>
  <si>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</si>
  <si>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</si>
  <si>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</si>
  <si>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</si>
  <si>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</si>
  <si>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</si>
  <si>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</si>
  <si>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</si>
  <si>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</si>
  <si>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</si>
  <si>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</si>
  <si>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</si>
  <si>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</si>
  <si>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</si>
  <si>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</si>
  <si>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</si>
  <si>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</si>
  <si>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</si>
  <si>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</si>
  <si>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</si>
  <si>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</si>
  <si>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</si>
  <si>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</si>
  <si>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</si>
  <si>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</si>
  <si>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</si>
  <si>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</si>
  <si>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</si>
  <si>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</si>
  <si>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</si>
  <si>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</si>
  <si>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</si>
  <si>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</si>
  <si>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</si>
  <si>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</si>
  <si>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</si>
  <si>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</si>
  <si>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</si>
  <si>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</si>
  <si>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</si>
  <si>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</si>
  <si>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</si>
  <si>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</si>
  <si>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</si>
  <si>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</si>
  <si>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</si>
  <si>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</si>
  <si>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</si>
  <si>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</si>
  <si>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</si>
  <si>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</si>
  <si>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</si>
  <si>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</si>
  <si>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</si>
  <si>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</si>
  <si>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</si>
  <si>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</si>
  <si>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</si>
  <si>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</si>
  <si>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</si>
  <si>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</si>
  <si>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</si>
  <si>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</si>
  <si>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</si>
  <si>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</si>
  <si>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</si>
  <si>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</si>
  <si>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</si>
  <si>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</si>
  <si>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</si>
  <si>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</si>
  <si>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</si>
  <si>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</si>
  <si>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</si>
  <si>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</si>
  <si>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</si>
  <si>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</si>
  <si>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</si>
  <si>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</si>
  <si>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</si>
  <si>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</si>
  <si>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</si>
  <si>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</si>
  <si>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</si>
  <si>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</si>
  <si>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</si>
  <si>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</si>
  <si>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</si>
  <si>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</si>
  <si>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</si>
  <si>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</si>
  <si>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</si>
  <si>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</si>
  <si>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</si>
  <si>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</si>
  <si>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</si>
  <si>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</si>
  <si>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</si>
  <si>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</si>
  <si>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</si>
  <si>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</si>
  <si>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</si>
  <si>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</si>
  <si>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</si>
  <si>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</si>
  <si>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</si>
  <si>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</si>
  <si>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</si>
  <si>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</si>
  <si>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</si>
  <si>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</si>
  <si>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</si>
  <si>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</si>
  <si>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</si>
  <si>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</si>
  <si>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</si>
  <si>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</si>
  <si>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</si>
  <si>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</si>
  <si>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</si>
  <si>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</si>
  <si>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</si>
  <si>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</si>
  <si>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</si>
  <si>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</si>
  <si>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</si>
  <si>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</si>
  <si>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</si>
  <si>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</si>
  <si>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</si>
  <si>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</si>
  <si>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</si>
  <si>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</si>
  <si>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</si>
  <si>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</si>
  <si>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</si>
  <si>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</si>
  <si>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</si>
  <si>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</si>
  <si>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</si>
  <si>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</si>
  <si>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</si>
  <si>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</si>
  <si>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</si>
  <si>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</si>
  <si>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</si>
  <si>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</si>
  <si>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</si>
  <si>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</si>
  <si>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</si>
  <si>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</si>
  <si>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</si>
  <si>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</si>
  <si>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</si>
  <si>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</si>
  <si>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</si>
  <si>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</si>
  <si>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</si>
  <si>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</si>
  <si>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</si>
  <si>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</si>
  <si>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</si>
  <si>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</si>
  <si>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</si>
  <si>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</si>
  <si>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</si>
  <si>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</si>
  <si>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</si>
  <si>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</si>
  <si>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</si>
  <si>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</si>
  <si>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</si>
  <si>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</si>
  <si>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</si>
  <si>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</si>
  <si>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</si>
  <si>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</si>
  <si>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</si>
  <si>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</si>
  <si>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</si>
  <si>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</si>
  <si>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</si>
  <si>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</si>
  <si>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</si>
  <si>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</si>
  <si>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</si>
  <si>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</si>
  <si>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</si>
  <si>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</si>
  <si>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</si>
  <si>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</si>
  <si>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</si>
  <si>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</si>
  <si>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</si>
  <si>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</si>
  <si>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</si>
  <si>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</si>
  <si>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</si>
  <si>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</si>
  <si>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</si>
  <si>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</si>
  <si>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</si>
  <si>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</si>
  <si>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</si>
  <si>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</si>
  <si>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</si>
  <si>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</si>
  <si>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</si>
  <si>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</si>
  <si>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</si>
  <si>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</si>
  <si>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</si>
  <si>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</si>
  <si>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</si>
  <si>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</si>
  <si>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</si>
  <si>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</si>
  <si>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</si>
  <si>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</si>
  <si>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</si>
  <si>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</si>
  <si>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</si>
  <si>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</si>
  <si>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</si>
  <si>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</si>
  <si>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</si>
  <si>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</si>
  <si>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</si>
  <si>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</si>
  <si>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</si>
  <si>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</si>
  <si>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</si>
  <si>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</si>
  <si>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</si>
  <si>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</si>
  <si>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</si>
  <si>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</si>
  <si>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</si>
  <si>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</si>
  <si>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</si>
  <si>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</si>
  <si>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</si>
  <si>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</si>
  <si>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</si>
  <si>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</si>
  <si>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</si>
  <si>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</si>
  <si>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</si>
  <si>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</si>
  <si>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</si>
  <si>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</si>
  <si>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</si>
  <si>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</si>
  <si>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</si>
  <si>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</si>
  <si>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</si>
  <si>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</si>
  <si>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</si>
  <si>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</si>
  <si>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</si>
  <si>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</si>
  <si>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</si>
  <si>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</si>
  <si>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</si>
  <si>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</si>
  <si>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</si>
  <si>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</si>
  <si>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</si>
  <si>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</si>
  <si>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</si>
  <si>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</si>
  <si>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</si>
  <si>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</si>
  <si>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</si>
  <si>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</si>
  <si>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</si>
  <si>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</si>
  <si>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</si>
  <si>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</si>
  <si>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</si>
  <si>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</si>
  <si>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</si>
  <si>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</si>
  <si>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</si>
  <si>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</si>
  <si>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</si>
  <si>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</si>
  <si>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</si>
  <si>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</si>
  <si>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</si>
  <si>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</si>
  <si>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</si>
  <si>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</si>
  <si>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</si>
  <si>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</si>
  <si>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</si>
  <si>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</si>
  <si>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</si>
  <si>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</si>
  <si>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</si>
  <si>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</si>
  <si>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</si>
  <si>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</si>
  <si>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</si>
  <si>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</si>
  <si>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</si>
  <si>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</si>
  <si>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</si>
  <si>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</si>
  <si>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</si>
  <si>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</si>
  <si>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</si>
  <si>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</si>
  <si>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</si>
  <si>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</si>
  <si>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</si>
  <si>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</si>
  <si>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</si>
  <si>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</si>
  <si>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</si>
  <si>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</si>
  <si>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</si>
  <si>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</si>
  <si>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</si>
  <si>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</si>
  <si>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</si>
  <si>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</si>
  <si>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</si>
  <si>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</si>
  <si>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</si>
  <si>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</si>
  <si>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</si>
  <si>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</si>
  <si>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</si>
  <si>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</si>
  <si>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</si>
  <si>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</si>
  <si>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</si>
  <si>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</si>
  <si>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</si>
  <si>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</si>
  <si>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</si>
  <si>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</si>
  <si>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</si>
  <si>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</si>
  <si>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</si>
  <si>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</si>
  <si>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</si>
  <si>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</si>
  <si>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</si>
  <si>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</si>
  <si>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</si>
  <si>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</si>
  <si>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</si>
  <si>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</si>
  <si>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</si>
  <si>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</si>
  <si>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</si>
  <si>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</si>
  <si>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</si>
  <si>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</si>
  <si>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</si>
  <si>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</si>
  <si>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</si>
  <si>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</si>
  <si>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</si>
  <si>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</si>
  <si>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</si>
  <si>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</si>
  <si>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</si>
  <si>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</si>
  <si>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</si>
  <si>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</si>
  <si>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</si>
  <si>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</si>
  <si>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</si>
  <si>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</si>
  <si>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</si>
  <si>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</si>
  <si>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</si>
  <si>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</si>
  <si>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</si>
  <si>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</si>
  <si>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</si>
  <si>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</si>
  <si>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</si>
  <si>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</si>
  <si>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</si>
  <si>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</si>
  <si>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</si>
  <si>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</si>
  <si>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</si>
  <si>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</si>
  <si>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</si>
  <si>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</si>
  <si>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</si>
  <si>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</si>
  <si>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</si>
  <si>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</si>
  <si>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</si>
  <si>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</si>
  <si>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</si>
  <si>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</si>
  <si>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</si>
  <si>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</si>
  <si>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</si>
  <si>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</si>
  <si>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</si>
  <si>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</si>
  <si>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</si>
  <si>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</si>
  <si>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</si>
  <si>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</si>
  <si>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</si>
  <si>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</si>
  <si>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</si>
  <si>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</si>
  <si>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</si>
  <si>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</si>
  <si>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</si>
  <si>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</si>
  <si>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</si>
  <si>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</si>
  <si>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</si>
  <si>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</si>
  <si>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</si>
  <si>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</si>
  <si>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</si>
  <si>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</si>
  <si>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</si>
  <si>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</si>
  <si>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</si>
  <si>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</si>
  <si>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</si>
  <si>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</si>
  <si>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</si>
  <si>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</si>
  <si>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</si>
  <si>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</si>
  <si>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</si>
  <si>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</si>
  <si>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</si>
  <si>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</si>
  <si>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</si>
  <si>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</si>
  <si>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</si>
  <si>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</si>
  <si>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</si>
  <si>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</si>
  <si>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</si>
  <si>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</si>
  <si>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</si>
  <si>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</si>
  <si>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</si>
  <si>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</si>
  <si>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</si>
  <si>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</si>
  <si>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</si>
  <si>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</si>
  <si>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</si>
  <si>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</si>
  <si>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</si>
  <si>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</si>
  <si>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</si>
  <si>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</si>
  <si>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</si>
  <si>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</si>
  <si>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</si>
  <si>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</si>
  <si>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</si>
  <si>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</si>
  <si>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</si>
  <si>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</si>
  <si>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</si>
  <si>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</si>
  <si>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</si>
  <si>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</si>
  <si>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</si>
  <si>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</si>
  <si>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</si>
  <si>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</si>
  <si>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</si>
  <si>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</si>
  <si>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</si>
  <si>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</si>
  <si>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</si>
  <si>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</si>
  <si>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</si>
  <si>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</si>
  <si>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</si>
  <si>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</si>
  <si>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</si>
  <si>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</si>
  <si>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</si>
  <si>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</si>
  <si>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</si>
  <si>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</si>
  <si>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</si>
  <si>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</si>
  <si>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</si>
  <si>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</si>
  <si>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</si>
  <si>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</si>
  <si>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</si>
  <si>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</si>
  <si>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</si>
  <si>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</si>
  <si>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</si>
  <si>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</si>
  <si>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</si>
  <si>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</si>
  <si>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</si>
  <si>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</si>
  <si>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</si>
  <si>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</si>
  <si>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</si>
  <si>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</si>
  <si>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</si>
  <si>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</si>
  <si>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</si>
  <si>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</si>
  <si>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</si>
  <si>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</si>
  <si>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</si>
  <si>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</si>
  <si>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</si>
  <si>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</si>
  <si>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</si>
  <si>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</si>
  <si>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</si>
  <si>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</si>
  <si>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</si>
  <si>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</si>
  <si>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</si>
  <si>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</si>
  <si>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</si>
  <si>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</si>
  <si>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</si>
  <si>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</si>
  <si>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</si>
  <si>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</si>
  <si>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</si>
  <si>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</si>
  <si>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</si>
  <si>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</si>
  <si>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</si>
  <si>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</si>
  <si>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</si>
  <si>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</si>
  <si>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</si>
  <si>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</si>
  <si>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</si>
  <si>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</si>
  <si>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</si>
  <si>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</si>
  <si>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</si>
  <si>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</si>
  <si>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</si>
  <si>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</si>
  <si>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</si>
  <si>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</si>
  <si>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</si>
  <si>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</si>
  <si>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</si>
  <si>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</si>
  <si>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</si>
  <si>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</si>
  <si>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</si>
  <si>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</si>
  <si>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</si>
  <si>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</si>
  <si>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</si>
  <si>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</si>
  <si>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</si>
  <si>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</si>
  <si>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</si>
  <si>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</si>
  <si>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</si>
  <si>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</si>
  <si>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</si>
  <si>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</si>
  <si>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</si>
  <si>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</si>
  <si>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</si>
  <si>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</si>
  <si>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</si>
  <si>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</si>
  <si>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</si>
  <si>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</si>
  <si>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</si>
  <si>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</si>
  <si>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</si>
  <si>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</si>
  <si>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</si>
  <si>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</si>
  <si>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</si>
  <si>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</si>
  <si>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</si>
  <si>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</si>
  <si>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</si>
  <si>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</si>
  <si>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</si>
  <si>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</si>
  <si>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</si>
  <si>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</si>
  <si>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</si>
  <si>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</si>
  <si>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</si>
  <si>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</si>
  <si>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</si>
  <si>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</si>
  <si>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</si>
  <si>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</si>
  <si>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</si>
  <si>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</si>
  <si>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</si>
  <si>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</si>
  <si>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</si>
  <si>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</si>
  <si>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</si>
  <si>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</si>
  <si>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</si>
  <si>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</si>
  <si>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</si>
  <si>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</si>
  <si>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</si>
  <si>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</si>
  <si>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</si>
  <si>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</si>
  <si>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</si>
  <si>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</si>
  <si>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</si>
  <si>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</si>
  <si>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</si>
  <si>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</si>
  <si>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</si>
  <si>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</si>
  <si>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</si>
  <si>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</si>
  <si>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</si>
  <si>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</si>
  <si>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</si>
  <si>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</si>
  <si>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</si>
  <si>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</si>
  <si>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</si>
  <si>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</si>
  <si>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</si>
  <si>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</si>
  <si>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</si>
  <si>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</si>
  <si>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</si>
  <si>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</si>
  <si>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</si>
  <si>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</si>
  <si>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</si>
  <si>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</si>
  <si>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</si>
  <si>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</si>
  <si>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</si>
  <si>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</si>
  <si>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</si>
  <si>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</si>
  <si>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</si>
  <si>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</si>
  <si>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</si>
  <si>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</si>
  <si>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</si>
  <si>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</si>
  <si>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</si>
  <si>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</si>
  <si>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</si>
  <si>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</si>
  <si>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</si>
  <si>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</si>
  <si>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</si>
  <si>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</si>
  <si>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</si>
  <si>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</si>
  <si>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</si>
  <si>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</si>
  <si>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</si>
  <si>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</si>
  <si>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</si>
  <si>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</si>
  <si>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</si>
  <si>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</si>
  <si>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</si>
  <si>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</si>
  <si>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</si>
  <si>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</si>
  <si>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</si>
  <si>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</si>
  <si>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</si>
  <si>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</si>
  <si>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</si>
  <si>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</si>
  <si>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</si>
  <si>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</si>
  <si>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</si>
  <si>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</si>
  <si>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</si>
  <si>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</si>
  <si>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</si>
  <si>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</si>
  <si>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</si>
  <si>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</si>
  <si>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</si>
  <si>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</si>
  <si>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</si>
  <si>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</si>
  <si>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</si>
  <si>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</si>
  <si>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</si>
  <si>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</si>
  <si>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</si>
  <si>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</si>
  <si>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</si>
  <si>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</si>
  <si>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</si>
  <si>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</si>
  <si>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</si>
  <si>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</si>
  <si>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</si>
  <si>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</si>
  <si>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</si>
  <si>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</si>
  <si>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</si>
  <si>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</si>
  <si>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</si>
  <si>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</si>
  <si>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</si>
  <si>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</si>
  <si>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</si>
  <si>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</si>
  <si>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</si>
  <si>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</si>
  <si>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</si>
  <si>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</si>
  <si>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</si>
  <si>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</si>
  <si>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</si>
  <si>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</si>
  <si>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</si>
  <si>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</si>
  <si>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</si>
  <si>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</si>
  <si>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</si>
  <si>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</si>
  <si>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</si>
  <si>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</si>
  <si>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</si>
  <si>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</si>
  <si>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</si>
  <si>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</si>
  <si>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</si>
  <si>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</si>
  <si>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</si>
  <si>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</si>
  <si>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</si>
  <si>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</si>
  <si>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</si>
  <si>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</si>
  <si>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</si>
  <si>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</si>
  <si>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</si>
  <si>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</si>
  <si>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</si>
  <si>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</si>
  <si>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</si>
  <si>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</si>
  <si>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</si>
  <si>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</si>
  <si>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</si>
  <si>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</si>
  <si>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</si>
  <si>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</si>
  <si>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</si>
  <si>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</si>
  <si>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</si>
  <si>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</si>
  <si>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</si>
  <si>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</si>
  <si>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</si>
  <si>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</si>
  <si>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</si>
  <si>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</si>
  <si>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</si>
  <si>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</si>
  <si>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</si>
  <si>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</si>
  <si>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</si>
  <si>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</si>
  <si>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</si>
  <si>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</si>
  <si>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</si>
  <si>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</si>
  <si>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</si>
  <si>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</si>
  <si>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</si>
  <si>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</si>
  <si>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</si>
  <si>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</si>
  <si>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</si>
  <si>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</si>
  <si>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</si>
  <si>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</si>
  <si>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</si>
  <si>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</si>
  <si>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</si>
  <si>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</si>
  <si>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</si>
  <si>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</si>
  <si>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</si>
  <si>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</si>
  <si>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</si>
  <si>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</si>
  <si>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</si>
  <si>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</si>
  <si>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</si>
  <si>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</si>
  <si>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</si>
  <si>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</si>
  <si>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</si>
  <si>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</si>
  <si>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</si>
  <si>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</si>
  <si>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</si>
  <si>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</si>
  <si>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</si>
  <si>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</si>
  <si>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</si>
  <si>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</si>
  <si>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</si>
  <si>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</si>
  <si>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</si>
  <si>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</si>
  <si>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</si>
  <si>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</si>
  <si>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</si>
  <si>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</si>
  <si>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</si>
  <si>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</si>
  <si>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</si>
  <si>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</si>
  <si>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</si>
  <si>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</si>
  <si>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</si>
  <si>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</si>
  <si>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Row Labels</t>
  </si>
  <si>
    <t>(blank)</t>
  </si>
  <si>
    <t>Grand Total</t>
  </si>
  <si>
    <t>Column Labels</t>
  </si>
  <si>
    <t>(All)</t>
  </si>
  <si>
    <t>Outcome</t>
  </si>
  <si>
    <t>Count of Outcome</t>
  </si>
  <si>
    <t>Date Created Conversion</t>
  </si>
  <si>
    <t>Date Ended Convertion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</si>
  <si>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</si>
  <si>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</si>
  <si>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</si>
  <si>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</si>
  <si>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</si>
  <si>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</si>
  <si>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</si>
  <si>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</si>
  <si>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</si>
  <si>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</si>
  <si>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</si>
  <si>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</si>
  <si>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</si>
  <si>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(Multiple Items)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</si>
</sst>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6"/>
      <color rgb="FF000000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2" fontId="0" fillId="0" borderId="0" xfId="0" applyNumberFormat="1"/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2" fillId="0" borderId="0" xfId="0" applyNumberFormat="1" applyFont="1" applyAlignment="1">
      <alignment vertical="center"/>
    </xf>
    <xf numFmtId="1" fontId="0" fillId="0" borderId="0" xfId="0" applyNumberFormat="1"/>
  </cellXfs>
  <cellStyles count="1">
    <cellStyle name="Normal" xfId="0" builtinId="0"/>
  </cellStyles>
  <dxfs count="11">
    <dxf>
      <fill>
        <gradientFill degree="90">
          <stop position="0">
            <color theme="0"/>
          </stop>
          <stop position="1">
            <color theme="4"/>
          </stop>
        </gradient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[StarterBook_homework.xlsm]Pivot Table and Chart 1!PivotTable3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 vs Campaign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Table and Chart 1'!$B$3:$B$4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and Chart 1'!$A$5:$A$15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'Pivot Table and Chart 1'!$B$5:$B$15</c:f>
              <c:numCache>
                <c:formatCode>General</c:formatCode>
                <c:ptCount val="10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DDA-431E-B0AE-1F7D35AA6525}"/>
            </c:ext>
          </c:extLst>
        </c:ser>
        <c:ser>
          <c:idx val="1"/>
          <c:order val="1"/>
          <c:tx>
            <c:strRef>
              <c:f>'Pivot Table and Chart 1'!$C$3:$C$4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 and Chart 1'!$A$5:$A$15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'Pivot Table and Chart 1'!$C$5:$C$15</c:f>
              <c:numCache>
                <c:formatCode>General</c:formatCode>
                <c:ptCount val="10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DA-431E-B0AE-1F7D35AA6525}"/>
            </c:ext>
          </c:extLst>
        </c:ser>
        <c:ser>
          <c:idx val="2"/>
          <c:order val="2"/>
          <c:tx>
            <c:strRef>
              <c:f>'Pivot Table and Chart 1'!$D$3:$D$4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 and Chart 1'!$A$5:$A$15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'Pivot Table and Chart 1'!$D$5:$D$15</c:f>
              <c:numCache>
                <c:formatCode>General</c:formatCode>
                <c:ptCount val="10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DDA-431E-B0AE-1F7D35AA6525}"/>
            </c:ext>
          </c:extLst>
        </c:ser>
        <c:ser>
          <c:idx val="3"/>
          <c:order val="3"/>
          <c:tx>
            <c:strRef>
              <c:f>'Pivot Table and Chart 1'!$E$3:$E$4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 and Chart 1'!$A$5:$A$15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'Pivot Table and Chart 1'!$E$5:$E$15</c:f>
              <c:numCache>
                <c:formatCode>General</c:formatCode>
                <c:ptCount val="10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DA-431E-B0AE-1F7D35AA6525}"/>
            </c:ext>
          </c:extLst>
        </c:ser>
        <c:ser>
          <c:idx val="4"/>
          <c:order val="4"/>
          <c:tx>
            <c:strRef>
              <c:f>'Pivot Table and Chart 1'!$F$3:$F$4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Table and Chart 1'!$A$5:$A$15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'Pivot Table and Chart 1'!$F$5:$F$15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9-9DDA-431E-B0AE-1F7D35AA6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7033624"/>
        <c:axId val="627034608"/>
      </c:barChart>
      <c:catAx>
        <c:axId val="627033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Campaign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34608"/>
        <c:crosses val="autoZero"/>
        <c:auto val="1"/>
        <c:lblAlgn val="ctr"/>
        <c:lblOffset val="100"/>
        <c:noMultiLvlLbl val="0"/>
      </c:catAx>
      <c:valAx>
        <c:axId val="62703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 of Outcome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33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[StarterBook_homework.xlsm]Pivot Table and Chart 2!PivotTable5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 vs Campaign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Table and Chart 2'!$B$4:$B$5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and Chart 2'!$A$6:$A$47</c:f>
              <c:strCache>
                <c:ptCount val="41"/>
                <c:pt idx="0">
                  <c:v>hardware</c:v>
                </c:pt>
                <c:pt idx="1">
                  <c:v>plays</c:v>
                </c:pt>
                <c:pt idx="2">
                  <c:v>pop</c:v>
                </c:pt>
                <c:pt idx="3">
                  <c:v>television</c:v>
                </c:pt>
                <c:pt idx="4">
                  <c:v>shorts</c:v>
                </c:pt>
                <c:pt idx="5">
                  <c:v>science fiction</c:v>
                </c:pt>
                <c:pt idx="6">
                  <c:v>drama</c:v>
                </c:pt>
                <c:pt idx="7">
                  <c:v>documentary</c:v>
                </c:pt>
                <c:pt idx="8">
                  <c:v>animation</c:v>
                </c:pt>
                <c:pt idx="9">
                  <c:v>web</c:v>
                </c:pt>
                <c:pt idx="10">
                  <c:v>wearables</c:v>
                </c:pt>
                <c:pt idx="11">
                  <c:v>nonfiction</c:v>
                </c:pt>
                <c:pt idx="12">
                  <c:v>fiction</c:v>
                </c:pt>
                <c:pt idx="13">
                  <c:v>rock</c:v>
                </c:pt>
                <c:pt idx="14">
                  <c:v>metal</c:v>
                </c:pt>
                <c:pt idx="15">
                  <c:v>jazz</c:v>
                </c:pt>
                <c:pt idx="16">
                  <c:v>indie rock</c:v>
                </c:pt>
                <c:pt idx="17">
                  <c:v>electronic music</c:v>
                </c:pt>
                <c:pt idx="18">
                  <c:v>audio</c:v>
                </c:pt>
                <c:pt idx="19">
                  <c:v>video games</c:v>
                </c:pt>
                <c:pt idx="20">
                  <c:v>mobile games</c:v>
                </c:pt>
                <c:pt idx="21">
                  <c:v>food trucks</c:v>
                </c:pt>
                <c:pt idx="22">
                  <c:v>photobooks</c:v>
                </c:pt>
                <c:pt idx="23">
                  <c:v>world music</c:v>
                </c:pt>
                <c:pt idx="24">
                  <c:v>translations</c:v>
                </c:pt>
                <c:pt idx="25">
                  <c:v>radio &amp; podcasts</c:v>
                </c:pt>
                <c:pt idx="26">
                  <c:v>nature</c:v>
                </c:pt>
                <c:pt idx="27">
                  <c:v>art books</c:v>
                </c:pt>
                <c:pt idx="28">
                  <c:v>places</c:v>
                </c:pt>
                <c:pt idx="29">
                  <c:v>faith</c:v>
                </c:pt>
                <c:pt idx="30">
                  <c:v>gadgets</c:v>
                </c:pt>
                <c:pt idx="31">
                  <c:v>people</c:v>
                </c:pt>
                <c:pt idx="32">
                  <c:v>tabletop games</c:v>
                </c:pt>
                <c:pt idx="33">
                  <c:v>small batch</c:v>
                </c:pt>
                <c:pt idx="34">
                  <c:v>restaurants</c:v>
                </c:pt>
                <c:pt idx="35">
                  <c:v>classical music</c:v>
                </c:pt>
                <c:pt idx="36">
                  <c:v>space exploration</c:v>
                </c:pt>
                <c:pt idx="37">
                  <c:v>makerspaces</c:v>
                </c:pt>
                <c:pt idx="38">
                  <c:v>spaces</c:v>
                </c:pt>
                <c:pt idx="39">
                  <c:v>children's books</c:v>
                </c:pt>
                <c:pt idx="40">
                  <c:v>musical</c:v>
                </c:pt>
              </c:strCache>
            </c:strRef>
          </c:cat>
          <c:val>
            <c:numRef>
              <c:f>'Pivot Table and Chart 2'!$B$6:$B$47</c:f>
              <c:numCache>
                <c:formatCode>General</c:formatCode>
                <c:ptCount val="41"/>
                <c:pt idx="5">
                  <c:v>40</c:v>
                </c:pt>
                <c:pt idx="9">
                  <c:v>100</c:v>
                </c:pt>
                <c:pt idx="10">
                  <c:v>60</c:v>
                </c:pt>
                <c:pt idx="18">
                  <c:v>24</c:v>
                </c:pt>
                <c:pt idx="21">
                  <c:v>20</c:v>
                </c:pt>
                <c:pt idx="23">
                  <c:v>20</c:v>
                </c:pt>
                <c:pt idx="24">
                  <c:v>10</c:v>
                </c:pt>
                <c:pt idx="27">
                  <c:v>20</c:v>
                </c:pt>
                <c:pt idx="36">
                  <c:v>18</c:v>
                </c:pt>
                <c:pt idx="38">
                  <c:v>17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DF-4438-9ECF-DF3CAA66555B}"/>
            </c:ext>
          </c:extLst>
        </c:ser>
        <c:ser>
          <c:idx val="1"/>
          <c:order val="1"/>
          <c:tx>
            <c:strRef>
              <c:f>'Pivot Table and Chart 2'!$C$4:$C$5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 and Chart 2'!$A$6:$A$47</c:f>
              <c:strCache>
                <c:ptCount val="41"/>
                <c:pt idx="0">
                  <c:v>hardware</c:v>
                </c:pt>
                <c:pt idx="1">
                  <c:v>plays</c:v>
                </c:pt>
                <c:pt idx="2">
                  <c:v>pop</c:v>
                </c:pt>
                <c:pt idx="3">
                  <c:v>television</c:v>
                </c:pt>
                <c:pt idx="4">
                  <c:v>shorts</c:v>
                </c:pt>
                <c:pt idx="5">
                  <c:v>science fiction</c:v>
                </c:pt>
                <c:pt idx="6">
                  <c:v>drama</c:v>
                </c:pt>
                <c:pt idx="7">
                  <c:v>documentary</c:v>
                </c:pt>
                <c:pt idx="8">
                  <c:v>animation</c:v>
                </c:pt>
                <c:pt idx="9">
                  <c:v>web</c:v>
                </c:pt>
                <c:pt idx="10">
                  <c:v>wearables</c:v>
                </c:pt>
                <c:pt idx="11">
                  <c:v>nonfiction</c:v>
                </c:pt>
                <c:pt idx="12">
                  <c:v>fiction</c:v>
                </c:pt>
                <c:pt idx="13">
                  <c:v>rock</c:v>
                </c:pt>
                <c:pt idx="14">
                  <c:v>metal</c:v>
                </c:pt>
                <c:pt idx="15">
                  <c:v>jazz</c:v>
                </c:pt>
                <c:pt idx="16">
                  <c:v>indie rock</c:v>
                </c:pt>
                <c:pt idx="17">
                  <c:v>electronic music</c:v>
                </c:pt>
                <c:pt idx="18">
                  <c:v>audio</c:v>
                </c:pt>
                <c:pt idx="19">
                  <c:v>video games</c:v>
                </c:pt>
                <c:pt idx="20">
                  <c:v>mobile games</c:v>
                </c:pt>
                <c:pt idx="21">
                  <c:v>food trucks</c:v>
                </c:pt>
                <c:pt idx="22">
                  <c:v>photobooks</c:v>
                </c:pt>
                <c:pt idx="23">
                  <c:v>world music</c:v>
                </c:pt>
                <c:pt idx="24">
                  <c:v>translations</c:v>
                </c:pt>
                <c:pt idx="25">
                  <c:v>radio &amp; podcasts</c:v>
                </c:pt>
                <c:pt idx="26">
                  <c:v>nature</c:v>
                </c:pt>
                <c:pt idx="27">
                  <c:v>art books</c:v>
                </c:pt>
                <c:pt idx="28">
                  <c:v>places</c:v>
                </c:pt>
                <c:pt idx="29">
                  <c:v>faith</c:v>
                </c:pt>
                <c:pt idx="30">
                  <c:v>gadgets</c:v>
                </c:pt>
                <c:pt idx="31">
                  <c:v>people</c:v>
                </c:pt>
                <c:pt idx="32">
                  <c:v>tabletop games</c:v>
                </c:pt>
                <c:pt idx="33">
                  <c:v>small batch</c:v>
                </c:pt>
                <c:pt idx="34">
                  <c:v>restaurants</c:v>
                </c:pt>
                <c:pt idx="35">
                  <c:v>classical music</c:v>
                </c:pt>
                <c:pt idx="36">
                  <c:v>space exploration</c:v>
                </c:pt>
                <c:pt idx="37">
                  <c:v>makerspaces</c:v>
                </c:pt>
                <c:pt idx="38">
                  <c:v>spaces</c:v>
                </c:pt>
                <c:pt idx="39">
                  <c:v>children's books</c:v>
                </c:pt>
                <c:pt idx="40">
                  <c:v>musical</c:v>
                </c:pt>
              </c:strCache>
            </c:strRef>
          </c:cat>
          <c:val>
            <c:numRef>
              <c:f>'Pivot Table and Chart 2'!$C$6:$C$47</c:f>
              <c:numCache>
                <c:formatCode>General</c:formatCode>
                <c:ptCount val="41"/>
                <c:pt idx="1">
                  <c:v>353</c:v>
                </c:pt>
                <c:pt idx="6">
                  <c:v>80</c:v>
                </c:pt>
                <c:pt idx="8">
                  <c:v>100</c:v>
                </c:pt>
                <c:pt idx="9">
                  <c:v>60</c:v>
                </c:pt>
                <c:pt idx="10">
                  <c:v>120</c:v>
                </c:pt>
                <c:pt idx="12">
                  <c:v>40</c:v>
                </c:pt>
                <c:pt idx="15">
                  <c:v>60</c:v>
                </c:pt>
                <c:pt idx="16">
                  <c:v>20</c:v>
                </c:pt>
                <c:pt idx="19">
                  <c:v>100</c:v>
                </c:pt>
                <c:pt idx="20">
                  <c:v>40</c:v>
                </c:pt>
                <c:pt idx="21">
                  <c:v>120</c:v>
                </c:pt>
                <c:pt idx="22">
                  <c:v>57</c:v>
                </c:pt>
                <c:pt idx="24">
                  <c:v>47</c:v>
                </c:pt>
                <c:pt idx="26">
                  <c:v>20</c:v>
                </c:pt>
                <c:pt idx="28">
                  <c:v>20</c:v>
                </c:pt>
                <c:pt idx="29">
                  <c:v>40</c:v>
                </c:pt>
                <c:pt idx="30">
                  <c:v>20</c:v>
                </c:pt>
                <c:pt idx="31">
                  <c:v>20</c:v>
                </c:pt>
                <c:pt idx="34">
                  <c:v>20</c:v>
                </c:pt>
                <c:pt idx="36">
                  <c:v>2</c:v>
                </c:pt>
                <c:pt idx="37">
                  <c:v>11</c:v>
                </c:pt>
                <c:pt idx="38">
                  <c:v>80</c:v>
                </c:pt>
                <c:pt idx="39">
                  <c:v>40</c:v>
                </c:pt>
                <c:pt idx="40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DF-4438-9ECF-DF3CAA66555B}"/>
            </c:ext>
          </c:extLst>
        </c:ser>
        <c:ser>
          <c:idx val="2"/>
          <c:order val="2"/>
          <c:tx>
            <c:strRef>
              <c:f>'Pivot Table and Chart 2'!$D$4:$D$5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 and Chart 2'!$A$6:$A$47</c:f>
              <c:strCache>
                <c:ptCount val="41"/>
                <c:pt idx="0">
                  <c:v>hardware</c:v>
                </c:pt>
                <c:pt idx="1">
                  <c:v>plays</c:v>
                </c:pt>
                <c:pt idx="2">
                  <c:v>pop</c:v>
                </c:pt>
                <c:pt idx="3">
                  <c:v>television</c:v>
                </c:pt>
                <c:pt idx="4">
                  <c:v>shorts</c:v>
                </c:pt>
                <c:pt idx="5">
                  <c:v>science fiction</c:v>
                </c:pt>
                <c:pt idx="6">
                  <c:v>drama</c:v>
                </c:pt>
                <c:pt idx="7">
                  <c:v>documentary</c:v>
                </c:pt>
                <c:pt idx="8">
                  <c:v>animation</c:v>
                </c:pt>
                <c:pt idx="9">
                  <c:v>web</c:v>
                </c:pt>
                <c:pt idx="10">
                  <c:v>wearables</c:v>
                </c:pt>
                <c:pt idx="11">
                  <c:v>nonfiction</c:v>
                </c:pt>
                <c:pt idx="12">
                  <c:v>fiction</c:v>
                </c:pt>
                <c:pt idx="13">
                  <c:v>rock</c:v>
                </c:pt>
                <c:pt idx="14">
                  <c:v>metal</c:v>
                </c:pt>
                <c:pt idx="15">
                  <c:v>jazz</c:v>
                </c:pt>
                <c:pt idx="16">
                  <c:v>indie rock</c:v>
                </c:pt>
                <c:pt idx="17">
                  <c:v>electronic music</c:v>
                </c:pt>
                <c:pt idx="18">
                  <c:v>audio</c:v>
                </c:pt>
                <c:pt idx="19">
                  <c:v>video games</c:v>
                </c:pt>
                <c:pt idx="20">
                  <c:v>mobile games</c:v>
                </c:pt>
                <c:pt idx="21">
                  <c:v>food trucks</c:v>
                </c:pt>
                <c:pt idx="22">
                  <c:v>photobooks</c:v>
                </c:pt>
                <c:pt idx="23">
                  <c:v>world music</c:v>
                </c:pt>
                <c:pt idx="24">
                  <c:v>translations</c:v>
                </c:pt>
                <c:pt idx="25">
                  <c:v>radio &amp; podcasts</c:v>
                </c:pt>
                <c:pt idx="26">
                  <c:v>nature</c:v>
                </c:pt>
                <c:pt idx="27">
                  <c:v>art books</c:v>
                </c:pt>
                <c:pt idx="28">
                  <c:v>places</c:v>
                </c:pt>
                <c:pt idx="29">
                  <c:v>faith</c:v>
                </c:pt>
                <c:pt idx="30">
                  <c:v>gadgets</c:v>
                </c:pt>
                <c:pt idx="31">
                  <c:v>people</c:v>
                </c:pt>
                <c:pt idx="32">
                  <c:v>tabletop games</c:v>
                </c:pt>
                <c:pt idx="33">
                  <c:v>small batch</c:v>
                </c:pt>
                <c:pt idx="34">
                  <c:v>restaurants</c:v>
                </c:pt>
                <c:pt idx="35">
                  <c:v>classical music</c:v>
                </c:pt>
                <c:pt idx="36">
                  <c:v>space exploration</c:v>
                </c:pt>
                <c:pt idx="37">
                  <c:v>makerspaces</c:v>
                </c:pt>
                <c:pt idx="38">
                  <c:v>spaces</c:v>
                </c:pt>
                <c:pt idx="39">
                  <c:v>children's books</c:v>
                </c:pt>
                <c:pt idx="40">
                  <c:v>musical</c:v>
                </c:pt>
              </c:strCache>
            </c:strRef>
          </c:cat>
          <c:val>
            <c:numRef>
              <c:f>'Pivot Table and Chart 2'!$D$6:$D$47</c:f>
              <c:numCache>
                <c:formatCode>General</c:formatCode>
                <c:ptCount val="41"/>
                <c:pt idx="1">
                  <c:v>19</c:v>
                </c:pt>
                <c:pt idx="29">
                  <c:v>20</c:v>
                </c:pt>
                <c:pt idx="33">
                  <c:v>6</c:v>
                </c:pt>
                <c:pt idx="3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DF-4438-9ECF-DF3CAA66555B}"/>
            </c:ext>
          </c:extLst>
        </c:ser>
        <c:ser>
          <c:idx val="3"/>
          <c:order val="3"/>
          <c:tx>
            <c:strRef>
              <c:f>'Pivot Table and Chart 2'!$E$4:$E$5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 and Chart 2'!$A$6:$A$47</c:f>
              <c:strCache>
                <c:ptCount val="41"/>
                <c:pt idx="0">
                  <c:v>hardware</c:v>
                </c:pt>
                <c:pt idx="1">
                  <c:v>plays</c:v>
                </c:pt>
                <c:pt idx="2">
                  <c:v>pop</c:v>
                </c:pt>
                <c:pt idx="3">
                  <c:v>television</c:v>
                </c:pt>
                <c:pt idx="4">
                  <c:v>shorts</c:v>
                </c:pt>
                <c:pt idx="5">
                  <c:v>science fiction</c:v>
                </c:pt>
                <c:pt idx="6">
                  <c:v>drama</c:v>
                </c:pt>
                <c:pt idx="7">
                  <c:v>documentary</c:v>
                </c:pt>
                <c:pt idx="8">
                  <c:v>animation</c:v>
                </c:pt>
                <c:pt idx="9">
                  <c:v>web</c:v>
                </c:pt>
                <c:pt idx="10">
                  <c:v>wearables</c:v>
                </c:pt>
                <c:pt idx="11">
                  <c:v>nonfiction</c:v>
                </c:pt>
                <c:pt idx="12">
                  <c:v>fiction</c:v>
                </c:pt>
                <c:pt idx="13">
                  <c:v>rock</c:v>
                </c:pt>
                <c:pt idx="14">
                  <c:v>metal</c:v>
                </c:pt>
                <c:pt idx="15">
                  <c:v>jazz</c:v>
                </c:pt>
                <c:pt idx="16">
                  <c:v>indie rock</c:v>
                </c:pt>
                <c:pt idx="17">
                  <c:v>electronic music</c:v>
                </c:pt>
                <c:pt idx="18">
                  <c:v>audio</c:v>
                </c:pt>
                <c:pt idx="19">
                  <c:v>video games</c:v>
                </c:pt>
                <c:pt idx="20">
                  <c:v>mobile games</c:v>
                </c:pt>
                <c:pt idx="21">
                  <c:v>food trucks</c:v>
                </c:pt>
                <c:pt idx="22">
                  <c:v>photobooks</c:v>
                </c:pt>
                <c:pt idx="23">
                  <c:v>world music</c:v>
                </c:pt>
                <c:pt idx="24">
                  <c:v>translations</c:v>
                </c:pt>
                <c:pt idx="25">
                  <c:v>radio &amp; podcasts</c:v>
                </c:pt>
                <c:pt idx="26">
                  <c:v>nature</c:v>
                </c:pt>
                <c:pt idx="27">
                  <c:v>art books</c:v>
                </c:pt>
                <c:pt idx="28">
                  <c:v>places</c:v>
                </c:pt>
                <c:pt idx="29">
                  <c:v>faith</c:v>
                </c:pt>
                <c:pt idx="30">
                  <c:v>gadgets</c:v>
                </c:pt>
                <c:pt idx="31">
                  <c:v>people</c:v>
                </c:pt>
                <c:pt idx="32">
                  <c:v>tabletop games</c:v>
                </c:pt>
                <c:pt idx="33">
                  <c:v>small batch</c:v>
                </c:pt>
                <c:pt idx="34">
                  <c:v>restaurants</c:v>
                </c:pt>
                <c:pt idx="35">
                  <c:v>classical music</c:v>
                </c:pt>
                <c:pt idx="36">
                  <c:v>space exploration</c:v>
                </c:pt>
                <c:pt idx="37">
                  <c:v>makerspaces</c:v>
                </c:pt>
                <c:pt idx="38">
                  <c:v>spaces</c:v>
                </c:pt>
                <c:pt idx="39">
                  <c:v>children's books</c:v>
                </c:pt>
                <c:pt idx="40">
                  <c:v>musical</c:v>
                </c:pt>
              </c:strCache>
            </c:strRef>
          </c:cat>
          <c:val>
            <c:numRef>
              <c:f>'Pivot Table and Chart 2'!$E$6:$E$47</c:f>
              <c:numCache>
                <c:formatCode>General</c:formatCode>
                <c:ptCount val="41"/>
                <c:pt idx="0">
                  <c:v>140</c:v>
                </c:pt>
                <c:pt idx="1">
                  <c:v>694</c:v>
                </c:pt>
                <c:pt idx="2">
                  <c:v>40</c:v>
                </c:pt>
                <c:pt idx="3">
                  <c:v>60</c:v>
                </c:pt>
                <c:pt idx="4">
                  <c:v>60</c:v>
                </c:pt>
                <c:pt idx="7">
                  <c:v>180</c:v>
                </c:pt>
                <c:pt idx="10">
                  <c:v>20</c:v>
                </c:pt>
                <c:pt idx="11">
                  <c:v>60</c:v>
                </c:pt>
                <c:pt idx="13">
                  <c:v>260</c:v>
                </c:pt>
                <c:pt idx="14">
                  <c:v>20</c:v>
                </c:pt>
                <c:pt idx="16">
                  <c:v>140</c:v>
                </c:pt>
                <c:pt idx="17">
                  <c:v>40</c:v>
                </c:pt>
                <c:pt idx="22">
                  <c:v>103</c:v>
                </c:pt>
                <c:pt idx="25">
                  <c:v>20</c:v>
                </c:pt>
                <c:pt idx="32">
                  <c:v>80</c:v>
                </c:pt>
                <c:pt idx="33">
                  <c:v>34</c:v>
                </c:pt>
                <c:pt idx="35">
                  <c:v>40</c:v>
                </c:pt>
                <c:pt idx="36">
                  <c:v>40</c:v>
                </c:pt>
                <c:pt idx="37">
                  <c:v>9</c:v>
                </c:pt>
                <c:pt idx="38">
                  <c:v>85</c:v>
                </c:pt>
                <c:pt idx="40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DF-4438-9ECF-DF3CAA665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3410528"/>
        <c:axId val="613410856"/>
      </c:barChart>
      <c:catAx>
        <c:axId val="613410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Campain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410856"/>
        <c:crosses val="autoZero"/>
        <c:auto val="1"/>
        <c:lblAlgn val="ctr"/>
        <c:lblOffset val="100"/>
        <c:noMultiLvlLbl val="0"/>
      </c:catAx>
      <c:valAx>
        <c:axId val="613410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 of Outcome</a:t>
                </a:r>
              </a:p>
            </c:rich>
          </c:tx>
          <c:layout>
            <c:manualLayout>
              <c:xMode val="edge"/>
              <c:yMode val="edge"/>
              <c:x val="1.7769002961500493E-2"/>
              <c:y val="0.402670401099191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41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[StarterBook_homework.xlsm]Pivot Table and Chart 3!PivotTable9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 vs Campaign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 and Chart 3'!$B$4:$B$5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Table and Chart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and Chart 3'!$B$6:$B$18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44</c:v>
                </c:pt>
                <c:pt idx="7">
                  <c:v>32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CE-49E9-95D2-C9149DD92C63}"/>
            </c:ext>
          </c:extLst>
        </c:ser>
        <c:ser>
          <c:idx val="1"/>
          <c:order val="1"/>
          <c:tx>
            <c:strRef>
              <c:f>'Pivot Table and Chart 3'!$C$4:$C$5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'Pivot Table and Chart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and Chart 3'!$C$6:$C$18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105</c:v>
                </c:pt>
                <c:pt idx="2">
                  <c:v>108</c:v>
                </c:pt>
                <c:pt idx="3">
                  <c:v>103</c:v>
                </c:pt>
                <c:pt idx="4">
                  <c:v>126</c:v>
                </c:pt>
                <c:pt idx="5">
                  <c:v>148</c:v>
                </c:pt>
                <c:pt idx="6">
                  <c:v>148</c:v>
                </c:pt>
                <c:pt idx="7">
                  <c:v>134</c:v>
                </c:pt>
                <c:pt idx="8">
                  <c:v>127</c:v>
                </c:pt>
                <c:pt idx="9">
                  <c:v>150</c:v>
                </c:pt>
                <c:pt idx="10">
                  <c:v>113</c:v>
                </c:pt>
                <c:pt idx="11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CE-49E9-95D2-C9149DD92C63}"/>
            </c:ext>
          </c:extLst>
        </c:ser>
        <c:ser>
          <c:idx val="2"/>
          <c:order val="2"/>
          <c:tx>
            <c:strRef>
              <c:f>'Pivot Table and Chart 3'!$D$4:$D$5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'Pivot Table and Chart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and Chart 3'!$D$6:$D$18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CE-49E9-95D2-C9149DD92C63}"/>
            </c:ext>
          </c:extLst>
        </c:ser>
        <c:ser>
          <c:idx val="3"/>
          <c:order val="3"/>
          <c:tx>
            <c:strRef>
              <c:f>'Pivot Table and Chart 3'!$E$4:$E$5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'Pivot Table and Chart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and Chart 3'!$E$6:$E$18</c:f>
              <c:numCache>
                <c:formatCode>General</c:formatCode>
                <c:ptCount val="12"/>
                <c:pt idx="0">
                  <c:v>183</c:v>
                </c:pt>
                <c:pt idx="1">
                  <c:v>202</c:v>
                </c:pt>
                <c:pt idx="2">
                  <c:v>179</c:v>
                </c:pt>
                <c:pt idx="3">
                  <c:v>193</c:v>
                </c:pt>
                <c:pt idx="4">
                  <c:v>233</c:v>
                </c:pt>
                <c:pt idx="5">
                  <c:v>213</c:v>
                </c:pt>
                <c:pt idx="6">
                  <c:v>192</c:v>
                </c:pt>
                <c:pt idx="7">
                  <c:v>167</c:v>
                </c:pt>
                <c:pt idx="8">
                  <c:v>148</c:v>
                </c:pt>
                <c:pt idx="9">
                  <c:v>184</c:v>
                </c:pt>
                <c:pt idx="10">
                  <c:v>180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CE-49E9-95D2-C9149DD92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896968"/>
        <c:axId val="672897296"/>
      </c:lineChart>
      <c:catAx>
        <c:axId val="672896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Date(Month)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897296"/>
        <c:crosses val="autoZero"/>
        <c:auto val="1"/>
        <c:lblAlgn val="ctr"/>
        <c:lblOffset val="100"/>
        <c:noMultiLvlLbl val="0"/>
      </c:catAx>
      <c:valAx>
        <c:axId val="67289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Outcome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896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196850</xdr:colOff>
      <xdr:row>1</xdr:row>
      <xdr:rowOff>158750</xdr:rowOff>
    </xdr:from>
    <xdr:to>
      <xdr:col>14</xdr:col>
      <xdr:colOff>222250</xdr:colOff>
      <xdr:row>16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77AE7E-2042-4F2A-BE40-D7D5CE4C40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349250</xdr:colOff>
      <xdr:row>0</xdr:row>
      <xdr:rowOff>0</xdr:rowOff>
    </xdr:from>
    <xdr:to>
      <xdr:col>16</xdr:col>
      <xdr:colOff>546100</xdr:colOff>
      <xdr:row>25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412C51F-188D-4325-A2C7-EBF673235E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139700</xdr:colOff>
      <xdr:row>0</xdr:row>
      <xdr:rowOff>12700</xdr:rowOff>
    </xdr:from>
    <xdr:to>
      <xdr:col>16</xdr:col>
      <xdr:colOff>292100</xdr:colOff>
      <xdr:row>22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72788B-E217-4654-8181-43D2051E8C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may" refreshedDate="43524.875593518518" createdVersion="6" refreshedVersion="6" minRefreshableVersion="3" recordCount="4115" xr:uid="{D472991B-E79C-4D39-916E-58A2A7BFA161}">
  <cacheSource type="worksheet">
    <worksheetSource ref="A1:R1048576" sheet="Raw Data"/>
  </cacheSource>
  <cacheFields count="18">
    <cacheField name="percent funded" numFmtId="2">
      <sharedItems containsString="0" containsBlank="1" containsNumber="1" minValue="0" maxValue="2260300"/>
    </cacheField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Outcom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average donation" numFmtId="0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 count="74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  <s v="sic" u="1"/>
        <s v="/fiction" u="1"/>
        <s v="nfiction" u="1"/>
        <s v="/animation" u="1"/>
        <s v="hy/people" u="1"/>
        <s v="'s books" u="1"/>
        <s v="podcasts" u="1"/>
        <s v="hy/nature" u="1"/>
        <s v="hotobooks" u="1"/>
        <s v="/gadgets" u="1"/>
        <s v="ce fiction" u="1"/>
        <s v="slations" u="1"/>
        <s v="loration" u="1"/>
        <s v="ock" u="1"/>
        <s v="sm/audio" u="1"/>
        <s v="tal" u="1"/>
        <s v="earables" u="1"/>
        <s v="ideo/drama" u="1"/>
        <s v="ith" u="1"/>
        <s v="erspaces" u="1"/>
        <s v="ts" u="1"/>
        <s v="hy/places" u="1"/>
        <s v="ch" u="1"/>
        <s v="mes" u="1"/>
        <s v="deo/shorts" u="1"/>
        <s v="ocumentary" u="1"/>
        <s v="sical" u="1"/>
        <s v="logy/web" u="1"/>
        <s v="rt books" u="1"/>
        <s v="azz" u="1"/>
        <s v="ks" u="1"/>
        <s v="pace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may" refreshedDate="43524.876902777774" createdVersion="6" refreshedVersion="6" minRefreshableVersion="3" recordCount="4115" xr:uid="{67D43AB6-F772-4BCA-AD66-5C49AA839C63}">
  <cacheSource type="worksheet">
    <worksheetSource ref="A1:T1048576" sheet="Raw Data"/>
  </cacheSource>
  <cacheFields count="22">
    <cacheField name="percent funded" numFmtId="2">
      <sharedItems containsString="0" containsBlank="1" containsNumber="1" minValue="0" maxValue="2260300"/>
    </cacheField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Outcom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average donation" numFmtId="0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/>
    </cacheField>
    <cacheField name="Date Created Conversion" numFmtId="0">
      <sharedItems containsNonDate="0" containsDate="1" containsString="0" containsBlank="1" minDate="2009-05-16T22:55:13" maxDate="2017-03-15T10:30:07" count="4115">
        <d v="2015-06-21T19:10:11"/>
        <d v="2017-01-31T09:24:43"/>
        <d v="2016-02-05T11:51:23"/>
        <d v="2014-07-08T07:21:47"/>
        <d v="2015-11-19T15:01:19"/>
        <d v="2016-07-12T17:23:27"/>
        <d v="2014-06-03T20:44:10"/>
        <d v="2016-05-25T20:07:47"/>
        <d v="2016-04-08T17:40:12"/>
        <d v="2016-03-17T21:29:04"/>
        <d v="2014-05-20T20:37:59"/>
        <d v="2016-07-21T13:41:02"/>
        <d v="2014-06-01T12:07:05"/>
        <d v="2016-05-18T11:15:09"/>
        <d v="2014-06-17T19:38:08"/>
        <d v="2015-09-09T04:24:18"/>
        <d v="2014-05-01T14:06:51"/>
        <d v="2014-10-05T12:33:42"/>
        <d v="2014-08-18T08:00:56"/>
        <d v="2015-06-20T14:35:34"/>
        <d v="2015-07-15T13:11:52"/>
        <d v="2014-08-27T10:03:09"/>
        <d v="2014-12-16T16:52:20"/>
        <d v="2015-04-03T13:41:41"/>
        <d v="2015-08-13T14:41:03"/>
        <d v="2015-11-09T19:36:01"/>
        <d v="2014-07-08T07:22:24"/>
        <d v="2014-10-16T22:57:13"/>
        <d v="2015-11-16T18:08:04"/>
        <d v="2014-06-22T11:09:28"/>
        <d v="2014-07-22T02:01:55"/>
        <d v="2016-01-07T14:00:34"/>
        <d v="2016-04-01T10:03:37"/>
        <d v="2015-10-09T10:51:41"/>
        <d v="2014-07-21T02:43:21"/>
        <d v="2015-04-04T02:00:14"/>
        <d v="2015-03-05T02:22:05"/>
        <d v="2015-01-28T11:37:59"/>
        <d v="2013-04-10T20:22:24"/>
        <d v="2014-04-24T20:07:48"/>
        <d v="2014-05-30T00:08:08"/>
        <d v="2014-09-05T08:39:14"/>
        <d v="2014-11-28T10:20:26"/>
        <d v="2014-06-12T13:58:06"/>
        <d v="2014-08-22T21:22:17"/>
        <d v="2016-03-28T09:58:27"/>
        <d v="2015-11-15T18:09:34"/>
        <d v="2014-10-20T14:40:07"/>
        <d v="2015-01-29T07:24:20"/>
        <d v="2015-09-23T23:14:05"/>
        <d v="2014-12-22T13:04:18"/>
        <d v="2015-07-11T17:17:17"/>
        <d v="2014-06-17T11:50:46"/>
        <d v="2014-03-21T08:10:45"/>
        <d v="2015-11-25T12:07:01"/>
        <d v="2016-05-06T18:15:16"/>
        <d v="2015-05-25T08:10:24"/>
        <d v="2015-03-26T14:59:22"/>
        <d v="2014-10-20T12:52:52"/>
        <d v="2015-08-14T00:39:36"/>
        <d v="2014-03-03T16:38:37"/>
        <d v="2013-05-15T14:32:37"/>
        <d v="2013-02-06T14:11:18"/>
        <d v="2013-12-04T16:53:33"/>
        <d v="2013-06-07T19:26:21"/>
        <d v="2014-07-15T14:42:34"/>
        <d v="2016-06-18T15:23:40"/>
        <d v="2012-06-15T09:00:04"/>
        <d v="2014-01-24T08:39:51"/>
        <d v="2011-08-30T23:30:25"/>
        <d v="2011-07-06T16:30:45"/>
        <d v="2012-03-29T01:30:57"/>
        <d v="2012-10-25T19:14:41"/>
        <d v="2011-02-13T13:09:44"/>
        <d v="2015-12-22T06:41:35"/>
        <d v="2013-03-24T00:01:12"/>
        <d v="2011-10-28T11:35:58"/>
        <d v="2012-03-28T22:28:37"/>
        <d v="2016-08-22T12:32:01"/>
        <d v="2014-03-26T13:38:13"/>
        <d v="2013-11-04T21:00:56"/>
        <d v="2012-07-09T22:48:47"/>
        <d v="2011-09-09T14:41:01"/>
        <d v="2015-02-07T09:46:29"/>
        <d v="2011-04-15T13:11:26"/>
        <d v="2011-08-23T22:00:37"/>
        <d v="2015-10-14T08:20:45"/>
        <d v="2010-05-24T07:56:43"/>
        <d v="2014-05-27T10:48:51"/>
        <d v="2013-05-08T13:03:12"/>
        <d v="2011-06-12T02:08:19"/>
        <d v="2011-03-17T04:39:24"/>
        <d v="2016-12-16T23:46:23"/>
        <d v="2012-06-05T15:35:37"/>
        <d v="2014-03-18T12:13:42"/>
        <d v="2012-01-26T19:07:21"/>
        <d v="2010-05-26T10:54:01"/>
        <d v="2011-06-11T22:14:42"/>
        <d v="2012-11-01T14:04:34"/>
        <d v="2013-12-23T16:39:59"/>
        <d v="2012-10-15T13:04:46"/>
        <d v="2012-12-31T13:38:30"/>
        <d v="2010-11-22T22:08:53"/>
        <d v="2014-02-12T14:20:30"/>
        <d v="2011-03-10T11:41:06"/>
        <d v="2016-04-25T12:23:40"/>
        <d v="2012-03-19T13:38:21"/>
        <d v="2011-04-02T18:34:47"/>
        <d v="2013-04-01T09:42:50"/>
        <d v="2011-01-26T19:37:10"/>
        <d v="2013-10-10T17:47:33"/>
        <d v="2015-05-01T02:59:47"/>
        <d v="2014-03-19T20:01:58"/>
        <d v="2011-07-29T13:12:08"/>
        <d v="2011-11-14T01:34:48"/>
        <d v="2012-01-10T12:44:04"/>
        <d v="2011-02-21T06:55:55"/>
        <d v="2010-03-11T15:02:24"/>
        <d v="2011-06-28T20:17:16"/>
        <d v="2011-07-14T20:39:46"/>
        <d v="2016-09-02T20:11:47"/>
        <d v="2015-04-02T11:55:10"/>
        <d v="2016-08-11T05:21:47"/>
        <d v="2014-09-22T13:46:04"/>
        <d v="2015-04-20T17:17:22"/>
        <d v="2016-12-05T18:51:20"/>
        <d v="2015-05-11T09:08:57"/>
        <d v="2015-03-04T09:59:01"/>
        <d v="2016-09-15T00:28:13"/>
        <d v="2014-08-31T17:29:43"/>
        <d v="2014-05-19T16:58:12"/>
        <d v="2016-06-20T15:06:01"/>
        <d v="2014-09-23T14:30:07"/>
        <d v="2016-05-01T14:23:04"/>
        <d v="2015-08-05T16:50:18"/>
        <d v="2014-05-29T04:09:57"/>
        <d v="2015-04-02T04:50:34"/>
        <d v="2015-08-23T08:46:33"/>
        <d v="2015-07-01T01:10:41"/>
        <d v="2015-07-02T17:06:12"/>
        <d v="2015-02-17T23:45:32"/>
        <d v="2015-04-15T22:40:23"/>
        <d v="2014-10-26T16:26:18"/>
        <d v="2016-07-07T20:32:22"/>
        <d v="2015-02-12T13:17:52"/>
        <d v="2015-07-15T08:00:52"/>
        <d v="2016-11-18T19:23:18"/>
        <d v="2014-11-26T13:25:40"/>
        <d v="2016-01-28T01:45:36"/>
        <d v="2014-11-24T23:07:50"/>
        <d v="2015-03-26T22:53:02"/>
        <d v="2015-04-19T08:13:11"/>
        <d v="2014-08-23T20:51:40"/>
        <d v="2014-10-21T09:04:04"/>
        <d v="2015-04-21T08:08:15"/>
        <d v="2015-06-13T08:25:35"/>
        <d v="2014-06-03T21:59:56"/>
        <d v="2016-01-27T16:52:52"/>
        <d v="2014-09-21T20:50:28"/>
        <d v="2016-05-24T05:25:45"/>
        <d v="2015-06-16T16:54:51"/>
        <d v="2014-06-02T11:29:55"/>
        <d v="2014-07-14T22:02:36"/>
        <d v="2015-08-27T18:04:14"/>
        <d v="2014-07-21T13:18:21"/>
        <d v="2015-12-13T10:48:44"/>
        <d v="2016-12-16T20:49:22"/>
        <d v="2015-06-05T17:15:35"/>
        <d v="2015-02-17T15:02:50"/>
        <d v="2014-09-18T07:07:39"/>
        <d v="2015-07-31T18:28:03"/>
        <d v="2016-06-12T23:20:14"/>
        <d v="2015-02-12T04:28:43"/>
        <d v="2015-01-29T08:45:08"/>
        <d v="2015-03-09T13:12:56"/>
        <d v="2014-08-04T13:40:11"/>
        <d v="2015-07-06T14:46:39"/>
        <d v="2015-03-06T20:08:46"/>
        <d v="2015-10-27T17:55:45"/>
        <d v="2016-02-02T20:55:55"/>
        <d v="2015-03-04T18:47:23"/>
        <d v="2015-05-23T12:48:15"/>
        <d v="2016-12-07T19:17:12"/>
        <d v="2014-10-27T14:26:50"/>
        <d v="2014-07-05T13:59:22"/>
        <d v="2016-07-19T16:52:19"/>
        <d v="2017-02-01T14:30:34"/>
        <d v="2015-06-27T00:37:37"/>
        <d v="2014-08-05T23:23:35"/>
        <d v="2016-07-05T11:34:37"/>
        <d v="2016-06-06T10:37:26"/>
        <d v="2015-08-23T05:35:38"/>
        <d v="2014-09-17T14:00:32"/>
        <d v="2014-09-29T17:26:06"/>
        <d v="2016-01-06T18:55:31"/>
        <d v="2015-05-11T11:05:32"/>
        <d v="2015-09-12T08:01:38"/>
        <d v="2017-01-06T15:21:40"/>
        <d v="2014-09-05T04:12:02"/>
        <d v="2016-08-01T21:58:22"/>
        <d v="2014-08-15T21:00:03"/>
        <d v="2015-01-19T14:38:49"/>
        <d v="2015-09-08T17:16:04"/>
        <d v="2014-11-30T15:21:04"/>
        <d v="2016-07-05T09:00:03"/>
        <d v="2015-09-01T10:10:22"/>
        <d v="2016-07-15T19:06:23"/>
        <d v="2014-12-04T23:43:58"/>
        <d v="2014-11-16T03:52:47"/>
        <d v="2015-06-10T17:08:55"/>
        <d v="2015-09-01T20:33:12"/>
        <d v="2015-08-19T22:50:17"/>
        <d v="2016-02-16T16:08:40"/>
        <d v="2015-07-17T09:15:47"/>
        <d v="2015-01-05T10:22:29"/>
        <d v="2016-01-06T00:31:22"/>
        <d v="2015-03-03T18:00:37"/>
        <d v="2014-11-27T10:22:29"/>
        <d v="2015-03-16T10:04:49"/>
        <d v="2016-02-29T02:50:25"/>
        <d v="2015-07-10T10:27:10"/>
        <d v="2015-01-27T15:06:04"/>
        <d v="2015-01-27T13:28:38"/>
        <d v="2016-04-21T20:09:10"/>
        <d v="2015-05-11T00:38:46"/>
        <d v="2016-03-09T18:04:14"/>
        <d v="2015-04-12T10:59:04"/>
        <d v="2015-06-09T16:27:21"/>
        <d v="2015-04-02T11:28:25"/>
        <d v="2016-01-14T17:24:57"/>
        <d v="2015-05-05T13:39:11"/>
        <d v="2015-12-03T18:00:51"/>
        <d v="2015-01-28T14:49:06"/>
        <d v="2016-08-30T16:52:52"/>
        <d v="2015-05-11T19:50:59"/>
        <d v="2015-06-09T16:48:17"/>
        <d v="2015-11-12T21:01:39"/>
        <d v="2016-01-08T08:51:09"/>
        <d v="2016-12-09T18:06:00"/>
        <d v="2015-10-19T21:38:50"/>
        <d v="2013-03-21T12:00:11"/>
        <d v="2014-11-06T11:45:04"/>
        <d v="2011-11-15T06:49:50"/>
        <d v="2014-01-22T20:08:24"/>
        <d v="2010-02-04T02:45:59"/>
        <d v="2012-07-16T20:16:25"/>
        <d v="2010-10-29T03:43:25"/>
        <d v="2010-09-09T09:30:14"/>
        <d v="2011-11-23T13:35:09"/>
        <d v="2010-06-03T17:10:20"/>
        <d v="2013-05-07T08:34:51"/>
        <d v="2012-04-14T13:54:06"/>
        <d v="2010-03-29T10:54:18"/>
        <d v="2012-01-16T10:37:15"/>
        <d v="2015-09-16T17:51:50"/>
        <d v="2011-02-14T07:38:02"/>
        <d v="2013-02-14T13:27:47"/>
        <d v="2016-04-19T10:02:42"/>
        <d v="2011-05-18T20:14:26"/>
        <d v="2015-03-09T12:42:49"/>
        <d v="2010-06-01T13:07:59"/>
        <d v="2012-04-18T16:15:04"/>
        <d v="2011-01-12T00:57:08"/>
        <d v="2012-08-28T17:54:54"/>
        <d v="2012-04-11T09:53:15"/>
        <d v="2010-03-30T00:53:50"/>
        <d v="2010-01-26T23:11:47"/>
        <d v="2014-05-26T05:51:39"/>
        <d v="2011-09-22T22:39:38"/>
        <d v="2017-01-22T23:43:42"/>
        <d v="2011-04-04T15:47:50"/>
        <d v="2013-12-03T21:24:21"/>
        <d v="2010-02-26T16:36:31"/>
        <d v="2011-06-03T06:57:46"/>
        <d v="2012-03-01T16:53:49"/>
        <d v="2012-10-10T19:46:06"/>
        <d v="2012-02-27T20:57:54"/>
        <d v="2015-04-23T16:23:39"/>
        <d v="2012-09-11T19:58:59"/>
        <d v="2017-01-24T00:51:36"/>
        <d v="2014-04-15T09:10:35"/>
        <d v="2009-05-16T22:55:13"/>
        <d v="2010-01-16T17:04:52"/>
        <d v="2011-05-12T12:02:24"/>
        <d v="2011-12-27T12:43:00"/>
        <d v="2013-08-20T13:08:48"/>
        <d v="2013-02-08T14:35:24"/>
        <d v="2012-10-02T01:40:18"/>
        <d v="2012-05-21T23:03:13"/>
        <d v="2013-10-03T05:57:14"/>
        <d v="2010-12-14T03:51:37"/>
        <d v="2013-04-12T13:27:26"/>
        <d v="2011-09-26T14:16:39"/>
        <d v="2014-03-21T11:01:54"/>
        <d v="2010-06-13T21:01:34"/>
        <d v="2013-09-01T19:06:49"/>
        <d v="2012-08-13T06:24:43"/>
        <d v="2015-03-26T12:28:21"/>
        <d v="2014-03-11T06:07:28"/>
        <d v="2010-10-18T00:24:20"/>
        <d v="2011-03-24T18:02:18"/>
        <d v="2013-02-07T12:42:15"/>
        <d v="2012-01-25T15:33:58"/>
        <d v="2012-05-02T20:42:26"/>
        <d v="2012-07-23T21:16:37"/>
        <d v="2012-02-09T10:07:29"/>
        <d v="2013-02-28T15:05:33"/>
        <d v="2013-01-08T17:40:01"/>
        <d v="2011-01-24T11:40:10"/>
        <d v="2012-08-13T13:02:14"/>
        <d v="2011-10-04T23:23:43"/>
        <d v="2011-11-21T00:16:32"/>
        <d v="2013-03-15T16:03:52"/>
        <d v="2010-06-28T00:28:14"/>
        <d v="2013-01-30T14:59:48"/>
        <d v="2012-07-23T13:32:14"/>
        <d v="2014-11-07T17:09:57"/>
        <d v="2013-11-11T11:14:43"/>
        <d v="2013-02-24T19:55:51"/>
        <d v="2009-11-06T15:07:09"/>
        <d v="2015-11-23T08:13:53"/>
        <d v="2016-10-04T05:43:06"/>
        <d v="2016-04-13T08:40:48"/>
        <d v="2016-11-23T02:42:46"/>
        <d v="2015-06-29T10:01:48"/>
        <d v="2016-11-14T23:30:33"/>
        <d v="2017-02-09T02:33:26"/>
        <d v="2015-02-23T00:38:49"/>
        <d v="2015-10-01T17:43:08"/>
        <d v="2015-10-14T06:12:07"/>
        <d v="2013-04-15T07:22:43"/>
        <d v="2016-05-17T08:57:14"/>
        <d v="2015-09-16T11:19:37"/>
        <d v="2016-03-08T10:16:31"/>
        <d v="2015-04-07T11:22:37"/>
        <d v="2015-04-07T12:41:55"/>
        <d v="2015-10-14T09:18:38"/>
        <d v="2015-02-11T22:05:08"/>
        <d v="2016-07-08T13:08:10"/>
        <d v="2015-03-30T13:14:28"/>
        <d v="2017-02-06T11:03:27"/>
        <d v="2014-09-12T16:06:38"/>
        <d v="2016-03-30T13:44:25"/>
        <d v="2014-10-14T12:42:25"/>
        <d v="2015-04-17T18:18:14"/>
        <d v="2015-04-20T17:39:50"/>
        <d v="2015-09-14T07:00:21"/>
        <d v="2015-10-15T06:53:29"/>
        <d v="2015-07-22T09:05:16"/>
        <d v="2017-01-25T06:58:28"/>
        <d v="2016-08-03T20:35:09"/>
        <d v="2016-02-27T18:09:14"/>
        <d v="2014-09-07T23:01:08"/>
        <d v="2015-10-20T14:00:19"/>
        <d v="2016-03-09T14:52:01"/>
        <d v="2014-10-31T02:03:14"/>
        <d v="2016-02-15T14:16:33"/>
        <d v="2015-03-15T00:19:57"/>
        <d v="2016-05-17T15:38:41"/>
        <d v="2014-10-22T20:41:30"/>
        <d v="2015-06-08T16:33:00"/>
        <d v="2014-10-23T19:01:46"/>
        <d v="2014-07-17T00:03:11"/>
        <d v="2010-03-18T12:52:16"/>
        <d v="2014-05-21T15:37:52"/>
        <d v="2014-01-29T09:33:19"/>
        <d v="2012-04-20T14:01:58"/>
        <d v="2013-03-22T08:51:18"/>
        <d v="2015-02-08T09:32:02"/>
        <d v="2011-12-16T08:14:29"/>
        <d v="2016-12-07T14:05:00"/>
        <d v="2012-12-18T13:25:39"/>
        <d v="2016-02-25T08:50:44"/>
        <d v="2012-06-18T16:53:18"/>
        <d v="2011-08-02T16:20:31"/>
        <d v="2014-01-18T18:38:31"/>
        <d v="2016-07-25T05:51:56"/>
        <d v="2015-10-15T01:01:08"/>
        <d v="2016-01-01T08:43:28"/>
        <d v="2012-03-19T11:31:12"/>
        <d v="2015-12-29T12:16:32"/>
        <d v="2012-06-25T11:45:17"/>
        <d v="2012-08-23T12:01:40"/>
        <d v="2014-04-25T21:49:19"/>
        <d v="2014-12-07T13:45:47"/>
        <d v="2014-10-22T09:01:41"/>
        <d v="2015-07-26T17:49:51"/>
        <d v="2015-07-15T11:14:18"/>
        <d v="2016-06-27T20:49:40"/>
        <d v="2014-02-03T20:30:50"/>
        <d v="2015-04-17T19:52:52"/>
        <d v="2011-11-17T20:00:51"/>
        <d v="2011-08-08T12:12:51"/>
        <d v="2013-09-09T12:00:52"/>
        <d v="2016-02-17T14:38:02"/>
        <d v="2012-03-22T16:49:20"/>
        <d v="2012-06-22T08:33:26"/>
        <d v="2010-07-20T13:38:04"/>
        <d v="2015-03-15T14:02:06"/>
        <d v="2016-11-13T16:01:07"/>
        <d v="2014-04-16T10:15:47"/>
        <d v="2011-07-08T15:12:50"/>
        <d v="2015-10-15T07:56:57"/>
        <d v="2011-06-24T02:27:21"/>
        <d v="2014-01-07T10:04:22"/>
        <d v="2014-02-03T21:02:19"/>
        <d v="2011-04-04T22:53:57"/>
        <d v="2011-09-20T15:54:10"/>
        <d v="2013-09-26T12:39:50"/>
        <d v="2016-06-22T15:42:24"/>
        <d v="2015-04-19T18:33:17"/>
        <d v="2013-11-19T23:13:24"/>
        <d v="2012-07-09T12:49:38"/>
        <d v="2012-06-19T16:03:31"/>
        <d v="2013-09-11T20:31:05"/>
        <d v="2014-09-22T15:26:42"/>
        <d v="2014-01-09T04:30:31"/>
        <d v="2013-03-27T18:17:40"/>
        <d v="2015-06-23T01:46:37"/>
        <d v="2013-04-30T15:13:07"/>
        <d v="2014-02-12T00:40:31"/>
        <d v="2015-06-22T06:47:36"/>
        <d v="2014-08-12T01:14:57"/>
        <d v="2013-05-06T17:13:50"/>
        <d v="2012-01-26T04:01:39"/>
        <d v="2015-09-28T15:40:04"/>
        <d v="2016-01-31T12:05:14"/>
        <d v="2015-10-08T16:49:00"/>
        <d v="2014-05-19T13:24:05"/>
        <d v="2009-09-14T16:38:02"/>
        <d v="2013-08-26T21:34:27"/>
        <d v="2016-06-05T15:54:43"/>
        <d v="2015-08-22T12:26:21"/>
        <d v="2015-08-12T10:07:02"/>
        <d v="2013-10-29T15:01:42"/>
        <d v="2013-08-14T12:56:20"/>
        <d v="2013-07-01T03:41:53"/>
        <d v="2016-08-09T02:38:46"/>
        <d v="2015-10-19T01:15:58"/>
        <d v="2014-10-07T13:16:58"/>
        <d v="2016-02-23T18:39:13"/>
        <d v="2013-10-03T14:03:16"/>
        <d v="2015-01-20T16:19:43"/>
        <d v="2014-01-10T19:21:41"/>
        <d v="2011-12-17T16:46:01"/>
        <d v="2015-05-06T03:02:55"/>
        <d v="2015-02-01T21:00:20"/>
        <d v="2013-02-26T08:19:23"/>
        <d v="2014-04-24T13:11:35"/>
        <d v="2013-09-17T08:38:05"/>
        <d v="2014-01-15T17:43:20"/>
        <d v="2013-12-26T12:09:51"/>
        <d v="2015-04-13T11:53:35"/>
        <d v="2015-02-03T14:47:59"/>
        <d v="2014-10-26T12:12:51"/>
        <d v="2012-03-02T19:03:42"/>
        <d v="2013-09-30T11:40:01"/>
        <d v="2014-07-17T13:25:12"/>
        <d v="2013-04-14T11:47:40"/>
        <d v="2011-09-14T10:22:07"/>
        <d v="2014-04-30T08:01:15"/>
        <d v="2013-05-13T15:19:27"/>
        <d v="2011-06-10T22:02:21"/>
        <d v="2011-07-26T12:02:33"/>
        <d v="2016-04-28T15:22:15"/>
        <d v="2014-06-10T21:52:54"/>
        <d v="2012-08-08T17:37:44"/>
        <d v="2012-08-14T11:18:54"/>
        <d v="2012-05-11T23:01:23"/>
        <d v="2014-07-07T18:45:24"/>
        <d v="2013-11-26T23:01:29"/>
        <d v="2014-03-05T12:19:39"/>
        <d v="2014-07-24T17:08:38"/>
        <d v="2014-08-18T11:45:19"/>
        <d v="2017-01-18T02:53:49"/>
        <d v="2015-04-05T21:04:03"/>
        <d v="2014-04-28T18:24:01"/>
        <d v="2012-03-19T15:02:14"/>
        <d v="2015-03-02T16:51:49"/>
        <d v="2014-09-22T04:47:15"/>
        <d v="2013-07-10T07:00:15"/>
        <d v="2012-09-10T11:08:09"/>
        <d v="2016-03-18T16:31:30"/>
        <d v="2012-11-29T23:44:32"/>
        <d v="2015-09-25T17:32:52"/>
        <d v="2013-04-17T07:08:19"/>
        <d v="2014-05-02T17:37:19"/>
        <d v="2016-10-26T09:16:34"/>
        <d v="2016-12-09T20:18:20"/>
        <d v="2011-12-05T06:33:36"/>
        <d v="2012-07-23T18:14:45"/>
        <d v="2015-12-28T18:34:59"/>
        <d v="2016-08-13T19:50:30"/>
        <d v="2015-04-20T12:25:38"/>
        <d v="2014-06-09T14:56:05"/>
        <d v="2015-06-16T14:51:45"/>
        <d v="2013-12-12T17:21:14"/>
        <d v="2014-11-01T19:54:25"/>
        <d v="2011-11-11T13:17:29"/>
        <d v="2009-08-18T16:29:28"/>
        <d v="2010-03-10T16:15:51"/>
        <d v="2011-06-09T00:37:31"/>
        <d v="2012-02-17T08:17:05"/>
        <d v="2014-12-18T07:38:23"/>
        <d v="2012-02-10T18:36:27"/>
        <d v="2015-11-09T21:21:26"/>
        <d v="2013-07-11T08:15:20"/>
        <d v="2012-09-04T18:00:57"/>
        <d v="2012-03-26T19:35:01"/>
        <d v="2015-05-29T10:09:30"/>
        <d v="2016-01-30T23:13:59"/>
        <d v="2013-03-07T02:16:22"/>
        <d v="2016-10-06T12:48:47"/>
        <d v="2016-07-01T10:41:45"/>
        <d v="2014-07-10T09:44:07"/>
        <d v="2015-11-19T06:46:41"/>
        <d v="2015-03-28T13:41:20"/>
        <d v="2017-01-03T09:46:01"/>
        <d v="2015-08-07T09:47:04"/>
        <d v="2012-11-05T04:23:41"/>
        <d v="2015-11-10T11:51:01"/>
        <d v="2016-10-02T21:13:39"/>
        <d v="2016-02-29T19:58:45"/>
        <d v="2015-08-21T22:11:16"/>
        <d v="2016-05-02T12:12:49"/>
        <d v="2014-07-30T04:37:21"/>
        <d v="2015-07-07T09:12:24"/>
        <d v="2017-01-17T23:56:06"/>
        <d v="2015-05-31T17:05:07"/>
        <d v="2016-12-20T19:44:54"/>
        <d v="2015-06-02T09:11:08"/>
        <d v="2016-11-01T20:33:49"/>
        <d v="2016-04-12T19:10:08"/>
        <d v="2016-04-22T05:26:05"/>
        <d v="2015-09-23T14:27:50"/>
        <d v="2016-12-07T08:05:05"/>
        <d v="2015-06-24T03:16:47"/>
        <d v="2015-10-05T13:26:31"/>
        <d v="2016-04-13T14:04:23"/>
        <d v="2016-06-13T20:11:47"/>
        <d v="2015-01-05T14:36:46"/>
        <d v="2015-09-28T20:07:14"/>
        <d v="2016-03-04T12:41:56"/>
        <d v="2014-10-01T21:12:42"/>
        <d v="2016-06-04T10:46:00"/>
        <d v="2015-10-06T09:13:09"/>
        <d v="2015-09-02T11:01:55"/>
        <d v="2016-01-11T11:42:44"/>
        <d v="2015-09-29T16:40:48"/>
        <d v="2015-06-08T10:17:02"/>
        <d v="2017-01-18T11:17:25"/>
        <d v="2015-06-18T01:37:04"/>
        <d v="2015-11-10T09:48:16"/>
        <d v="2014-10-15T12:16:31"/>
        <d v="2014-09-19T11:26:12"/>
        <d v="2016-05-13T03:29:03"/>
        <d v="2015-12-07T15:38:37"/>
        <d v="2016-11-02T17:36:43"/>
        <d v="2015-02-22T16:11:45"/>
        <d v="2015-11-13T01:47:40"/>
        <d v="2014-11-17T13:30:45"/>
        <d v="2015-09-21T10:48:33"/>
        <d v="2016-11-18T04:20:15"/>
        <d v="2015-01-17T20:40:47"/>
        <d v="2016-02-11T17:37:55"/>
        <d v="2015-06-10T13:50:49"/>
        <d v="2016-06-14T11:25:33"/>
        <d v="2014-12-02T15:13:14"/>
        <d v="2015-12-10T17:07:03"/>
        <d v="2015-12-02T15:20:12"/>
        <d v="2016-01-19T14:09:29"/>
        <d v="2015-07-07T14:35:23"/>
        <d v="2015-10-05T12:11:28"/>
        <d v="2014-11-19T20:12:11"/>
        <d v="2016-09-19T05:38:27"/>
        <d v="2015-05-14T11:37:23"/>
        <d v="2015-01-27T06:19:12"/>
        <d v="2016-03-21T09:08:22"/>
        <d v="2015-08-14T08:53:13"/>
        <d v="2014-11-25T15:27:03"/>
        <d v="2016-08-23T16:47:47"/>
        <d v="2015-07-02T19:18:24"/>
        <d v="2015-02-20T12:45:19"/>
        <d v="2015-02-17T17:31:27"/>
        <d v="2015-02-14T12:11:56"/>
        <d v="2015-10-06T04:22:57"/>
        <d v="2015-01-16T15:30:07"/>
        <d v="2015-03-17T13:10:33"/>
        <d v="2016-09-18T13:28:06"/>
        <d v="2015-06-23T09:44:59"/>
        <d v="2016-01-08T08:18:51"/>
        <d v="2015-06-22T08:02:10"/>
        <d v="2014-11-03T00:34:20"/>
        <d v="2015-03-07T11:15:45"/>
        <d v="2016-03-17T13:43:26"/>
        <d v="2015-03-19T20:40:38"/>
        <d v="2016-10-03T16:31:32"/>
        <d v="2016-06-24T11:55:35"/>
        <d v="2014-11-04T19:03:01"/>
        <d v="2015-02-12T14:30:02"/>
        <d v="2015-03-10T14:09:22"/>
        <d v="2014-11-26T15:35:39"/>
        <d v="2015-05-19T14:03:35"/>
        <d v="2014-07-15T10:20:23"/>
        <d v="2014-07-28T19:50:56"/>
        <d v="2015-07-09T03:35:08"/>
        <d v="2015-04-08T10:36:49"/>
        <d v="2015-10-23T14:48:56"/>
        <d v="2015-05-16T17:06:20"/>
        <d v="2015-10-29T19:49:04"/>
        <d v="2015-03-23T14:56:26"/>
        <d v="2015-11-20T08:27:17"/>
        <d v="2016-08-02T19:45:46"/>
        <d v="2015-08-31T06:55:20"/>
        <d v="2016-05-24T20:29:00"/>
        <d v="2015-08-25T21:55:59"/>
        <d v="2017-01-26T04:01:47"/>
        <d v="2015-03-24T03:14:03"/>
        <d v="2015-11-09T14:26:43"/>
        <d v="2014-09-26T10:36:30"/>
        <d v="2014-07-11T12:12:18"/>
        <d v="2016-06-07T18:42:17"/>
        <d v="2016-06-11T13:35:38"/>
        <d v="2015-04-27T19:13:17"/>
        <d v="2015-04-14T18:44:01"/>
        <d v="2017-02-24T16:29:37"/>
        <d v="2015-07-13T08:25:39"/>
        <d v="2016-01-15T02:21:51"/>
        <d v="2014-06-13T11:37:37"/>
        <d v="2016-04-14T10:18:28"/>
        <d v="2015-08-07T09:52:01"/>
        <d v="2016-04-29T13:32:09"/>
        <d v="2015-10-26T10:49:25"/>
        <d v="2016-05-17T02:11:02"/>
        <d v="2015-01-27T17:17:09"/>
        <d v="2015-03-12T21:12:42"/>
        <d v="2015-05-07T05:55:50"/>
        <d v="2017-01-27T18:05:18"/>
        <d v="2017-01-24T09:14:22"/>
        <d v="2014-08-14T08:59:55"/>
        <d v="2016-11-09T05:05:15"/>
        <d v="2015-07-14T08:40:48"/>
        <d v="2015-07-14T10:37:54"/>
        <d v="2015-04-06T10:24:35"/>
        <d v="2014-09-16T10:58:59"/>
        <d v="2016-07-12T19:37:54"/>
        <d v="2014-07-12T15:27:47"/>
        <d v="2016-02-16T13:25:49"/>
        <d v="2014-09-09T11:38:28"/>
        <d v="2014-08-26T16:53:33"/>
        <d v="2014-10-19T19:53:04"/>
        <d v="2014-11-12T19:25:11"/>
        <d v="2016-11-01T11:34:10"/>
        <d v="2015-07-14T09:50:40"/>
        <d v="2015-06-08T17:58:33"/>
        <d v="2015-02-10T17:58:32"/>
        <d v="2016-02-17T14:18:39"/>
        <d v="2015-11-23T15:17:52"/>
        <d v="2015-06-23T22:51:29"/>
        <d v="2015-07-24T09:14:55"/>
        <d v="2014-10-10T12:47:59"/>
        <d v="2016-09-23T10:29:19"/>
        <d v="2014-12-17T05:30:47"/>
        <d v="2015-06-18T15:14:16"/>
        <d v="2015-03-14T10:59:35"/>
        <d v="2016-11-14T12:04:21"/>
        <d v="2014-07-18T14:58:18"/>
        <d v="2016-09-19T03:57:43"/>
        <d v="2015-03-27T14:57:02"/>
        <d v="2016-06-06T10:00:58"/>
        <d v="2016-05-16T12:02:00"/>
        <d v="2014-12-11T11:37:32"/>
        <d v="2014-12-01T00:16:04"/>
        <d v="2014-07-18T15:10:17"/>
        <d v="2014-06-12T21:47:07"/>
        <d v="2014-12-02T17:20:04"/>
        <d v="2015-01-08T13:26:21"/>
        <d v="2016-05-14T04:41:35"/>
        <d v="2016-04-21T04:02:18"/>
        <d v="2016-07-05T11:41:49"/>
        <d v="2014-08-13T07:02:11"/>
        <d v="2016-09-26T14:20:04"/>
        <d v="2017-02-12T13:22:02"/>
        <d v="2016-09-21T16:36:04"/>
        <d v="2014-06-19T06:21:31"/>
        <d v="2014-11-28T15:47:52"/>
        <d v="2015-07-04T11:09:30"/>
        <d v="2016-12-07T13:00:53"/>
        <d v="2015-09-14T21:30:53"/>
        <d v="2016-11-01T11:01:37"/>
        <d v="2016-07-28T10:14:01"/>
        <d v="2015-06-02T19:40:46"/>
        <d v="2016-11-22T04:01:03"/>
        <d v="2015-03-31T14:23:47"/>
        <d v="2017-01-02T10:55:59"/>
        <d v="2014-10-01T07:30:20"/>
        <d v="2014-06-25T17:15:02"/>
        <d v="2016-01-19T07:33:09"/>
        <d v="2014-08-15T17:20:45"/>
        <d v="2013-10-16T06:39:08"/>
        <d v="2016-12-11T11:31:21"/>
        <d v="2014-06-23T10:54:40"/>
        <d v="2016-10-25T12:26:27"/>
        <d v="2016-12-07T17:49:09"/>
        <d v="2016-12-21T23:37:48"/>
        <d v="2016-12-22T06:47:58"/>
        <d v="2016-11-02T18:53:03"/>
        <d v="2016-11-22T10:55:27"/>
        <d v="2014-07-15T08:56:40"/>
        <d v="2014-11-04T19:59:19"/>
        <d v="2014-07-17T18:38:22"/>
        <d v="2016-11-04T06:01:08"/>
        <d v="2016-01-15T11:20:32"/>
        <d v="2016-05-06T07:42:12"/>
        <d v="2016-12-30T13:54:42"/>
        <d v="2015-09-25T21:10:40"/>
        <d v="2014-10-28T10:48:27"/>
        <d v="2014-08-06T15:30:02"/>
        <d v="2017-01-17T15:17:27"/>
        <d v="2016-02-08T19:57:56"/>
        <d v="2012-01-01T10:34:51"/>
        <d v="2014-06-17T08:43:27"/>
        <d v="2012-03-09T14:19:38"/>
        <d v="2015-06-29T14:35:49"/>
        <d v="2011-05-31T10:19:23"/>
        <d v="2015-11-13T10:01:52"/>
        <d v="2013-03-12T20:01:27"/>
        <d v="2012-12-03T19:29:09"/>
        <d v="2011-07-07T15:05:57"/>
        <d v="2012-07-20T23:27:41"/>
        <d v="2011-11-07T12:53:11"/>
        <d v="2011-12-02T14:05:47"/>
        <d v="2013-07-31T05:11:01"/>
        <d v="2013-11-20T05:04:52"/>
        <d v="2015-04-07T22:57:00"/>
        <d v="2014-11-02T19:42:26"/>
        <d v="2013-11-01T12:37:20"/>
        <d v="2014-01-28T01:36:27"/>
        <d v="2014-10-31T09:29:54"/>
        <d v="2014-07-09T07:03:49"/>
        <d v="2015-06-06T22:31:22"/>
        <d v="2013-05-07T10:33:26"/>
        <d v="2014-02-19T17:01:52"/>
        <d v="2012-03-22T12:01:25"/>
        <d v="2012-11-13T17:58:23"/>
        <d v="2013-04-03T08:44:05"/>
        <d v="2012-09-04T20:01:49"/>
        <d v="2014-12-15T08:10:19"/>
        <d v="2014-07-11T15:19:26"/>
        <d v="2016-12-29T17:35:30"/>
        <d v="2013-01-25T16:04:32"/>
        <d v="2011-06-19T10:07:55"/>
        <d v="2016-09-26T05:06:57"/>
        <d v="2015-01-15T09:09:51"/>
        <d v="2012-12-06T12:58:41"/>
        <d v="2013-04-19T09:31:17"/>
        <d v="2011-02-16T13:24:19"/>
        <d v="2012-11-21T20:18:34"/>
        <d v="2010-09-08T15:04:28"/>
        <d v="2014-05-30T02:55:39"/>
        <d v="2016-10-27T13:20:13"/>
        <d v="2014-01-03T13:02:06"/>
        <d v="2016-11-16T15:36:10"/>
        <d v="2013-07-16T05:43:28"/>
        <d v="2015-08-10T23:09:21"/>
        <d v="2014-09-19T08:01:24"/>
        <d v="2015-01-17T13:48:03"/>
        <d v="2015-04-20T22:26:50"/>
        <d v="2013-11-15T23:58:10"/>
        <d v="2013-11-26T18:54:54"/>
        <d v="2013-01-15T18:59:29"/>
        <d v="2015-12-11T14:46:42"/>
        <d v="2009-09-11T20:21:59"/>
        <d v="2015-04-06T12:39:45"/>
        <d v="2014-01-24T13:43:38"/>
        <d v="2011-11-15T20:26:35"/>
        <d v="2015-09-03T11:27:25"/>
        <d v="2013-07-01T18:32:57"/>
        <d v="2014-03-31T11:51:20"/>
        <d v="2010-09-15T11:25:05"/>
        <d v="2011-04-03T11:10:25"/>
        <d v="2013-05-08T19:01:14"/>
        <d v="2012-07-26T13:11:42"/>
        <d v="2012-03-19T13:34:09"/>
        <d v="2014-02-04T22:35:19"/>
        <d v="2013-01-29T09:15:15"/>
        <d v="2012-03-14T20:20:34"/>
        <d v="2013-10-02T10:03:46"/>
        <d v="2012-05-29T19:09:48"/>
        <d v="2013-01-02T23:28:00"/>
        <d v="2013-01-01T20:08:59"/>
        <d v="2013-10-10T13:44:06"/>
        <d v="2013-10-08T15:58:03"/>
        <d v="2013-06-17T12:47:24"/>
        <d v="2011-07-11T21:45:37"/>
        <d v="2012-02-24T09:42:46"/>
        <d v="2013-08-16T16:11:25"/>
        <d v="2012-03-28T18:51:28"/>
        <d v="2014-08-31T09:09:47"/>
        <d v="2012-03-28T11:00:46"/>
        <d v="2014-08-12T05:24:14"/>
        <d v="2011-06-01T14:05:20"/>
        <d v="2012-08-01T19:32:04"/>
        <d v="2011-05-02T17:47:58"/>
        <d v="2011-07-05T21:32:06"/>
        <d v="2011-05-27T14:45:12"/>
        <d v="2011-08-08T11:35:39"/>
        <d v="2017-01-24T10:05:11"/>
        <d v="2014-11-18T21:24:46"/>
        <d v="2013-12-20T15:00:30"/>
        <d v="2012-08-01T20:21:02"/>
        <d v="2013-06-18T10:26:42"/>
        <d v="2013-01-07T19:25:52"/>
        <d v="2012-06-20T18:02:45"/>
        <d v="2011-05-16T12:50:01"/>
        <d v="2014-10-02T17:01:43"/>
        <d v="2013-03-08T15:54:03"/>
        <d v="2012-01-17T09:23:31"/>
        <d v="2012-07-30T16:11:21"/>
        <d v="2013-12-11T18:57:34"/>
        <d v="2014-05-09T15:12:22"/>
        <d v="2015-03-30T17:07:45"/>
        <d v="2012-09-05T17:44:10"/>
        <d v="2015-02-20T18:20:52"/>
        <d v="2010-03-13T00:48:38"/>
        <d v="2012-10-04T02:21:24"/>
        <d v="2012-03-04T19:55:30"/>
        <d v="2012-01-19T06:21:47"/>
        <d v="2012-06-12T20:13:02"/>
        <d v="2016-05-14T14:14:00"/>
        <d v="2013-02-20T07:37:05"/>
        <d v="2012-03-28T10:31:34"/>
        <d v="2011-11-22T11:12:15"/>
        <d v="2014-03-20T16:04:35"/>
        <d v="2013-05-28T14:44:52"/>
        <d v="2012-04-06T05:59:18"/>
        <d v="2013-09-06T20:21:58"/>
        <d v="2014-04-01T18:57:42"/>
        <d v="2011-12-18T16:33:05"/>
        <d v="2012-08-23T13:19:16"/>
        <d v="2016-08-25T00:26:27"/>
        <d v="2014-10-11T15:07:43"/>
        <d v="2013-09-09T09:13:03"/>
        <d v="2016-11-21T01:11:20"/>
        <d v="2014-09-23T11:25:52"/>
        <d v="2016-07-26T23:56:36"/>
        <d v="2014-02-24T04:24:15"/>
        <d v="2015-06-10T14:09:36"/>
        <d v="2015-03-15T14:00:33"/>
        <d v="2015-02-15T22:34:24"/>
        <d v="2016-03-23T14:51:57"/>
        <d v="2016-06-01T16:07:33"/>
        <d v="2016-10-13T14:19:55"/>
        <d v="2015-01-17T14:58:29"/>
        <d v="2016-11-28T00:05:46"/>
        <d v="2016-06-23T22:00:17"/>
        <d v="2016-08-27T02:29:16"/>
        <d v="2015-10-14T08:57:11"/>
        <d v="2015-03-16T12:53:38"/>
        <d v="2015-05-04T14:41:08"/>
        <d v="2013-10-23T06:35:13"/>
        <d v="2016-08-17T18:10:04"/>
        <d v="2013-10-12T08:19:08"/>
        <d v="2012-01-12T21:49:26"/>
        <d v="2013-09-23T21:33:58"/>
        <d v="2012-11-17T13:33:17"/>
        <d v="2015-01-21T10:18:38"/>
        <d v="2009-10-01T21:31:46"/>
        <d v="2013-12-07T19:39:58"/>
        <d v="2013-03-09T15:17:37"/>
        <d v="2013-08-01T19:32:03"/>
        <d v="2013-10-30T08:28:15"/>
        <d v="2011-01-24T14:48:47"/>
        <d v="2012-10-01T23:00:40"/>
        <d v="2013-04-04T09:00:34"/>
        <d v="2015-09-01T12:22:11"/>
        <d v="2013-01-02T06:55:27"/>
        <d v="2013-11-19T13:56:00"/>
        <d v="2010-11-23T00:35:24"/>
        <d v="2012-05-08T14:55:05"/>
        <d v="2012-09-27T02:42:18"/>
        <d v="2011-11-30T01:01:26"/>
        <d v="2011-08-04T15:39:10"/>
        <d v="2016-01-02T17:27:15"/>
        <d v="2012-03-13T14:15:46"/>
        <d v="2016-12-09T17:35:11"/>
        <d v="2016-08-21T15:53:33"/>
        <d v="2012-04-27T18:00:55"/>
        <d v="2011-07-27T13:04:45"/>
        <d v="2014-09-05T13:49:03"/>
        <d v="2013-10-22T11:46:19"/>
        <d v="2014-07-21T19:45:30"/>
        <d v="2010-05-05T23:48:03"/>
        <d v="2015-03-02T16:32:43"/>
        <d v="2016-05-06T18:33:30"/>
        <d v="2010-09-09T22:03:49"/>
        <d v="2015-08-02T15:57:06"/>
        <d v="2012-10-29T11:31:48"/>
        <d v="2011-12-01T13:11:50"/>
        <d v="2011-04-12T21:22:42"/>
        <d v="2016-02-29T15:23:22"/>
        <d v="2010-04-23T14:28:34"/>
        <d v="2014-07-09T18:10:22"/>
        <d v="2012-08-28T14:06:20"/>
        <d v="2015-12-03T20:55:37"/>
        <d v="2010-11-25T00:45:26"/>
        <d v="2014-02-10T23:33:10"/>
        <d v="2011-08-11T23:37:03"/>
        <d v="2010-06-11T14:14:15"/>
        <d v="2012-06-21T11:34:00"/>
        <d v="2017-01-02T08:05:19"/>
        <d v="2014-01-02T19:07:25"/>
        <d v="2012-10-11T21:37:27"/>
        <d v="2012-04-04T22:20:19"/>
        <d v="2012-07-26T13:19:07"/>
        <d v="2012-01-29T11:18:34"/>
        <d v="2010-09-13T15:28:54"/>
        <d v="2014-06-12T17:38:50"/>
        <d v="2014-11-01T16:59:21"/>
        <d v="2012-11-14T10:24:05"/>
        <d v="2013-10-15T11:07:02"/>
        <d v="2011-10-30T23:06:16"/>
        <d v="2014-08-27T07:43:13"/>
        <d v="2014-10-22T18:02:03"/>
        <d v="2013-01-14T17:37:49"/>
        <d v="2013-10-28T16:08:31"/>
        <d v="2010-06-08T19:28:50"/>
        <d v="2012-04-14T14:44:55"/>
        <d v="2012-09-28T15:41:53"/>
        <d v="2012-03-10T00:42:49"/>
        <d v="2010-05-14T16:58:26"/>
        <d v="2014-02-10T03:38:22"/>
        <d v="2013-02-05T18:15:45"/>
        <d v="2014-03-12T23:03:29"/>
        <d v="2014-04-04T12:41:24"/>
        <d v="2015-12-30T03:00:29"/>
        <d v="2011-12-05T19:34:49"/>
        <d v="2013-10-04T14:09:17"/>
        <d v="2012-08-03T06:30:48"/>
        <d v="2013-05-22T13:18:58"/>
        <d v="2015-06-26T19:12:06"/>
        <d v="2017-01-10T21:19:05"/>
        <d v="2016-01-13T15:14:20"/>
        <d v="2016-10-30T11:01:45"/>
        <d v="2016-03-15T09:00:50"/>
        <d v="2016-12-28T15:57:06"/>
        <d v="2016-08-10T13:00:48"/>
        <d v="2016-05-01T13:45:06"/>
        <d v="2016-02-11T14:52:44"/>
        <d v="2015-12-22T20:02:56"/>
        <d v="2015-12-18T13:01:01"/>
        <d v="2016-04-20T10:41:12"/>
        <d v="2016-10-19T09:43:32"/>
        <d v="2014-12-25T22:56:39"/>
        <d v="2015-07-09T15:00:39"/>
        <d v="2016-08-04T02:05:00"/>
        <d v="2015-02-25T16:55:59"/>
        <d v="2016-10-17T08:15:33"/>
        <d v="2015-03-19T14:16:03"/>
        <d v="2014-12-19T23:11:05"/>
        <d v="2017-01-31T10:02:35"/>
        <d v="2017-01-05T11:38:55"/>
        <d v="2016-01-04T12:05:53"/>
        <d v="2016-09-12T10:15:19"/>
        <d v="2015-07-23T10:05:19"/>
        <d v="2016-09-23T19:24:06"/>
        <d v="2016-09-06T10:15:32"/>
        <d v="2016-02-22T01:06:14"/>
        <d v="2014-07-16T15:20:34"/>
        <d v="2017-01-07T02:16:47"/>
        <d v="2016-12-17T00:17:33"/>
        <d v="2015-04-17T12:01:00"/>
        <d v="2014-08-05T15:46:38"/>
        <d v="2015-09-09T19:21:33"/>
        <d v="2016-02-24T12:59:16"/>
        <d v="2016-04-29T11:43:05"/>
        <d v="2015-06-29T20:24:57"/>
        <d v="2016-01-22T17:36:37"/>
        <d v="2016-01-26T02:25:01"/>
        <d v="2016-05-16T05:00:28"/>
        <d v="2014-10-16T16:42:02"/>
        <d v="2014-07-10T17:43:42"/>
        <d v="2016-09-02T13:04:46"/>
        <d v="2016-07-23T11:01:25"/>
        <d v="2015-02-25T21:46:48"/>
        <d v="2015-12-01T18:13:30"/>
        <d v="2015-11-16T13:25:00"/>
        <d v="2014-05-14T02:04:10"/>
        <d v="2016-09-01T03:33:45"/>
        <d v="2016-08-29T17:24:55"/>
        <d v="2014-08-04T13:49:24"/>
        <d v="2016-06-17T13:09:48"/>
        <d v="2016-03-08T17:11:59"/>
        <d v="2016-10-09T18:09:28"/>
        <d v="2014-10-09T01:18:50"/>
        <d v="2014-11-04T17:34:40"/>
        <d v="2014-06-27T15:47:40"/>
        <d v="2014-10-28T21:28:17"/>
        <d v="2015-10-04T23:03:21"/>
        <d v="2014-10-14T02:11:30"/>
        <d v="2017-01-13T20:26:00"/>
        <d v="2016-12-16T12:16:53"/>
        <d v="2015-11-17T11:25:14"/>
        <d v="2017-02-14T12:01:01"/>
        <d v="2016-01-19T12:00:27"/>
        <d v="2015-09-29T09:59:43"/>
        <d v="2014-12-03T19:57:52"/>
        <d v="2016-11-02T09:00:23"/>
        <d v="2016-11-28T14:25:15"/>
        <d v="2016-05-20T09:30:46"/>
        <d v="2016-07-10T14:54:22"/>
        <d v="2014-11-03T16:33:15"/>
        <d v="2016-12-10T05:34:12"/>
        <d v="2015-12-01T15:00:56"/>
        <d v="2014-11-11T19:03:35"/>
        <d v="2015-10-26T16:04:55"/>
        <d v="2016-02-21T21:34:16"/>
        <d v="2015-10-12T11:12:15"/>
        <d v="2016-06-14T06:48:53"/>
        <d v="2015-01-05T18:22:29"/>
        <d v="2015-05-02T20:40:09"/>
        <d v="2015-09-24T01:02:51"/>
        <d v="2015-04-17T10:31:17"/>
        <d v="2015-05-21T17:04:21"/>
        <d v="2016-01-01T08:56:03"/>
        <d v="2015-02-14T15:00:37"/>
        <d v="2016-02-26T04:46:56"/>
        <d v="2014-09-22T19:49:07"/>
        <d v="2017-01-20T10:03:25"/>
        <d v="2015-02-09T12:05:07"/>
        <d v="2016-08-29T06:35:49"/>
        <d v="2015-11-16T13:20:10"/>
        <d v="2016-05-24T11:00:25"/>
        <d v="2016-11-14T12:34:40"/>
        <d v="2016-07-03T23:00:04"/>
        <d v="2015-01-12T10:23:40"/>
        <d v="2012-12-06T05:46:30"/>
        <d v="2015-04-25T14:44:22"/>
        <d v="2016-02-18T00:33:43"/>
        <d v="2016-11-17T21:37:26"/>
        <d v="2016-07-28T12:00:09"/>
        <d v="2014-07-10T20:26:32"/>
        <d v="2014-07-31T11:42:28"/>
        <d v="2015-04-20T01:04:15"/>
        <d v="2015-01-07T17:13:21"/>
        <d v="2014-07-24T15:59:10"/>
        <d v="2015-11-11T15:26:00"/>
        <d v="2014-10-06T14:38:35"/>
        <d v="2016-08-15T20:16:29"/>
        <d v="2016-01-13T05:20:45"/>
        <d v="2015-08-15T14:07:57"/>
        <d v="2014-07-29T19:20:25"/>
        <d v="2016-04-23T14:08:15"/>
        <d v="2017-02-08T23:08:52"/>
        <d v="2014-07-11T15:26:39"/>
        <d v="2016-02-06T18:49:05"/>
        <d v="2015-02-23T12:16:17"/>
        <d v="2016-11-04T15:54:43"/>
        <d v="2015-02-12T16:37:23"/>
        <d v="2015-02-11T13:57:36"/>
        <d v="2015-03-16T16:54:53"/>
        <d v="2016-03-03T01:38:28"/>
        <d v="2016-07-05T14:22:21"/>
        <d v="2016-07-31T19:44:22"/>
        <d v="2013-05-23T00:28:23"/>
        <d v="2014-01-22T04:08:42"/>
        <d v="2013-06-20T18:06:22"/>
        <d v="2013-11-21T15:32:11"/>
        <d v="2016-03-11T03:54:24"/>
        <d v="2013-10-25T00:30:59"/>
        <d v="2012-09-10T19:17:02"/>
        <d v="2015-10-18T13:04:53"/>
        <d v="2014-01-06T14:58:17"/>
        <d v="2011-09-16T18:09:01"/>
        <d v="2013-12-04T23:09:05"/>
        <d v="2012-04-06T16:41:56"/>
        <d v="2014-07-18T04:04:10"/>
        <d v="2015-12-14T23:00:11"/>
        <d v="2011-06-06T23:42:01"/>
        <d v="2016-04-19T08:35:36"/>
        <d v="2014-04-10T22:18:53"/>
        <d v="2014-12-29T17:14:52"/>
        <d v="2012-07-11T16:44:48"/>
        <d v="2014-06-03T10:49:43"/>
        <d v="2014-07-09T16:53:24"/>
        <d v="2016-02-13T11:06:15"/>
        <d v="2014-07-25T15:48:11"/>
        <d v="2014-05-16T12:08:07"/>
        <d v="2014-03-25T14:11:07"/>
        <d v="2015-05-26T23:32:55"/>
        <d v="2015-04-28T23:27:33"/>
        <d v="2016-03-11T14:41:12"/>
        <d v="2012-12-06T19:37:18"/>
        <d v="2016-01-27T18:22:17"/>
        <d v="2011-09-09T12:07:13"/>
        <d v="2013-07-31T07:53:40"/>
        <d v="2014-09-03T07:25:54"/>
        <d v="2014-01-21T14:01:17"/>
        <d v="2014-03-14T13:18:15"/>
        <d v="2015-04-13T15:04:28"/>
        <d v="2016-01-14T21:39:31"/>
        <d v="2016-06-17T13:32:18"/>
        <d v="2013-10-29T20:05:25"/>
        <d v="2016-04-19T00:19:50"/>
        <d v="2014-05-12T04:50:21"/>
        <d v="2014-02-21T22:15:27"/>
        <d v="2012-03-05T12:46:15"/>
        <d v="2014-06-23T15:40:24"/>
        <d v="2012-02-13T10:17:15"/>
        <d v="2016-10-19T13:03:10"/>
        <d v="2012-11-07T17:23:42"/>
        <d v="2015-12-08T23:53:10"/>
        <d v="2014-11-20T13:13:31"/>
        <d v="2014-07-15T18:27:00"/>
        <d v="2013-09-09T03:18:07"/>
        <d v="2016-02-29T11:41:35"/>
        <d v="2012-04-10T15:20:08"/>
        <d v="2015-11-25T09:21:53"/>
        <d v="2014-03-05T22:59:39"/>
        <d v="2014-03-24T14:01:04"/>
        <d v="2011-09-13T15:56:40"/>
        <d v="2016-02-12T17:25:16"/>
        <d v="2013-05-16T11:53:45"/>
        <d v="2014-03-20T07:34:08"/>
        <d v="2015-03-31T11:00:51"/>
        <d v="2015-07-27T09:58:50"/>
        <d v="2016-06-14T02:51:34"/>
        <d v="2014-10-14T15:30:00"/>
        <d v="2014-07-08T10:35:17"/>
        <d v="2016-05-06T01:21:33"/>
        <d v="2014-09-26T18:55:00"/>
        <d v="2015-11-24T16:47:48"/>
        <d v="2016-12-01T21:46:11"/>
        <d v="2014-07-01T04:46:21"/>
        <d v="2014-11-15T01:50:28"/>
        <d v="2016-07-07T18:44:54"/>
        <d v="2015-11-19T11:07:09"/>
        <d v="2016-03-24T14:40:21"/>
        <d v="2017-01-01T16:45:31"/>
        <d v="2014-12-02T03:20:26"/>
        <d v="2015-07-07T06:05:21"/>
        <d v="2015-06-09T11:47:30"/>
        <d v="2015-01-17T19:08:47"/>
        <d v="2015-11-16T23:38:46"/>
        <d v="2015-03-29T23:22:00"/>
        <d v="2014-08-03T12:56:32"/>
        <d v="2014-03-25T17:52:53"/>
        <d v="2014-08-20T18:19:43"/>
        <d v="2016-10-31T23:06:21"/>
        <d v="2016-05-17T12:02:46"/>
        <d v="2015-11-09T17:54:35"/>
        <d v="2015-08-07T21:27:43"/>
        <d v="2015-04-15T12:01:52"/>
        <d v="2015-05-19T12:08:25"/>
        <d v="2015-08-06T21:36:46"/>
        <d v="2014-07-15T13:20:08"/>
        <d v="2015-01-24T20:42:42"/>
        <d v="2014-10-06T10:04:40"/>
        <d v="2014-11-08T21:12:08"/>
        <d v="2015-05-30T12:26:05"/>
        <d v="2015-02-25T22:43:06"/>
        <d v="2015-04-28T10:06:29"/>
        <d v="2014-08-25T11:24:24"/>
        <d v="2014-07-10T12:22:00"/>
        <d v="2016-05-19T12:23:02"/>
        <d v="2014-06-02T00:08:50"/>
        <d v="2015-05-26T06:39:02"/>
        <d v="2014-08-12T12:38:15"/>
        <d v="2016-08-22T20:17:45"/>
        <d v="2015-01-23T03:29:23"/>
        <d v="2015-04-30T16:26:11"/>
        <d v="2014-10-26T14:18:47"/>
        <d v="2014-07-21T11:22:32"/>
        <d v="2015-06-28T23:27:37"/>
        <d v="2016-04-08T15:12:07"/>
        <d v="2015-06-15T12:28:59"/>
        <d v="2017-01-10T19:28:18"/>
        <d v="2014-09-15T10:51:36"/>
        <d v="2014-07-17T16:44:12"/>
        <d v="2015-09-28T12:17:07"/>
        <d v="2014-05-22T14:21:54"/>
        <d v="2015-01-30T03:08:41"/>
        <d v="2016-12-24T14:51:28"/>
        <d v="2016-10-13T15:40:23"/>
        <d v="2017-01-06T09:23:31"/>
        <d v="2015-05-06T15:45:49"/>
        <d v="2015-04-29T15:43:15"/>
        <d v="2015-04-15T16:28:43"/>
        <d v="2016-12-07T11:49:00"/>
        <d v="2016-06-08T18:29:55"/>
        <d v="2014-08-01T10:58:45"/>
        <d v="2016-02-19T09:29:20"/>
        <d v="2017-01-12T07:09:38"/>
        <d v="2016-02-09T13:37:33"/>
        <d v="2015-03-09T06:42:59"/>
        <d v="2015-10-21T03:20:53"/>
        <d v="2015-11-18T14:38:59"/>
        <d v="2016-05-13T10:57:14"/>
        <d v="2015-11-25T09:51:26"/>
        <d v="2015-06-06T13:30:00"/>
        <d v="2015-03-26T06:27:36"/>
        <d v="2016-06-15T09:34:06"/>
        <d v="2015-05-28T01:55:54"/>
        <d v="2015-05-01T09:45:27"/>
        <d v="2015-10-20T12:57:13"/>
        <d v="2015-05-14T07:09:11"/>
        <d v="2017-02-06T13:37:33"/>
        <d v="2016-03-01T05:19:33"/>
        <d v="2016-02-23T12:01:04"/>
        <d v="2017-01-26T15:18:25"/>
        <d v="2015-05-08T17:36:12"/>
        <d v="2016-05-25T15:47:41"/>
        <d v="2015-11-10T17:48:15"/>
        <d v="2016-12-27T13:08:20"/>
        <d v="2015-04-10T15:10:05"/>
        <d v="2014-04-30T17:09:16"/>
        <d v="2015-08-31T09:47:37"/>
        <d v="2016-06-14T14:25:40"/>
        <d v="2015-10-01T10:53:20"/>
        <d v="2016-09-20T06:05:13"/>
        <d v="2015-07-26T10:05:12"/>
        <d v="2016-11-06T06:24:48"/>
        <d v="2016-03-01T12:17:27"/>
        <d v="2016-10-10T23:15:09"/>
        <d v="2014-04-07T08:11:42"/>
        <d v="2013-08-23T16:44:38"/>
        <d v="2014-03-17T15:59:41"/>
        <d v="2014-07-07T17:03:36"/>
        <d v="2011-07-30T12:30:08"/>
        <d v="2012-03-17T06:02:07"/>
        <d v="2011-01-25T18:20:30"/>
        <d v="2015-07-08T17:36:08"/>
        <d v="2013-08-20T15:21:10"/>
        <d v="2012-01-31T17:46:14"/>
        <d v="2015-01-03T13:55:42"/>
        <d v="2013-11-04T22:14:59"/>
        <d v="2012-07-20T11:19:24"/>
        <d v="2012-08-04T01:47:45"/>
        <d v="2011-07-07T09:38:56"/>
        <d v="2011-12-06T18:06:07"/>
        <d v="2013-05-14T19:57:37"/>
        <d v="2014-10-11T15:06:20"/>
        <d v="2011-08-26T22:58:22"/>
        <d v="2011-05-08T16:06:11"/>
        <d v="2013-03-22T14:48:43"/>
        <d v="2014-05-15T09:23:54"/>
        <d v="2011-10-21T20:02:29"/>
        <d v="2013-04-06T02:00:55"/>
        <d v="2014-05-08T10:45:53"/>
        <d v="2012-06-07T12:46:51"/>
        <d v="2014-07-23T10:25:31"/>
        <d v="2011-07-27T14:32:47"/>
        <d v="2013-09-26T18:42:49"/>
        <d v="2014-08-04T13:48:27"/>
        <d v="2010-11-05T09:54:46"/>
        <d v="2013-11-01T15:17:32"/>
        <d v="2012-01-13T17:03:51"/>
        <d v="2011-02-12T21:03:10"/>
        <d v="2013-08-01T09:40:12"/>
        <d v="2014-05-07T18:17:44"/>
        <d v="2014-01-27T15:13:40"/>
        <d v="2013-12-30T03:13:47"/>
        <d v="2014-01-17T13:18:12"/>
        <d v="2014-02-21T21:01:10"/>
        <d v="2013-09-30T10:54:43"/>
        <d v="2010-10-14T10:43:35"/>
        <d v="2013-12-12T16:02:25"/>
        <d v="2013-06-24T09:02:38"/>
        <d v="2013-08-21T15:17:27"/>
        <d v="2016-03-16T14:45:12"/>
        <d v="2012-01-25T15:34:02"/>
        <d v="2013-10-14T11:24:19"/>
        <d v="2010-04-06T12:52:59"/>
        <d v="2014-08-01T12:31:31"/>
        <d v="2012-07-26T11:33:45"/>
        <d v="2013-07-03T15:49:47"/>
        <d v="2009-07-13T11:54:07"/>
        <d v="2012-07-31T08:29:07"/>
        <d v="2014-05-27T08:19:26"/>
        <d v="2014-02-11T21:22:50"/>
        <d v="2010-12-01T13:10:54"/>
        <d v="2013-07-08T12:50:36"/>
        <d v="2013-11-08T06:24:15"/>
        <d v="2013-02-15T12:13:09"/>
        <d v="2016-12-08T00:38:02"/>
        <d v="2015-06-05T08:59:35"/>
        <d v="2015-02-04T04:13:47"/>
        <d v="2015-04-13T09:54:16"/>
        <d v="2016-07-09T22:42:43"/>
        <d v="2016-12-04T22:14:05"/>
        <d v="2015-03-23T09:45:31"/>
        <d v="2015-03-01T10:39:51"/>
        <d v="2015-09-09T13:20:28"/>
        <d v="2015-10-15T11:49:31"/>
        <d v="2015-10-01T05:53:17"/>
        <d v="2015-06-29T08:44:57"/>
        <d v="2016-02-22T20:12:53"/>
        <d v="2016-04-01T12:55:58"/>
        <d v="2016-03-29T11:20:32"/>
        <d v="2015-06-14T14:32:39"/>
        <d v="2016-04-23T11:12:18"/>
        <d v="2015-07-10T12:59:38"/>
        <d v="2016-10-31T20:23:31"/>
        <d v="2016-07-15T05:35:20"/>
        <d v="2017-01-11T23:40:05"/>
        <d v="2016-06-22T10:58:28"/>
        <d v="2014-11-04T05:58:54"/>
        <d v="2016-01-18T07:04:39"/>
        <d v="2016-08-29T09:43:32"/>
        <d v="2015-09-10T16:11:08"/>
        <d v="2016-07-05T11:00:50"/>
        <d v="2016-10-26T14:15:19"/>
        <d v="2015-03-19T11:52:02"/>
        <d v="2016-02-02T12:01:54"/>
        <d v="2016-08-22T11:04:20"/>
        <d v="2015-10-01T06:57:28"/>
        <d v="2016-01-24T18:05:09"/>
        <d v="2016-05-30T00:39:06"/>
        <d v="2014-12-11T20:02:52"/>
        <d v="2014-06-26T14:29:25"/>
        <d v="2016-12-01T11:34:06"/>
        <d v="2016-11-23T12:58:57"/>
        <d v="2015-04-21T10:45:25"/>
        <d v="2016-03-22T11:45:46"/>
        <d v="2016-09-13T10:12:32"/>
        <d v="2016-11-29T21:03:55"/>
        <d v="2014-12-01T14:00:28"/>
        <d v="2015-04-29T11:17:15"/>
        <d v="2016-08-30T10:25:34"/>
        <d v="2014-10-23T00:19:05"/>
        <d v="2016-06-01T01:38:29"/>
        <d v="2016-07-18T07:05:54"/>
        <d v="2016-12-27T20:26:48"/>
        <d v="2014-06-15T21:33:45"/>
        <d v="2016-02-10T13:34:47"/>
        <d v="2015-11-05T17:28:22"/>
        <d v="2014-11-12T15:43:48"/>
        <d v="2017-02-01T08:51:19"/>
        <d v="2015-07-03T14:17:13"/>
        <d v="2014-10-24T10:31:55"/>
        <d v="2014-07-16T09:17:33"/>
        <d v="2016-08-30T09:58:37"/>
        <d v="2015-06-17T14:35:39"/>
        <d v="2016-06-21T07:38:03"/>
        <d v="2016-06-01T13:57:19"/>
        <d v="2014-06-09T14:32:39"/>
        <d v="2013-05-27T20:49:11"/>
        <d v="2015-02-05T10:18:45"/>
        <d v="2014-11-20T07:08:53"/>
        <d v="2015-11-09T02:58:55"/>
        <d v="2015-11-25T19:18:54"/>
        <d v="2016-01-13T12:45:44"/>
        <d v="2015-07-15T08:52:46"/>
        <d v="2013-02-03T21:49:48"/>
        <d v="2016-05-12T14:22:59"/>
        <d v="2012-10-31T01:06:45"/>
        <d v="2013-06-04T19:56:00"/>
        <d v="2013-01-30T18:05:37"/>
        <d v="2011-05-26T08:42:03"/>
        <d v="2011-05-05T14:33:10"/>
        <d v="2012-07-05T16:37:00"/>
        <d v="2014-05-22T12:12:52"/>
        <d v="2013-07-09T17:25:31"/>
        <d v="2016-01-27T15:15:27"/>
        <d v="2014-11-08T11:41:46"/>
        <d v="2015-02-14T12:35:52"/>
        <d v="2014-10-12T18:54:23"/>
        <d v="2015-10-14T19:04:10"/>
        <d v="2015-05-21T23:34:54"/>
        <d v="2014-03-12T09:15:46"/>
        <d v="2013-09-30T19:04:50"/>
        <d v="2015-04-07T13:12:22"/>
        <d v="2012-06-12T12:45:32"/>
        <d v="2016-11-30T17:50:33"/>
        <d v="2016-02-23T22:53:08"/>
        <d v="2016-12-15T20:35:19"/>
        <d v="2016-11-03T11:03:26"/>
        <d v="2017-01-12T00:16:10"/>
        <d v="2016-07-17T13:13:30"/>
        <d v="2015-05-06T06:47:56"/>
        <d v="2015-05-17T13:18:26"/>
        <d v="2016-11-29T00:08:45"/>
        <d v="2013-04-06T14:12:16"/>
        <d v="2016-12-02T20:47:58"/>
        <d v="2015-06-05T12:38:42"/>
        <d v="2016-03-04T11:32:01"/>
        <d v="2015-06-29T10:31:29"/>
        <d v="2015-05-02T17:06:35"/>
        <d v="2016-09-21T09:45:17"/>
        <d v="2016-07-14T06:32:37"/>
        <d v="2015-03-24T14:16:46"/>
        <d v="2015-07-08T10:36:58"/>
        <d v="2016-01-31T22:43:06"/>
        <d v="2016-07-02T11:22:03"/>
        <d v="2017-01-16T22:28:46"/>
        <d v="2016-12-15T16:48:01"/>
        <d v="2015-01-14T18:58:02"/>
        <d v="2016-09-27T17:01:50"/>
        <d v="2016-06-05T15:58:54"/>
        <d v="2014-09-06T19:06:13"/>
        <d v="2016-05-08T03:11:13"/>
        <d v="2013-05-05T18:54:34"/>
        <d v="2015-03-01T20:16:51"/>
        <d v="2013-06-25T20:30:35"/>
        <d v="2015-01-28T07:14:45"/>
        <d v="2014-10-29T11:20:01"/>
        <d v="2015-10-20T05:23:27"/>
        <d v="2014-07-18T07:52:58"/>
        <d v="2015-10-14T15:55:56"/>
        <d v="2014-11-01T22:12:15"/>
        <d v="2016-04-19T02:38:40"/>
        <d v="2015-01-08T20:25:00"/>
        <d v="2014-11-03T20:31:39"/>
        <d v="2015-12-22T05:29:30"/>
        <d v="2016-12-04T01:04:27"/>
        <d v="2015-07-07T11:13:11"/>
        <d v="2015-10-22T17:13:39"/>
        <d v="2015-08-15T22:36:14"/>
        <d v="2016-01-26T05:57:14"/>
        <d v="2016-09-09T05:56:59"/>
        <d v="2016-06-03T11:01:26"/>
        <d v="2015-01-09T16:58:29"/>
        <d v="2016-08-22T00:45:04"/>
        <d v="2015-12-02T03:38:51"/>
        <d v="2016-11-02T12:13:22"/>
        <d v="2015-03-29T22:09:19"/>
        <d v="2015-06-25T04:22:00"/>
        <d v="2016-08-19T15:26:25"/>
        <d v="2016-03-03T04:06:57"/>
        <d v="2015-03-10T20:27:22"/>
        <d v="2014-11-18T14:31:28"/>
        <d v="2015-10-27T00:03:36"/>
        <d v="2015-06-20T13:43:48"/>
        <d v="2016-10-30T10:01:15"/>
        <d v="2015-05-18T13:24:38"/>
        <d v="2015-09-11T13:43:40"/>
        <d v="2016-01-22T03:24:17"/>
        <d v="2014-06-06T07:45:39"/>
        <d v="2016-03-28T15:54:59"/>
        <d v="2015-02-05T14:55:01"/>
        <d v="2016-04-26T12:57:43"/>
        <d v="2015-07-13T13:22:49"/>
        <d v="2016-04-25T10:29:18"/>
        <d v="2016-12-03T17:13:29"/>
        <d v="2015-07-14T15:57:42"/>
        <d v="2015-05-15T08:00:55"/>
        <d v="2016-04-01T05:44:38"/>
        <d v="2016-06-08T12:32:14"/>
        <d v="2015-04-21T17:28:38"/>
        <d v="2015-03-23T14:28:25"/>
        <d v="2016-01-20T23:06:37"/>
        <d v="2014-10-19T18:00:59"/>
        <d v="2014-06-28T11:52:43"/>
        <d v="2017-03-01T11:42:27"/>
        <d v="2016-04-03T15:48:00"/>
        <d v="2014-07-12T11:08:40"/>
        <d v="2016-12-04T11:02:45"/>
        <d v="2015-10-12T16:30:44"/>
        <d v="2014-07-11T11:56:00"/>
        <d v="2015-11-03T23:54:56"/>
        <d v="2014-10-03T16:31:38"/>
        <d v="2014-09-17T10:29:14"/>
        <d v="2013-03-11T10:54:31"/>
        <d v="2013-02-21T16:52:18"/>
        <d v="2013-01-17T10:52:38"/>
        <d v="2012-02-20T12:37:32"/>
        <d v="2015-12-01T23:07:46"/>
        <d v="2012-01-25T14:14:45"/>
        <d v="2011-04-12T19:20:49"/>
        <d v="2013-01-16T09:21:49"/>
        <d v="2012-12-07T14:51:03"/>
        <d v="2015-03-10T17:58:54"/>
        <d v="2013-09-16T08:01:43"/>
        <d v="2012-01-31T18:30:39"/>
        <d v="2013-08-14T12:28:12"/>
        <d v="2014-11-17T12:21:03"/>
        <d v="2011-08-10T20:00:22"/>
        <d v="2011-10-24T09:46:44"/>
        <d v="2013-04-30T15:55:13"/>
        <d v="2014-04-25T12:53:09"/>
        <d v="2013-07-09T17:24:59"/>
        <d v="2013-10-03T17:09:05"/>
        <d v="2012-08-15T15:35:36"/>
        <d v="2016-06-26T23:37:55"/>
        <d v="2012-05-23T23:49:23"/>
        <d v="2015-05-06T14:06:13"/>
        <d v="2015-01-27T23:02:41"/>
        <d v="2016-07-03T17:01:11"/>
        <d v="2013-12-06T08:31:00"/>
        <d v="2012-10-16T09:40:52"/>
        <d v="2013-09-03T08:27:54"/>
        <d v="2014-12-18T12:07:23"/>
        <d v="2011-05-19T16:14:06"/>
        <d v="2013-05-17T15:47:55"/>
        <d v="2015-03-04T12:20:13"/>
        <d v="2011-07-28T13:57:11"/>
        <d v="2014-07-18T06:24:19"/>
        <d v="2013-06-19T10:25:22"/>
        <d v="2014-07-20T18:36:18"/>
        <d v="2016-06-05T19:10:33"/>
        <d v="2013-04-01T16:42:37"/>
        <d v="2015-06-08T09:00:23"/>
        <d v="2016-02-26T08:01:20"/>
        <d v="2016-08-24T03:20:01"/>
        <d v="2014-05-13T10:47:04"/>
        <d v="2016-02-14T05:38:23"/>
        <d v="2014-06-24T13:51:44"/>
        <d v="2010-03-17T05:48:29"/>
        <d v="2014-05-27T09:44:41"/>
        <d v="2017-01-16T07:48:05"/>
        <d v="2014-06-19T04:14:38"/>
        <d v="2015-10-19T09:00:04"/>
        <d v="2017-01-06T11:25:39"/>
        <d v="2014-06-16T10:17:46"/>
        <d v="2015-08-18T09:20:40"/>
        <d v="2016-02-15T01:04:57"/>
        <d v="2016-09-06T06:11:32"/>
        <d v="2014-11-05T08:35:53"/>
        <d v="2014-05-01T14:40:52"/>
        <d v="2014-05-23T12:48:03"/>
        <d v="2014-11-12T15:35:13"/>
        <d v="2016-05-02T23:01:31"/>
        <d v="2014-09-17T14:55:39"/>
        <d v="2014-11-21T13:01:56"/>
        <d v="2017-01-21T07:01:30"/>
        <d v="2016-07-19T11:52:18"/>
        <d v="2015-12-01T01:37:27"/>
        <d v="2017-02-14T09:24:46"/>
        <d v="2017-01-01T12:35:22"/>
        <d v="2015-02-17T10:05:20"/>
        <d v="2015-09-28T13:24:55"/>
        <d v="2014-10-29T14:15:26"/>
        <d v="2016-01-22T06:24:25"/>
        <d v="2016-03-13T19:02:57"/>
        <d v="2015-08-05T11:11:02"/>
        <d v="2016-04-24T14:53:51"/>
        <d v="2015-07-28T14:15:10"/>
        <d v="2016-07-01T02:33:47"/>
        <d v="2014-12-08T13:46:10"/>
        <d v="2016-12-01T17:03:39"/>
        <d v="2014-10-26T19:10:16"/>
        <d v="2014-12-01T12:05:38"/>
        <d v="2015-06-15T18:55:00"/>
        <d v="2014-10-23T07:13:54"/>
        <d v="2015-02-17T20:13:44"/>
        <d v="2015-01-27T16:13:54"/>
        <d v="2014-07-19T00:06:39"/>
        <d v="2017-02-16T05:14:42"/>
        <d v="2015-10-09T16:10:20"/>
        <d v="2015-10-03T22:15:59"/>
        <d v="2016-04-12T05:47:14"/>
        <d v="2015-04-27T14:47:19"/>
        <d v="2014-09-10T11:31:48"/>
        <d v="2015-08-03T01:47:27"/>
        <d v="2015-07-03T01:03:10"/>
        <d v="2015-08-25T09:43:52"/>
        <d v="2016-06-03T22:40:24"/>
        <d v="2014-08-20T10:40:33"/>
        <d v="2015-06-30T04:32:39"/>
        <d v="2015-04-13T20:16:39"/>
        <d v="2014-10-23T19:29:53"/>
        <d v="2013-10-07T20:00:03"/>
        <d v="2009-09-23T08:35:16"/>
        <d v="2014-01-13T12:49:11"/>
        <d v="2015-04-27T03:48:29"/>
        <d v="2011-05-09T12:31:01"/>
        <d v="2016-06-28T17:00:04"/>
        <d v="2014-02-01T17:29:05"/>
        <d v="2014-11-18T20:29:45"/>
        <d v="2013-04-25T11:18:34"/>
        <d v="2016-03-09T14:31:22"/>
        <d v="2015-05-20T13:28:03"/>
        <d v="2016-02-03T19:47:39"/>
        <d v="2017-02-19T19:00:02"/>
        <d v="2015-01-13T17:15:29"/>
        <d v="2014-06-09T07:34:56"/>
        <d v="2015-05-16T16:06:08"/>
        <d v="2012-05-25T15:20:48"/>
        <d v="2010-08-08T20:34:51"/>
        <d v="2013-07-26T18:54:51"/>
        <d v="2012-03-21T20:12:06"/>
        <d v="2015-11-17T05:46:30"/>
        <d v="2015-08-30T13:57:33"/>
        <d v="2014-08-26T16:43:11"/>
        <d v="2014-05-20T10:35:01"/>
        <d v="2016-12-03T16:29:28"/>
        <d v="2015-03-05T21:30:22"/>
        <d v="2014-11-13T17:49:25"/>
        <d v="2015-01-01T00:59:59"/>
        <d v="2015-09-09T18:38:06"/>
        <d v="2015-08-24T15:34:24"/>
        <d v="2016-03-04T12:25:41"/>
        <d v="2015-02-10T20:44:45"/>
        <d v="2015-01-29T15:17:35"/>
        <d v="2016-03-16T12:06:22"/>
        <d v="2014-05-20T20:12:08"/>
        <d v="2014-10-29T05:19:29"/>
        <d v="2016-08-21T03:29:57"/>
        <d v="2015-05-27T11:00:58"/>
        <d v="2016-03-09T07:56:16"/>
        <d v="2014-05-31T20:22:32"/>
        <d v="2011-04-04T21:13:53"/>
        <d v="2011-09-02T02:08:37"/>
        <d v="2011-11-28T23:04:19"/>
        <d v="2012-02-06T15:17:15"/>
        <d v="2011-07-22T19:18:33"/>
        <d v="2010-12-23T21:40:38"/>
        <d v="2012-05-24T14:24:11"/>
        <d v="2013-11-29T14:56:26"/>
        <d v="2011-09-09T19:01:49"/>
        <d v="2012-11-15T17:11:50"/>
        <d v="2013-05-14T19:00:32"/>
        <d v="2012-12-03T15:59:44"/>
        <d v="2012-06-21T20:40:02"/>
        <d v="2014-06-04T18:32:49"/>
        <d v="2011-10-28T20:13:16"/>
        <d v="2012-10-12T12:10:21"/>
        <d v="2013-09-29T10:56:28"/>
        <d v="2013-01-27T10:42:15"/>
        <d v="2014-08-24T23:28:06"/>
        <d v="2013-02-16T03:09:00"/>
        <d v="2012-04-04T09:33:35"/>
        <d v="2014-11-07T02:04:34"/>
        <d v="2013-06-28T11:31:29"/>
        <d v="2012-11-30T03:48:55"/>
        <d v="2012-08-14T11:47:33"/>
        <d v="2013-11-01T15:21:07"/>
        <d v="2012-10-23T11:58:09"/>
        <d v="2014-05-15T12:41:22"/>
        <d v="2014-01-06T15:48:53"/>
        <d v="2012-01-31T15:06:15"/>
        <d v="2012-09-12T15:37:41"/>
        <d v="2011-07-26T03:10:54"/>
        <d v="2011-12-19T16:12:36"/>
        <d v="2011-04-24T23:33:21"/>
        <d v="2016-05-12T15:51:01"/>
        <d v="2011-04-29T21:04:48"/>
        <d v="2009-11-05T13:02:20"/>
        <d v="2013-01-14T11:29:28"/>
        <d v="2012-02-02T10:39:25"/>
        <d v="2010-07-20T00:32:35"/>
        <d v="2014-11-19T09:19:04"/>
        <d v="2011-05-24T19:35:27"/>
        <d v="2012-08-25T14:46:52"/>
        <d v="2012-09-22T20:26:00"/>
        <d v="2013-09-04T09:49:00"/>
        <d v="2014-07-13T05:48:23"/>
        <d v="2012-05-10T04:49:37"/>
        <d v="2011-02-18T11:54:42"/>
        <d v="2014-04-08T11:25:55"/>
        <d v="2013-09-09T05:27:17"/>
        <d v="2011-03-23T16:37:00"/>
        <d v="2013-10-25T06:49:53"/>
        <d v="2011-03-24T15:01:36"/>
        <d v="2012-03-19T16:22:40"/>
        <d v="2012-03-06T14:00:20"/>
        <d v="2012-11-13T17:17:32"/>
        <d v="2012-04-24T13:46:08"/>
        <d v="2012-11-10T00:19:27"/>
        <d v="2013-11-18T16:55:21"/>
        <d v="2016-03-30T11:39:10"/>
        <d v="2015-12-05T18:57:11"/>
        <d v="2011-10-31T23:45:36"/>
        <d v="2015-01-01T19:31:47"/>
        <d v="2012-01-31T13:16:58"/>
        <d v="2011-01-21T10:35:13"/>
        <d v="2013-02-26T01:04:33"/>
        <d v="2014-02-11T20:41:38"/>
        <d v="2011-10-28T22:35:39"/>
        <d v="2016-04-01T16:14:36"/>
        <d v="2010-05-15T17:19:59"/>
        <d v="2016-07-02T08:03:34"/>
        <d v="2012-05-05T10:45:30"/>
        <d v="2015-02-04T16:04:52"/>
        <d v="2016-07-18T09:31:46"/>
        <d v="2011-09-16T12:35:40"/>
        <d v="2012-03-05T12:25:47"/>
        <d v="2016-02-16T04:46:16"/>
        <d v="2014-01-23T15:31:11"/>
        <d v="2011-06-28T20:39:05"/>
        <d v="2014-06-12T13:11:07"/>
        <d v="2017-02-07T21:54:44"/>
        <d v="2017-02-13T00:07:40"/>
        <d v="2017-03-14T13:45:38"/>
        <d v="2017-02-17T14:34:01"/>
        <d v="2017-02-22T01:00:23"/>
        <d v="2017-02-26T15:15:19"/>
        <d v="2017-03-07T20:07:25"/>
        <d v="2017-03-10T07:49:54"/>
        <d v="2017-02-14T17:37:10"/>
        <d v="2017-03-07T05:20:42"/>
        <d v="2017-03-01T11:50:08"/>
        <d v="2017-02-21T22:37:47"/>
        <d v="2017-03-09T17:05:12"/>
        <d v="2017-02-25T11:04:34"/>
        <d v="2017-03-06T19:45:14"/>
        <d v="2017-03-01T20:40:11"/>
        <d v="2017-03-10T19:47:28"/>
        <d v="2017-03-01T23:59:20"/>
        <d v="2017-03-12T15:44:05"/>
        <d v="2017-03-01T20:43:10"/>
        <d v="2014-12-16T10:56:45"/>
        <d v="2015-02-28T15:52:30"/>
        <d v="2015-07-02T01:45:37"/>
        <d v="2015-01-16T22:21:13"/>
        <d v="2015-08-28T19:24:06"/>
        <d v="2015-06-24T02:21:12"/>
        <d v="2016-02-27T12:18:15"/>
        <d v="2016-03-22T15:48:26"/>
        <d v="2014-07-21T08:31:54"/>
        <d v="2015-12-03T09:11:28"/>
        <d v="2014-08-01T10:30:34"/>
        <d v="2015-05-01T16:55:53"/>
        <d v="2014-09-05T14:13:32"/>
        <d v="2015-04-01T17:02:41"/>
        <d v="2015-03-01T00:13:05"/>
        <d v="2016-10-30T08:51:39"/>
        <d v="2016-03-31T18:33:58"/>
        <d v="2016-03-31T09:39:09"/>
        <d v="2014-08-18T07:49:51"/>
        <d v="2014-10-10T13:47:51"/>
        <d v="2015-11-11T06:04:23"/>
        <d v="2016-02-25T18:03:49"/>
        <d v="2015-05-05T14:48:35"/>
        <d v="2014-09-30T17:22:42"/>
        <d v="2014-07-25T18:14:09"/>
        <d v="2014-05-29T17:04:24"/>
        <d v="2015-02-09T17:16:17"/>
        <d v="2015-09-21T10:01:14"/>
        <d v="2016-04-10T20:15:06"/>
        <d v="2015-09-24T21:06:23"/>
        <d v="2015-05-28T16:45:52"/>
        <d v="2015-11-17T11:24:41"/>
        <d v="2016-09-01T11:12:54"/>
        <d v="2015-04-07T19:52:36"/>
        <d v="2016-07-08T14:32:25"/>
        <d v="2015-10-09T15:40:33"/>
        <d v="2015-06-20T17:46:32"/>
        <d v="2014-09-02T15:59:02"/>
        <d v="2016-03-06T15:58:52"/>
        <d v="2015-06-16T14:37:02"/>
        <d v="2015-04-26T10:04:31"/>
        <d v="2016-12-06T16:02:50"/>
        <d v="2016-08-04T17:12:55"/>
        <d v="2015-01-22T09:31:17"/>
        <d v="2016-11-16T01:13:58"/>
        <d v="2016-10-24T23:14:27"/>
        <d v="2015-10-15T05:27:10"/>
        <d v="2015-08-03T17:49:03"/>
        <d v="2017-01-23T18:25:21"/>
        <d v="2016-03-25T15:05:04"/>
        <d v="2015-02-17T13:45:23"/>
        <d v="2016-09-14T01:04:42"/>
        <d v="2016-02-20T12:59:28"/>
        <d v="2015-03-04T16:02:33"/>
        <d v="2015-09-05T13:56:01"/>
        <d v="2016-07-19T23:01:09"/>
        <d v="2016-12-29T14:51:23"/>
        <d v="2016-05-15T17:56:32"/>
        <d v="2015-03-05T14:53:49"/>
        <d v="2016-02-05T11:08:33"/>
        <d v="2015-07-24T08:37:40"/>
        <d v="2016-02-10T18:34:05"/>
        <d v="2016-09-23T15:50:40"/>
        <d v="2014-07-05T06:39:39"/>
        <d v="2014-07-14T18:31:52"/>
        <d v="2014-08-04T15:38:08"/>
        <d v="2014-07-04T10:48:04"/>
        <d v="2014-07-29T08:27:24"/>
        <d v="2014-12-14T14:39:19"/>
        <d v="2014-09-09T13:43:14"/>
        <d v="2014-09-23T18:30:40"/>
        <d v="2014-05-07T12:13:56"/>
        <d v="2014-12-05T13:14:58"/>
        <d v="2014-10-18T00:14:52"/>
        <d v="2014-09-09T18:26:00"/>
        <d v="2014-09-23T17:57:51"/>
        <d v="2015-01-21T03:34:13"/>
        <d v="2015-02-10T15:43:15"/>
        <d v="2016-08-03T11:36:20"/>
        <d v="2016-05-03T09:25:10"/>
        <d v="2016-08-15T09:49:05"/>
        <d v="2016-01-19T08:48:09"/>
        <d v="2015-04-21T17:47:58"/>
        <d v="2014-12-30T10:44:00"/>
        <d v="2014-09-14T22:14:15"/>
        <d v="2014-11-15T08:12:57"/>
        <d v="2015-03-05T10:43:57"/>
        <d v="2014-10-01T17:45:42"/>
        <d v="2014-11-13T01:00:03"/>
        <d v="2015-01-06T11:11:18"/>
        <d v="2014-11-30T12:46:05"/>
        <d v="2015-07-03T19:44:42"/>
        <d v="2014-10-28T16:24:00"/>
        <d v="2015-01-07T08:13:42"/>
        <d v="2016-09-15T01:55:41"/>
        <d v="2016-05-25T05:32:46"/>
        <d v="2016-11-15T08:39:49"/>
        <d v="2015-12-06T02:50:33"/>
        <d v="2014-10-22T15:13:28"/>
        <d v="2016-09-10T09:32:50"/>
        <d v="2015-11-13T10:51:08"/>
        <d v="2015-06-04T06:20:30"/>
        <d v="2015-01-13T20:43:02"/>
        <d v="2015-10-05T11:16:44"/>
        <d v="2015-08-31T14:17:38"/>
        <d v="2014-08-26T10:19:09"/>
        <d v="2014-08-28T20:38:33"/>
        <d v="2017-01-07T11:20:30"/>
        <d v="2015-01-25T16:47:19"/>
        <d v="2014-08-09T16:50:26"/>
        <d v="2014-08-25T05:24:30"/>
        <d v="2016-06-03T02:38:56"/>
        <d v="2014-07-09T16:20:12"/>
        <d v="2015-01-29T02:32:16"/>
        <d v="2015-06-17T16:45:37"/>
        <d v="2016-06-27T16:01:43"/>
        <d v="2016-12-01T10:53:27"/>
        <d v="2015-03-04T00:37:30"/>
        <d v="2014-06-30T13:03:16"/>
        <d v="2015-03-01T21:01:30"/>
        <d v="2012-01-18T02:39:27"/>
        <d v="2013-12-26T14:07:42"/>
        <d v="2012-09-24T11:26:16"/>
        <d v="2013-12-18T16:59:27"/>
        <d v="2013-06-18T15:01:43"/>
        <d v="2014-01-18T17:10:17"/>
        <d v="2011-01-12T02:49:21"/>
        <d v="2014-04-07T16:35:30"/>
        <d v="2010-12-03T21:06:11"/>
        <d v="2014-01-25T11:25:07"/>
        <d v="2012-04-27T18:54:23"/>
        <d v="2011-02-02T07:57:07"/>
        <d v="2013-01-28T20:03:23"/>
        <d v="2014-12-15T18:08:15"/>
        <d v="2016-03-01T11:51:11"/>
        <d v="2013-01-31T14:25:29"/>
        <d v="2012-01-17T20:08:55"/>
        <d v="2011-09-02T13:52:37"/>
        <d v="2016-09-01T12:19:42"/>
        <d v="2013-04-17T21:18:30"/>
        <d v="2014-04-16T15:17:25"/>
        <d v="2015-01-27T10:09:41"/>
        <d v="2011-01-21T18:52:34"/>
        <d v="2011-05-03T18:21:54"/>
        <d v="2016-06-02T02:59:58"/>
        <d v="2012-11-15T10:36:17"/>
        <d v="2015-03-31T00:40:32"/>
        <d v="2011-05-28T13:54:48"/>
        <d v="2012-09-17T15:17:39"/>
        <d v="2014-06-10T18:01:40"/>
        <d v="2014-07-07T16:45:38"/>
        <d v="2015-03-18T13:30:52"/>
        <d v="2012-09-24T20:26:57"/>
        <d v="2013-04-23T19:30:37"/>
        <d v="2013-11-22T07:55:40"/>
        <d v="2014-06-27T15:31:12"/>
        <d v="2014-08-13T13:26:53"/>
        <d v="2011-10-16T23:48:41"/>
        <d v="2011-08-23T13:28:49"/>
        <d v="2014-01-16T12:01:24"/>
        <d v="2014-12-27T02:12:21"/>
        <d v="2017-01-20T06:49:34"/>
        <d v="2014-05-13T14:08:05"/>
        <d v="2014-04-04T12:11:40"/>
        <d v="2016-10-02T03:49:07"/>
        <d v="2017-01-07T00:54:57"/>
        <d v="2016-10-06T17:11:52"/>
        <d v="2015-11-20T13:42:05"/>
        <d v="2016-12-04T19:04:09"/>
        <d v="2016-01-02T03:32:15"/>
        <d v="2014-10-11T13:48:21"/>
        <d v="2015-05-30T22:06:42"/>
        <d v="2015-06-09T09:46:50"/>
        <d v="2016-06-08T18:15:33"/>
        <d v="2016-06-07T16:35:08"/>
        <d v="2014-05-17T01:50:05"/>
        <d v="2015-01-30T19:42:05"/>
        <d v="2014-05-13T19:12:35"/>
        <d v="2016-02-13T10:35:29"/>
        <d v="2016-03-01T08:36:20"/>
        <d v="2015-02-07T22:39:49"/>
        <d v="2012-06-07T17:46:52"/>
        <d v="2012-03-09T17:45:08"/>
        <d v="2012-10-22T23:45:35"/>
        <d v="2012-07-08T21:15:10"/>
        <d v="2014-10-13T16:45:38"/>
        <d v="2015-11-15T14:12:12"/>
        <d v="2010-05-01T00:45:32"/>
        <d v="2013-01-25T14:02:26"/>
        <d v="2012-11-15T13:52:08"/>
        <d v="2010-06-06T14:09:14"/>
        <d v="2011-05-08T10:18:01"/>
        <d v="2011-03-30T17:36:25"/>
        <d v="2012-01-12T16:43:03"/>
        <d v="2015-09-20T12:55:22"/>
        <d v="2012-03-13T12:02:45"/>
        <d v="2014-02-10T09:00:06"/>
        <d v="2015-12-27T23:37:53"/>
        <d v="2015-02-23T17:36:06"/>
        <d v="2012-09-08T15:55:31"/>
        <d v="2015-04-22T08:02:09"/>
        <d v="2015-02-02T13:57:27"/>
        <d v="2016-11-28T13:29:51"/>
        <d v="2015-11-18T11:27:01"/>
        <d v="2014-08-08T17:13:14"/>
        <d v="2016-05-24T11:06:23"/>
        <d v="2014-05-08T09:05:25"/>
        <d v="2016-11-29T17:01:40"/>
        <d v="2014-09-23T05:17:59"/>
        <d v="2015-09-17T18:06:57"/>
        <d v="2014-07-09T19:48:54"/>
        <d v="2015-05-05T00:26:00"/>
        <d v="2014-09-08T07:16:18"/>
        <d v="2014-10-16T23:11:13"/>
        <d v="2014-08-12T20:10:22"/>
        <d v="2016-10-13T12:12:55"/>
        <d v="2017-01-11T01:28:53"/>
        <d v="2014-07-08T13:57:31"/>
        <d v="2015-04-19T16:00:49"/>
        <d v="2015-09-23T16:01:01"/>
        <d v="2012-06-14T00:19:03"/>
        <d v="2013-11-12T01:08:27"/>
        <d v="2011-08-17T15:22:12"/>
        <d v="2013-12-18T13:15:55"/>
        <d v="2013-09-18T16:38:08"/>
        <d v="2010-10-05T17:54:16"/>
        <d v="2012-02-21T15:40:39"/>
        <d v="2013-04-07T10:33:14"/>
        <d v="2011-05-23T19:31:06"/>
        <d v="2013-05-08T08:24:42"/>
        <d v="2012-05-08T16:25:09"/>
        <d v="2012-01-03T14:26:13"/>
        <d v="2014-08-27T22:08:27"/>
        <d v="2011-11-18T15:48:41"/>
        <d v="2014-05-14T17:22:51"/>
        <d v="2011-11-05T16:21:10"/>
        <d v="2012-05-29T21:51:21"/>
        <d v="2013-06-01T01:13:51"/>
        <d v="2013-02-08T18:38:28"/>
        <d v="2011-05-07T07:10:33"/>
        <d v="2014-04-15T01:58:51"/>
        <d v="2011-04-05T14:52:20"/>
        <d v="2016-06-27T01:28:36"/>
        <d v="2014-04-01T09:01:30"/>
        <d v="2015-06-02T01:02:38"/>
        <d v="2014-02-18T22:36:01"/>
        <d v="2009-10-16T17:02:00"/>
        <d v="2016-04-13T09:30:09"/>
        <d v="2014-06-10T05:09:11"/>
        <d v="2011-03-21T23:21:13"/>
        <d v="2016-10-08T05:05:37"/>
        <d v="2013-09-09T09:33:35"/>
        <d v="2012-02-01T23:47:45"/>
        <d v="2016-01-25T08:56:16"/>
        <d v="2012-04-21T01:31:21"/>
        <d v="2015-03-04T17:10:05"/>
        <d v="2012-09-26T21:21:53"/>
        <d v="2013-02-21T18:42:41"/>
        <d v="2014-08-20T15:17:40"/>
        <d v="2014-11-21T03:42:21"/>
        <d v="2012-08-26T23:40:17"/>
        <d v="2014-04-13T13:43:56"/>
        <d v="2014-08-12T05:18:54"/>
        <d v="2016-03-23T01:32:52"/>
        <d v="2011-12-20T21:08:30"/>
        <d v="2014-07-15T07:58:18"/>
        <d v="2014-04-01T10:55:29"/>
        <d v="2016-11-02T09:05:15"/>
        <d v="2016-07-06T14:01:08"/>
        <d v="2013-02-18T23:38:21"/>
        <d v="2013-10-14T07:01:01"/>
        <d v="2012-10-18T19:17:24"/>
        <d v="2016-06-28T12:21:04"/>
        <d v="2013-06-20T03:01:09"/>
        <d v="2013-02-08T13:07:31"/>
        <d v="2013-06-13T16:35:25"/>
        <d v="2015-11-03T00:12:20"/>
        <d v="2012-05-10T00:24:52"/>
        <d v="2015-10-13T06:02:26"/>
        <d v="2016-02-23T08:01:02"/>
        <d v="2014-06-09T12:24:25"/>
        <d v="2016-11-04T09:04:47"/>
        <d v="2016-08-10T19:16:58"/>
        <d v="2014-10-01T13:58:01"/>
        <d v="2016-07-04T11:46:11"/>
        <d v="2016-02-13T05:24:43"/>
        <d v="2015-01-30T10:21:16"/>
        <d v="2015-07-21T13:19:02"/>
        <d v="2016-11-11T11:20:08"/>
        <d v="2016-01-28T23:42:12"/>
        <d v="2015-06-12T16:26:26"/>
        <d v="2015-01-18T22:26:31"/>
        <d v="2015-11-21T09:07:17"/>
        <d v="2016-10-07T19:09:02"/>
        <d v="2015-06-26T16:38:56"/>
        <d v="2014-06-10T14:40:11"/>
        <d v="2014-07-27T17:20:12"/>
        <d v="2014-06-16T21:50:38"/>
        <d v="2014-10-14T06:35:08"/>
        <d v="2015-12-07T17:50:13"/>
        <d v="2015-05-12T00:01:56"/>
        <d v="2016-12-24T12:05:43"/>
        <d v="2010-06-17T22:00:52"/>
        <d v="2014-06-10T09:31:03"/>
        <d v="2013-09-18T14:30:18"/>
        <d v="2014-10-29T07:00:45"/>
        <d v="2010-06-18T15:06:26"/>
        <d v="2011-08-06T09:30:22"/>
        <d v="2016-10-18T02:45:43"/>
        <d v="2016-07-19T18:54:51"/>
        <d v="2015-12-09T03:36:13"/>
        <d v="2015-01-06T14:44:01"/>
        <d v="2016-05-09T18:03:34"/>
        <d v="2013-02-19T00:08:59"/>
        <d v="2011-08-10T16:02:43"/>
        <d v="2013-02-07T16:08:19"/>
        <d v="2012-02-21T20:22:35"/>
        <d v="2015-07-14T03:46:49"/>
        <d v="2016-08-23T12:00:21"/>
        <d v="2014-04-07T21:20:24"/>
        <d v="2014-08-09T20:41:37"/>
        <d v="2016-05-12T08:39:32"/>
        <d v="2015-05-12T05:05:53"/>
        <d v="2012-07-09T18:12:24"/>
        <d v="2015-05-11T23:25:46"/>
        <d v="2014-03-06T12:39:45"/>
        <d v="2015-02-13T14:31:59"/>
        <d v="2010-02-06T17:03:26"/>
        <d v="2014-07-27T19:31:21"/>
        <d v="2012-10-30T18:54:56"/>
        <d v="2014-12-02T02:54:13"/>
        <d v="2016-11-15T08:34:34"/>
        <d v="2014-03-26T20:58:38"/>
        <d v="2015-03-12T22:07:13"/>
        <d v="2015-11-03T10:00:07"/>
        <d v="2014-04-09T15:45:19"/>
        <d v="2013-10-31T00:02:33"/>
        <d v="2013-05-30T01:30:21"/>
        <d v="2016-11-01T05:32:05"/>
        <d v="2013-10-31T17:15:03"/>
        <d v="2016-10-11T07:37:07"/>
        <d v="2015-11-23T11:59:34"/>
        <d v="2016-10-17T23:14:37"/>
        <d v="2015-05-14T11:25:14"/>
        <d v="2012-06-08T21:07:27"/>
        <d v="2013-04-22T23:07:24"/>
        <d v="2015-03-18T16:41:10"/>
        <d v="2013-04-23T10:38:11"/>
        <d v="2013-10-28T07:39:23"/>
        <d v="2015-04-20T20:42:58"/>
        <d v="2013-11-25T19:32:17"/>
        <d v="2016-01-05T21:00:53"/>
        <d v="2015-10-26T09:49:11"/>
        <d v="2014-04-02T07:30:10"/>
        <d v="2014-11-03T11:10:43"/>
        <d v="2013-03-18T13:15:42"/>
        <d v="2016-01-27T06:52:12"/>
        <d v="2015-01-22T03:53:50"/>
        <d v="2015-12-23T09:27:34"/>
        <d v="2014-05-24T10:25:50"/>
        <d v="2016-12-01T13:20:54"/>
        <d v="2016-02-23T04:11:38"/>
        <d v="2016-04-12T12:35:01"/>
        <d v="2013-04-25T03:45:23"/>
        <d v="2013-11-25T03:00:29"/>
        <d v="2014-07-24T13:31:23"/>
        <d v="2015-04-21T15:29:36"/>
        <d v="2016-09-20T15:11:55"/>
        <d v="2015-12-02T18:19:51"/>
        <d v="2016-05-29T10:45:23"/>
        <d v="2016-08-18T01:41:24"/>
        <d v="2016-04-07T08:57:12"/>
        <d v="2015-03-24T11:01:58"/>
        <d v="2016-04-06T14:49:42"/>
        <d v="2013-06-25T11:21:28"/>
        <d v="2014-06-13T16:08:09"/>
        <d v="2015-04-08T20:01:16"/>
        <d v="2016-11-18T13:30:57"/>
        <d v="2015-05-26T12:03:13"/>
        <d v="2015-10-12T17:58:20"/>
        <d v="2012-04-04T22:45:55"/>
        <d v="2011-09-24T21:53:16"/>
        <d v="2012-05-05T12:19:55"/>
        <d v="2014-04-02T14:59:42"/>
        <d v="2012-06-15T15:03:07"/>
        <d v="2011-11-13T11:05:32"/>
        <d v="2011-08-08T23:54:18"/>
        <d v="2010-08-05T12:09:12"/>
        <d v="2013-06-27T20:49:54"/>
        <d v="2013-01-25T04:09:15"/>
        <d v="2011-01-12T02:44:38"/>
        <d v="2011-08-08T11:58:52"/>
        <d v="2012-10-23T15:30:32"/>
        <d v="2012-01-30T19:28:50"/>
        <d v="2011-08-03T12:36:13"/>
        <d v="2012-10-10T13:12:15"/>
        <d v="2011-10-02T09:02:15"/>
        <d v="2012-02-06T21:43:55"/>
        <d v="2015-06-18T12:54:44"/>
        <d v="2012-06-14T15:02:21"/>
        <d v="2011-12-14T22:35:14"/>
        <d v="2011-04-05T15:50:48"/>
        <d v="2012-10-10T13:07:07"/>
        <d v="2013-04-29T20:47:14"/>
        <d v="2014-11-08T13:55:53"/>
        <d v="2012-12-27T00:09:34"/>
        <d v="2014-10-22T12:03:13"/>
        <d v="2012-08-13T23:13:00"/>
        <d v="2015-06-05T12:00:17"/>
        <d v="2014-04-30T11:06:09"/>
        <d v="2011-06-08T23:43:45"/>
        <d v="2013-04-01T17:16:33"/>
        <d v="2014-08-19T15:46:16"/>
        <d v="2010-10-07T14:34:30"/>
        <d v="2011-01-20T20:56:41"/>
        <d v="2012-08-15T13:40:03"/>
        <d v="2015-10-12T20:25:49"/>
        <d v="2011-06-24T15:08:56"/>
        <d v="2012-07-16T22:07:25"/>
        <d v="2013-11-13T18:08:56"/>
        <d v="2016-12-12T12:49:08"/>
        <d v="2016-12-08T02:12:49"/>
        <d v="2010-01-20T05:11:47"/>
        <d v="2010-10-12T19:40:35"/>
        <d v="2015-07-05T19:33:53"/>
        <d v="2014-11-08T18:21:27"/>
        <d v="2015-02-10T07:07:43"/>
        <d v="2014-07-23T13:32:49"/>
        <d v="2016-02-08T19:35:00"/>
        <d v="2014-07-11T21:04:23"/>
        <d v="2015-06-11T23:58:11"/>
        <d v="2014-01-04T06:41:32"/>
        <d v="2011-03-16T21:19:59"/>
        <d v="2013-03-28T16:16:31"/>
        <d v="2012-09-04T18:07:13"/>
        <d v="2013-09-19T07:13:06"/>
        <d v="2014-11-05T13:30:29"/>
        <d v="2013-10-09T19:18:59"/>
        <d v="2016-10-04T13:00:08"/>
        <d v="2012-12-12T15:00:24"/>
        <d v="2014-10-15T00:39:19"/>
        <d v="2015-12-02T11:50:10"/>
        <d v="2010-06-03T16:16:52"/>
        <d v="2013-08-13T08:07:20"/>
        <d v="2013-10-28T00:41:54"/>
        <d v="2016-01-28T11:18:30"/>
        <d v="2014-10-15T02:05:48"/>
        <d v="2015-03-03T12:36:22"/>
        <d v="2010-06-25T19:35:56"/>
        <d v="2016-06-13T01:49:59"/>
        <d v="2016-05-30T15:20:14"/>
        <d v="2014-02-13T14:58:29"/>
        <d v="2014-12-01T16:51:58"/>
        <d v="2014-01-08T10:10:27"/>
        <d v="2016-03-01T12:56:25"/>
        <d v="2013-08-02T15:30:06"/>
        <d v="2016-11-20T18:33:03"/>
        <d v="2012-12-21T15:29:34"/>
        <d v="2011-06-16T12:32:54"/>
        <d v="2012-04-19T12:05:05"/>
        <d v="2015-08-24T15:27:39"/>
        <d v="2014-06-23T13:23:11"/>
        <d v="2015-04-17T16:35:20"/>
        <d v="2016-05-25T12:13:34"/>
        <d v="2016-03-09T11:00:35"/>
        <d v="2014-10-21T15:06:58"/>
        <d v="2012-08-31T20:35:37"/>
        <d v="2017-01-10T09:24:21"/>
        <d v="2017-02-27T11:49:11"/>
        <d v="2015-07-13T13:00:22"/>
        <d v="2015-05-17T17:58:15"/>
        <d v="2015-03-19T08:55:20"/>
        <d v="2013-08-09T11:37:23"/>
        <d v="2016-04-05T08:01:47"/>
        <d v="2016-07-13T19:13:06"/>
        <d v="2015-04-02T10:11:49"/>
        <d v="2016-05-12T01:01:07"/>
        <d v="2016-12-19T10:16:37"/>
        <d v="2015-03-11T23:06:32"/>
        <d v="2015-10-02T11:04:28"/>
        <d v="2017-02-06T19:07:33"/>
        <d v="2014-08-28T16:37:05"/>
        <d v="2017-01-10T03:46:17"/>
        <d v="2016-01-11T11:34:01"/>
        <d v="2013-02-14T03:23:59"/>
        <d v="2016-08-01T09:45:43"/>
        <d v="2015-03-05T00:01:06"/>
        <d v="2016-09-20T09:04:01"/>
        <d v="2016-04-07T13:55:00"/>
        <d v="2016-02-17T10:00:04"/>
        <d v="2017-02-02T15:00:27"/>
        <d v="2016-11-17T15:25:44"/>
        <d v="2016-10-21T04:44:32"/>
        <d v="2016-02-25T13:11:30"/>
        <d v="2015-07-12T13:31:40"/>
        <d v="2016-11-01T06:41:42"/>
        <d v="2015-01-29T09:00:59"/>
        <d v="2015-10-15T07:20:00"/>
        <d v="2015-09-15T04:59:58"/>
        <d v="2015-06-08T10:01:08"/>
        <d v="2013-01-02T15:19:25"/>
        <d v="2012-10-02T15:22:48"/>
        <d v="2015-08-25T15:38:02"/>
        <d v="2013-02-07T02:28:39"/>
        <d v="2012-05-02T14:43:09"/>
        <d v="2012-03-29T01:10:24"/>
        <d v="2013-10-16T23:39:33"/>
        <d v="2012-02-07T16:10:26"/>
        <d v="2014-04-03T06:30:44"/>
        <d v="2012-02-16T20:35:10"/>
        <d v="2014-03-18T13:50:25"/>
        <d v="2013-10-01T12:56:17"/>
        <d v="2015-04-15T14:49:39"/>
        <d v="2014-01-07T14:00:48"/>
        <d v="2012-02-19T12:12:52"/>
        <d v="2015-07-09T13:02:25"/>
        <d v="2015-10-22T13:38:33"/>
        <d v="2012-08-06T14:29:43"/>
        <d v="2015-07-20T12:15:12"/>
        <d v="2013-06-26T20:27:16"/>
        <d v="2016-03-23T11:00:09"/>
        <d v="2011-12-29T13:54:07"/>
        <d v="2015-05-28T10:22:48"/>
        <d v="2016-10-01T11:01:15"/>
        <d v="2014-08-22T14:00:15"/>
        <d v="2016-01-12T14:10:22"/>
        <d v="2013-10-14T14:22:35"/>
        <d v="2015-07-17T01:40:36"/>
        <d v="2013-07-29T10:56:31"/>
        <d v="2014-03-26T16:08:47"/>
        <d v="2013-05-29T16:51:41"/>
        <d v="2014-06-16T14:03:28"/>
        <d v="2015-11-23T04:05:39"/>
        <d v="2016-12-06T14:47:27"/>
        <d v="2015-02-26T19:31:51"/>
        <d v="2016-01-02T09:48:43"/>
        <d v="2014-10-02T19:04:43"/>
        <d v="2017-02-08T09:55:16"/>
        <d v="2013-10-25T18:00:14"/>
        <d v="2016-03-23T14:49:04"/>
        <d v="2017-01-31T14:51:40"/>
        <d v="2013-10-22T08:48:53"/>
        <d v="2017-03-06T13:01:30"/>
        <d v="2016-10-04T14:39:06"/>
        <d v="2014-01-21T12:00:17"/>
        <d v="2015-08-05T14:00:10"/>
        <d v="2015-07-15T10:59:25"/>
        <d v="2016-11-14T16:01:18"/>
        <d v="2013-03-03T11:52:45"/>
        <d v="2016-11-02T19:07:53"/>
        <d v="2014-07-26T03:17:57"/>
        <d v="2016-07-22T02:52:18"/>
        <d v="2015-10-19T10:09:07"/>
        <d v="2017-01-17T10:32:48"/>
        <d v="2016-04-07T17:50:51"/>
        <d v="2016-11-08T05:50:46"/>
        <d v="2016-05-15T17:28:49"/>
        <d v="2015-05-12T13:01:27"/>
        <d v="2016-11-28T14:18:56"/>
        <d v="2014-02-24T19:24:10"/>
        <d v="2017-01-24T12:23:40"/>
        <d v="2014-10-14T09:02:38"/>
        <d v="2015-01-10T14:58:33"/>
        <d v="2016-05-06T08:58:34"/>
        <d v="2016-11-15T15:28:27"/>
        <d v="2016-04-09T15:59:52"/>
        <d v="2014-11-25T14:54:57"/>
        <d v="2017-02-09T20:58:35"/>
        <d v="2017-02-10T11:54:23"/>
        <d v="2016-12-21T15:51:53"/>
        <d v="2016-11-09T19:00:04"/>
        <d v="2015-11-07T11:47:16"/>
        <d v="2017-02-15T08:10:42"/>
        <d v="2014-01-24T07:00:57"/>
        <d v="2014-11-22T09:47:59"/>
        <d v="2013-12-06T10:38:09"/>
        <d v="2012-01-28T11:17:03"/>
        <d v="2015-11-30T12:01:07"/>
        <d v="2015-01-16T14:21:39"/>
        <d v="2015-08-18T09:59:51"/>
        <d v="2011-05-24T01:51:37"/>
        <d v="2015-11-14T23:11:26"/>
        <d v="2012-03-09T22:00:04"/>
        <d v="2011-02-11T14:07:25"/>
        <d v="2012-05-29T23:27:23"/>
        <d v="2013-08-08T18:07:34"/>
        <d v="2014-06-02T11:01:00"/>
        <d v="2012-06-07T14:51:29"/>
        <d v="2013-10-24T18:57:40"/>
        <d v="2009-09-14T01:05:30"/>
        <d v="2012-03-19T18:26:58"/>
        <d v="2012-03-19T11:44:36"/>
        <d v="2012-08-30T11:59:59"/>
        <d v="2012-12-21T12:21:20"/>
        <d v="2012-12-27T17:54:16"/>
        <d v="2012-01-19T12:33:46"/>
        <d v="2012-02-08T20:00:49"/>
        <d v="2014-02-24T15:10:33"/>
        <d v="2011-01-21T19:46:49"/>
        <d v="2012-06-14T12:26:56"/>
        <d v="2013-05-21T22:31:36"/>
        <d v="2013-11-27T15:50:34"/>
        <d v="2011-11-02T21:39:56"/>
        <d v="2010-11-20T14:34:51"/>
        <d v="2014-07-14T11:41:12"/>
        <d v="2012-02-08T23:02:09"/>
        <d v="2012-04-05T14:15:33"/>
        <d v="2014-07-31T18:06:36"/>
        <d v="2013-02-02T18:42:17"/>
        <d v="2013-02-19T14:03:35"/>
        <d v="2014-04-06T19:06:29"/>
        <d v="2014-03-18T10:11:18"/>
        <d v="2012-04-03T18:00:26"/>
        <d v="2012-05-08T08:14:17"/>
        <d v="2012-04-05T12:25:43"/>
        <d v="2009-09-23T12:24:10"/>
        <d v="2010-01-14T08:00:49"/>
        <d v="2009-08-25T10:26:54"/>
        <d v="2013-11-14T20:58:05"/>
        <d v="2014-02-26T14:36:40"/>
        <d v="2017-03-05T01:15:01"/>
        <d v="2017-03-10T16:29:29"/>
        <d v="2017-03-13T13:07:27"/>
        <d v="2017-02-24T16:14:45"/>
        <d v="2017-02-27T19:32:11"/>
        <d v="2017-03-09T19:49:08"/>
        <d v="2014-07-22T17:00:40"/>
        <d v="2015-05-15T13:45:37"/>
        <d v="2014-06-17T09:59:06"/>
        <d v="2015-11-24T16:35:43"/>
        <d v="2014-07-18T19:08:10"/>
        <d v="2015-01-07T10:04:31"/>
        <d v="2014-05-08T10:36:30"/>
        <d v="2014-10-06T11:04:58"/>
        <d v="2014-05-12T08:44:03"/>
        <d v="2014-01-27T17:11:35"/>
        <d v="2014-05-27T10:22:23"/>
        <d v="2014-05-30T16:31:24"/>
        <d v="2016-11-18T14:11:49"/>
        <d v="2016-09-30T10:25:38"/>
        <d v="2015-06-12T14:31:44"/>
        <d v="2014-09-15T11:51:10"/>
        <d v="2015-11-19T14:48:25"/>
        <d v="2016-05-25T12:27:49"/>
        <d v="2015-02-24T19:02:36"/>
        <d v="2016-09-02T14:10:31"/>
        <d v="2016-07-26T09:34:36"/>
        <d v="2015-12-22T17:22:18"/>
        <d v="2015-07-13T13:37:08"/>
        <d v="2016-12-04T15:12:50"/>
        <d v="2015-03-30T21:25:39"/>
        <d v="2015-04-07T10:12:32"/>
        <d v="2015-04-09T11:13:42"/>
        <d v="2014-11-11T12:21:00"/>
        <d v="2015-04-02T17:02:16"/>
        <d v="2015-05-06T13:48:24"/>
        <d v="2015-09-17T09:52:58"/>
        <d v="2014-12-05T17:20:36"/>
        <d v="2015-06-04T10:35:24"/>
        <d v="2016-01-08T11:58:00"/>
        <d v="2016-04-06T15:36:48"/>
        <d v="2014-11-11T11:31:10"/>
        <d v="2015-11-13T19:16:40"/>
        <d v="2015-09-01T17:25:56"/>
        <d v="2015-12-08T12:40:25"/>
        <d v="2015-09-21T07:45:33"/>
        <d v="2016-02-25T18:16:56"/>
        <d v="2015-02-28T12:19:25"/>
        <d v="2016-01-11T14:30:11"/>
        <d v="2014-11-17T23:32:21"/>
        <d v="2015-05-26T13:39:56"/>
        <d v="2015-03-24T20:39:31"/>
        <d v="2015-07-30T10:53:44"/>
        <d v="2015-01-13T15:14:20"/>
        <d v="2016-08-10T15:03:57"/>
        <d v="2015-11-10T17:12:46"/>
        <d v="2016-10-26T15:53:03"/>
        <d v="2015-07-27T19:18:50"/>
        <d v="2015-08-20T19:23:36"/>
        <d v="2015-09-01T14:02:22"/>
        <d v="2015-03-11T17:27:28"/>
        <d v="2015-07-09T23:30:03"/>
        <d v="2015-01-22T20:21:47"/>
        <d v="2014-10-14T20:37:23"/>
        <d v="2015-07-06T11:50:32"/>
        <d v="2014-11-11T15:07:04"/>
        <d v="2016-06-07T10:02:20"/>
        <d v="2014-12-16T15:29:19"/>
        <d v="2015-06-24T10:40:52"/>
        <d v="2014-11-25T01:17:44"/>
        <d v="2015-03-01T14:04:04"/>
        <d v="2015-09-28T21:53:43"/>
        <d v="2015-07-09T10:33:37"/>
        <d v="2015-01-27T03:41:33"/>
        <d v="2016-12-12T21:54:47"/>
        <d v="2015-09-15T15:22:38"/>
        <d v="2014-12-03T16:14:16"/>
        <d v="2015-06-02T16:59:44"/>
        <d v="2014-11-13T15:28:26"/>
        <d v="2016-03-15T01:26:04"/>
        <d v="2016-01-05T14:44:56"/>
        <d v="2015-04-13T11:18:51"/>
        <d v="2016-01-30T16:10:58"/>
        <d v="2015-12-03T19:56:47"/>
        <d v="2016-08-13T09:02:55"/>
        <d v="2014-12-09T21:39:50"/>
        <d v="2015-03-19T08:48:48"/>
        <d v="2014-10-06T22:22:37"/>
        <d v="2015-07-19T16:01:15"/>
        <d v="2015-08-08T04:47:55"/>
        <d v="2015-07-26T12:34:42"/>
        <d v="2016-10-12T12:41:13"/>
        <d v="2014-04-30T21:38:02"/>
        <d v="2015-07-13T11:41:00"/>
        <d v="2016-06-15T15:42:26"/>
        <d v="2015-01-15T12:42:23"/>
        <d v="2014-07-11T16:13:07"/>
        <d v="2015-01-23T15:34:04"/>
        <d v="2014-12-20T12:43:09"/>
        <d v="2014-09-10T19:41:35"/>
        <d v="2015-01-22T11:29:56"/>
        <d v="2015-02-09T12:23:56"/>
        <d v="2014-12-01T11:54:50"/>
        <d v="2014-09-27T16:25:08"/>
        <d v="2016-05-12T16:55:49"/>
        <d v="2015-06-08T23:04:52"/>
        <d v="2016-02-12T02:38:53"/>
        <d v="2015-02-10T13:49:11"/>
        <d v="2016-12-30T16:06:06"/>
        <d v="2016-01-12T22:08:24"/>
        <d v="2016-04-28T21:23:33"/>
        <d v="2015-02-06T00:14:57"/>
        <d v="2016-01-28T16:35:43"/>
        <d v="2015-06-24T23:27:54"/>
        <d v="2015-09-05T01:39:46"/>
        <d v="2015-11-30T09:46:10"/>
        <d v="2015-01-27T18:09:48"/>
        <d v="2015-10-08T16:57:42"/>
        <d v="2015-09-18T14:38:49"/>
        <d v="2016-01-14T16:35:13"/>
        <d v="2015-07-01T22:00:54"/>
        <d v="2015-02-17T11:00:28"/>
        <d v="2014-07-16T10:00:22"/>
        <d v="2016-04-25T13:06:31"/>
        <d v="2015-08-26T23:33:41"/>
        <d v="2016-10-27T09:27:51"/>
        <d v="2016-10-11T06:16:33"/>
        <d v="2016-08-25T02:35:13"/>
        <d v="2014-10-30T22:25:15"/>
        <d v="2014-09-19T20:44:16"/>
        <d v="2017-02-13T16:48:10"/>
        <d v="2015-11-30T15:15:00"/>
        <d v="2017-01-03T11:36:49"/>
        <d v="2017-02-03T23:50:08"/>
        <d v="2016-03-23T13:45:50"/>
        <d v="2017-01-26T18:03:59"/>
        <d v="2016-02-23T09:27:36"/>
        <d v="2016-05-05T15:55:18"/>
        <d v="2016-02-07T10:18:05"/>
        <d v="2016-11-29T23:29:27"/>
        <d v="2011-08-28T19:18:17"/>
        <d v="2012-06-28T23:28:16"/>
        <d v="2013-03-07T21:40:25"/>
        <d v="2015-09-01T16:36:37"/>
        <d v="2012-08-24T12:15:48"/>
        <d v="2013-04-08T21:27:33"/>
        <d v="2012-04-26T15:58:51"/>
        <d v="2012-09-21T22:42:01"/>
        <d v="2011-01-14T05:18:49"/>
        <d v="2012-04-23T20:47:35"/>
        <d v="2011-12-16T18:49:52"/>
        <d v="2010-06-24T21:46:20"/>
        <d v="2012-10-11T12:57:49"/>
        <d v="2010-08-26T19:16:16"/>
        <d v="2010-05-12T01:54:15"/>
        <d v="2014-10-01T02:52:50"/>
        <d v="2012-06-28T11:35:45"/>
        <d v="2012-12-14T17:48:33"/>
        <d v="2012-07-17T12:26:34"/>
        <d v="2015-08-11T17:28:04"/>
        <d v="2012-03-31T10:30:08"/>
        <d v="2011-06-17T13:46:23"/>
        <d v="2012-03-02T13:00:03"/>
        <d v="2011-08-16T17:00:03"/>
        <d v="2011-09-07T18:57:59"/>
        <d v="2012-03-23T11:59:36"/>
        <d v="2012-04-26T20:59:57"/>
        <d v="2011-10-17T10:11:48"/>
        <d v="2013-04-09T11:33:59"/>
        <d v="2012-04-24T00:27:56"/>
        <d v="2010-12-30T15:08:34"/>
        <d v="2012-04-25T18:39:48"/>
        <d v="2013-03-14T23:02:20"/>
        <d v="2012-04-23T10:29:04"/>
        <d v="2012-05-07T17:42:55"/>
        <d v="2013-02-22T18:54:52"/>
        <d v="2011-07-06T16:05:38"/>
        <d v="2015-01-13T18:13:07"/>
        <d v="2012-11-13T10:33:57"/>
        <d v="2012-05-24T13:32:55"/>
        <d v="2015-08-28T13:38:24"/>
        <d v="2014-08-07T14:48:38"/>
        <d v="2016-05-08T16:35:08"/>
        <d v="2014-10-15T19:22:14"/>
        <d v="2015-02-11T20:20:16"/>
        <d v="2015-09-11T02:07:49"/>
        <d v="2015-04-10T20:45:04"/>
        <d v="2014-07-15T17:50:34"/>
        <d v="2015-02-23T14:25:49"/>
        <d v="2015-03-15T18:56:12"/>
        <d v="2016-01-02T05:43:33"/>
        <d v="2014-11-28T16:02:41"/>
        <d v="2016-12-27T19:09:49"/>
        <d v="2014-08-03T04:21:17"/>
        <d v="2015-01-23T15:09:13"/>
        <d v="2014-10-30T10:40:52"/>
        <d v="2015-02-17T14:15:30"/>
        <d v="2014-10-14T11:20:28"/>
        <d v="2014-06-18T22:43:24"/>
        <d v="2016-08-30T09:24:45"/>
        <d v="2015-09-22T18:13:41"/>
        <d v="2016-03-31T08:46:00"/>
        <d v="2014-10-18T18:24:52"/>
        <d v="2014-11-18T14:22:37"/>
        <d v="2012-05-29T15:16:11"/>
        <d v="2014-11-09T21:11:14"/>
        <d v="2013-09-29T13:01:31"/>
        <d v="2015-08-01T15:01:43"/>
        <d v="2012-02-08T20:56:15"/>
        <d v="2015-03-18T15:45:05"/>
        <d v="2015-07-23T11:19:14"/>
        <d v="2012-07-17T15:22:46"/>
        <d v="2013-01-30T13:01:51"/>
        <d v="2009-11-10T11:48:32"/>
        <d v="2014-10-31T13:59:05"/>
        <d v="2013-07-08T21:32:46"/>
        <d v="2011-06-02T10:34:15"/>
        <d v="2013-01-24T07:14:21"/>
        <d v="2014-12-04T16:39:12"/>
        <d v="2011-08-30T11:12:01"/>
        <d v="2013-07-28T05:46:58"/>
        <d v="2013-08-23T05:14:17"/>
        <d v="2010-12-01T21:34:58"/>
        <d v="2012-06-08T07:29:29"/>
        <d v="2015-01-22T22:18:58"/>
        <d v="2013-09-07T15:36:19"/>
        <d v="2012-03-05T13:33:23"/>
        <d v="2016-09-05T10:00:37"/>
        <d v="2013-04-26T13:11:10"/>
        <d v="2015-08-12T10:13:26"/>
        <d v="2012-02-22T01:03:05"/>
        <d v="2017-02-03T14:26:21"/>
        <d v="2012-07-22T23:46:47"/>
        <d v="2015-04-30T20:52:43"/>
        <d v="2012-04-27T10:43:13"/>
        <d v="2012-11-09T18:47:37"/>
        <d v="2014-04-15T12:53:06"/>
        <d v="2015-03-30T15:38:26"/>
        <d v="2011-10-13T15:58:04"/>
        <d v="2015-02-04T17:49:34"/>
        <d v="2015-09-13T07:41:29"/>
        <d v="2016-08-12T07:35:39"/>
        <d v="2015-05-30T22:20:51"/>
        <d v="2014-07-01T19:58:19"/>
        <d v="2016-03-11T10:36:29"/>
        <d v="2014-07-22T18:32:28"/>
        <d v="2015-03-24T16:05:38"/>
        <d v="2016-08-02T10:59:54"/>
        <d v="2015-08-17T21:31:52"/>
        <d v="2017-01-09T16:40:35"/>
        <d v="2016-03-20T03:12:01"/>
        <d v="2015-03-13T21:51:57"/>
        <d v="2014-07-09T09:12:29"/>
        <d v="2016-04-27T14:49:05"/>
        <d v="2014-12-12T21:36:34"/>
        <d v="2015-02-24T19:14:07"/>
        <d v="2014-07-10T14:41:37"/>
        <d v="2015-08-21T19:32:59"/>
        <d v="2014-07-17T14:55:03"/>
        <d v="2015-04-16T02:50:03"/>
        <d v="2015-10-17T10:04:58"/>
        <d v="2016-09-29T18:43:54"/>
        <d v="2015-01-15T13:28:00"/>
        <d v="2015-05-15T23:09:29"/>
        <d v="2014-06-05T18:07:12"/>
        <d v="2015-11-25T02:55:36"/>
        <d v="2015-11-30T11:12:33"/>
        <d v="2015-02-07T11:13:46"/>
        <d v="2016-02-22T07:52:07"/>
        <d v="2016-01-19T09:08:17"/>
        <d v="2016-01-13T16:45:24"/>
        <d v="2014-09-05T14:13:41"/>
        <d v="2015-03-26T15:17:06"/>
        <d v="2014-07-08T18:13:48"/>
        <d v="2017-01-25T00:51:40"/>
        <d v="2014-07-08T10:56:49"/>
        <d v="2016-05-20T03:11:57"/>
        <d v="2015-08-24T15:10:01"/>
        <d v="2014-06-19T13:05:47"/>
        <d v="2016-01-25T16:36:40"/>
        <d v="2012-08-29T16:39:09"/>
        <d v="2014-10-03T12:56:08"/>
        <d v="2013-12-09T16:54:14"/>
        <d v="2012-03-29T20:13:43"/>
        <d v="2016-05-18T07:59:50"/>
        <d v="2014-03-28T12:06:22"/>
        <d v="2015-06-29T15:59:32"/>
        <d v="2017-02-01T14:14:28"/>
        <d v="2012-06-15T00:42:31"/>
        <d v="2016-07-13T16:08:45"/>
        <d v="2016-11-30T03:03:34"/>
        <d v="2014-12-08T22:26:10"/>
        <d v="2012-08-22T14:38:14"/>
        <d v="2014-04-01T12:00:12"/>
        <d v="2016-03-24T06:56:04"/>
        <d v="2015-07-26T18:52:09"/>
        <d v="2014-09-20T15:59:11"/>
        <d v="2015-10-02T14:01:01"/>
        <d v="2015-09-26T16:13:24"/>
        <d v="2015-09-03T23:00:42"/>
        <d v="2015-04-21T12:56:28"/>
        <d v="2016-11-15T12:50:16"/>
        <d v="2016-11-18T01:09:26"/>
        <d v="2012-08-23T05:07:02"/>
        <d v="2016-10-15T14:26:48"/>
        <d v="2015-05-04T10:04:29"/>
        <d v="2015-10-27T14:54:21"/>
        <d v="2014-11-10T18:11:07"/>
        <d v="2015-04-14T07:55:22"/>
        <d v="2016-06-02T21:31:52"/>
        <d v="2015-08-01T23:03:47"/>
        <d v="2016-05-03T20:28:59"/>
        <d v="2014-01-28T14:45:32"/>
        <d v="2016-08-30T10:45:21"/>
        <d v="2015-02-02T17:49:21"/>
        <d v="2016-09-23T09:45:14"/>
        <d v="2016-09-26T08:11:15"/>
        <d v="2014-12-16T16:54:55"/>
        <d v="2015-01-20T15:45:48"/>
        <d v="2015-04-08T22:51:14"/>
        <d v="2014-08-29T14:51:03"/>
        <d v="2016-06-15T00:55:08"/>
        <d v="2016-11-15T08:58:35"/>
        <d v="2017-02-08T14:00:35"/>
        <d v="2014-10-09T15:13:23"/>
        <d v="2015-08-10T02:31:09"/>
        <d v="2015-07-15T01:16:59"/>
        <d v="2016-02-08T12:09:20"/>
        <d v="2015-12-03T18:55:41"/>
        <d v="2016-11-21T09:59:03"/>
        <d v="2015-11-19T14:20:09"/>
        <d v="2014-11-09T22:48:45"/>
        <d v="2014-05-12T10:38:47"/>
        <d v="2015-02-20T09:25:26"/>
        <d v="2016-01-12T15:47:27"/>
        <d v="2017-02-01T11:31:28"/>
        <d v="2016-06-30T17:17:33"/>
        <d v="2016-06-30T16:13:14"/>
        <d v="2015-03-18T20:40:10"/>
        <d v="2015-09-25T12:06:58"/>
        <d v="2013-09-25T18:00:10"/>
        <d v="2015-07-22T12:55:13"/>
        <d v="2015-08-06T09:56:47"/>
        <d v="2015-11-04T19:36:37"/>
        <d v="2015-03-20T16:29:34"/>
        <d v="2015-08-19T13:20:39"/>
        <d v="2016-01-11T17:13:36"/>
        <d v="2015-09-28T09:07:45"/>
        <d v="2015-11-10T19:51:36"/>
        <d v="2014-06-30T19:29:40"/>
        <d v="2014-11-19T12:58:36"/>
        <d v="2015-12-06T16:13:10"/>
        <d v="2014-09-30T07:59:59"/>
        <d v="2016-06-08T10:11:10"/>
        <d v="2014-10-11T15:34:49"/>
        <d v="2016-04-22T09:59:34"/>
        <d v="2014-06-02T19:42:23"/>
        <d v="2015-08-25T14:09:25"/>
        <d v="2015-01-28T19:01:34"/>
        <d v="2016-03-07T00:04:51"/>
        <d v="2014-06-15T16:29:10"/>
        <d v="2014-10-20T15:55:40"/>
        <d v="2015-01-30T13:07:20"/>
        <d v="2014-06-30T16:57:05"/>
        <d v="2015-02-26T11:42:10"/>
        <d v="2014-09-10T18:23:43"/>
        <d v="2015-05-30T10:21:58"/>
        <d v="2015-01-23T21:51:10"/>
        <d v="2016-06-30T18:04:50"/>
        <d v="2015-04-18T21:31:16"/>
        <d v="2015-03-26T12:22:37"/>
        <d v="2015-02-23T03:01:00"/>
        <d v="2014-07-13T22:19:26"/>
        <d v="2014-08-26T22:22:19"/>
        <d v="2015-02-12T23:21:58"/>
        <d v="2014-11-21T15:16:00"/>
        <d v="2015-07-02T17:33:43"/>
        <d v="2014-05-28T16:33:28"/>
        <d v="2014-07-09T16:31:03"/>
        <d v="2014-08-19T15:59:32"/>
        <d v="2017-03-07T13:35:34"/>
        <d v="2017-03-06T14:14:37"/>
        <d v="2017-01-21T11:33:50"/>
        <d v="2017-02-21T15:41:54"/>
        <d v="2017-02-07T16:59:18"/>
        <d v="2014-09-17T02:04:43"/>
        <d v="2013-04-27T13:47:23"/>
        <d v="2016-05-22T11:45:26"/>
        <d v="2016-08-29T22:35:41"/>
        <d v="2014-07-08T00:30:28"/>
        <d v="2014-05-21T12:53:10"/>
        <d v="2013-06-06T20:29:20"/>
        <d v="2015-11-14T10:41:24"/>
        <d v="2016-09-16T10:43:16"/>
        <d v="2016-01-18T04:33:48"/>
        <d v="2015-09-08T02:59:53"/>
        <d v="2014-10-22T16:57:29"/>
        <d v="2016-04-05T09:19:05"/>
        <d v="2016-02-17T19:44:54"/>
        <d v="2016-10-12T06:10:53"/>
        <d v="2013-08-07T08:03:18"/>
        <d v="2016-11-30T15:34:13"/>
        <d v="2014-11-01T15:08:08"/>
        <d v="2015-07-14T02:50:59"/>
        <d v="2017-01-10T12:52:15"/>
        <d v="2016-03-23T08:55:11"/>
        <d v="2015-07-13T11:14:23"/>
        <d v="2015-11-25T09:23:54"/>
        <d v="2015-04-01T00:46:37"/>
        <d v="2013-03-18T07:59:35"/>
        <d v="2014-08-21T07:37:02"/>
        <d v="2013-04-25T14:23:48"/>
        <d v="2015-02-09T01:32:54"/>
        <d v="2016-09-13T11:03:12"/>
        <d v="2013-02-10T21:54:10"/>
        <d v="2014-03-24T10:59:33"/>
        <d v="2013-12-03T17:01:27"/>
        <d v="2016-09-06T22:26:44"/>
        <d v="2014-03-21T16:18:37"/>
        <d v="2015-02-09T19:45:52"/>
        <d v="2014-09-29T10:46:42"/>
        <d v="2012-05-01T12:16:27"/>
        <d v="2016-09-19T02:53:27"/>
        <d v="2012-01-29T20:29:58"/>
        <d v="2012-05-15T18:42:48"/>
        <d v="2014-07-30T13:45:11"/>
        <d v="2012-05-15T10:33:17"/>
        <d v="2016-08-03T12:03:22"/>
        <d v="2015-03-05T14:10:37"/>
        <d v="2012-06-18T16:35:45"/>
        <d v="2014-04-18T16:17:22"/>
        <d v="2011-11-08T13:21:44"/>
        <d v="2012-07-27T16:37:03"/>
        <d v="2014-08-12T10:15:51"/>
        <d v="2015-03-09T13:58:47"/>
        <d v="2013-12-12T16:36:41"/>
        <d v="2016-07-22T10:45:32"/>
        <d v="2016-09-26T05:36:23"/>
        <d v="2016-06-03T03:47:46"/>
        <d v="2013-05-21T06:04:18"/>
        <d v="2012-12-03T20:31:33"/>
        <d v="2012-01-18T19:53:15"/>
        <d v="2013-04-09T08:54:44"/>
        <d v="2012-05-01T02:00:31"/>
        <d v="2012-10-12T08:53:48"/>
        <d v="2011-07-12T11:01:58"/>
        <d v="2015-06-17T18:00:50"/>
        <d v="2012-02-28T09:45:23"/>
        <d v="2014-04-16T14:49:50"/>
        <d v="2014-02-16T11:55:30"/>
        <d v="2012-12-14T07:45:40"/>
        <d v="2013-09-20T15:51:34"/>
        <d v="2016-04-14T15:45:21"/>
        <d v="2013-02-05T22:02:08"/>
        <d v="2011-11-15T19:19:14"/>
        <d v="2015-05-12T02:07:56"/>
        <d v="2015-06-17T11:03:24"/>
        <d v="2014-07-26T18:28:26"/>
        <d v="2015-10-23T09:03:41"/>
        <d v="2017-02-08T05:44:48"/>
        <d v="2015-01-14T17:35:54"/>
        <d v="2015-01-22T17:11:58"/>
        <d v="2015-04-09T07:50:46"/>
        <d v="2014-10-08T13:54:03"/>
        <d v="2016-07-06T23:32:47"/>
        <d v="2014-06-25T08:39:40"/>
        <d v="2014-06-17T23:45:52"/>
        <d v="2016-06-29T11:50:43"/>
        <d v="2015-02-20T19:18:54"/>
        <d v="2015-01-12T17:31:43"/>
        <d v="2016-08-09T16:35:59"/>
        <d v="2015-06-28T00:32:39"/>
        <d v="2015-06-21T05:03:25"/>
        <d v="2016-02-16T11:35:59"/>
        <d v="2014-05-21T07:37:21"/>
        <d v="2014-06-05T07:40:28"/>
        <d v="2014-06-08T17:34:00"/>
        <d v="2015-07-16T11:12:01"/>
        <d v="2016-05-17T01:21:10"/>
        <d v="2014-11-05T08:16:06"/>
        <d v="2014-09-18T00:50:09"/>
        <d v="2015-07-07T10:31:47"/>
        <d v="2015-06-02T20:34:36"/>
        <d v="2014-08-30T05:53:10"/>
        <d v="2015-07-28T07:07:53"/>
        <d v="2015-06-30T01:24:50"/>
        <d v="2015-05-30T15:57:18"/>
        <d v="2015-07-23T15:18:55"/>
        <d v="2016-03-22T06:55:25"/>
        <d v="2014-04-29T22:21:04"/>
        <d v="2015-01-24T06:55:03"/>
        <d v="2015-02-19T12:51:38"/>
        <d v="2016-11-19T12:49:21"/>
        <d v="2015-04-09T04:35:15"/>
        <d v="2016-07-08T13:38:29"/>
        <d v="2015-07-03T06:13:12"/>
        <d v="2015-01-19T10:14:22"/>
        <d v="2015-09-03T09:21:26"/>
        <d v="2015-05-15T07:36:49"/>
        <d v="2016-02-01T09:39:49"/>
        <d v="2014-08-24T17:08:55"/>
        <d v="2015-02-25T11:24:52"/>
        <d v="2015-03-03T19:16:46"/>
        <d v="2015-05-12T01:29:56"/>
        <d v="2015-11-04T14:01:26"/>
        <d v="2015-06-15T19:50:12"/>
        <d v="2016-05-04T11:24:26"/>
        <d v="2015-09-07T01:21:09"/>
        <d v="2016-05-05T05:25:18"/>
        <d v="2014-04-29T15:09:08"/>
        <d v="2015-06-16T14:47:50"/>
        <d v="2014-10-26T12:01:34"/>
        <d v="2015-09-20T22:03:53"/>
        <d v="2015-01-15T18:02:10"/>
        <d v="2015-11-05T11:53:37"/>
        <d v="2017-01-11T01:16:58"/>
        <d v="2015-10-30T16:48:04"/>
        <d v="2014-07-22T09:34:56"/>
        <d v="2014-08-02T00:45:54"/>
        <d v="2015-02-24T19:51:19"/>
        <d v="2015-10-14T12:44:57"/>
        <d v="2014-05-25T17:51:35"/>
        <d v="2016-05-02T12:42:30"/>
        <d v="2016-12-05T08:06:20"/>
        <d v="2015-04-08T19:23:53"/>
        <d v="2015-04-14T11:36:34"/>
        <d v="2016-03-24T14:21:05"/>
        <d v="2015-04-29T10:34:19"/>
        <d v="2016-03-24T05:16:40"/>
        <d v="2014-08-06T19:10:11"/>
        <d v="2016-01-20T19:03:49"/>
        <d v="2014-05-21T20:05:03"/>
        <d v="2014-07-15T23:34:57"/>
        <d v="2015-04-17T12:11:59"/>
        <d v="2015-12-31T19:11:11"/>
        <d v="2015-06-09T19:54:07"/>
        <d v="2016-12-22T17:04:55"/>
        <d v="2014-11-11T08:04:55"/>
        <d v="2015-08-17T03:41:44"/>
        <d v="2016-04-20T14:12:56"/>
        <d v="2015-09-10T09:10:48"/>
        <d v="2014-05-25T13:57:09"/>
        <d v="2014-07-11T11:12:03"/>
        <d v="2015-06-17T09:43:27"/>
        <d v="2014-11-06T21:44:19"/>
        <d v="2016-09-14T17:55:21"/>
        <d v="2016-06-09T23:41:12"/>
        <d v="2016-09-05T14:50:54"/>
        <d v="2016-06-19T09:14:41"/>
        <d v="2014-04-16T23:32:45"/>
        <d v="2014-12-01T12:43:33"/>
        <d v="2015-04-20T21:47:18"/>
        <d v="2014-12-29T14:37:11"/>
        <d v="2016-12-18T15:16:26"/>
        <d v="2016-04-04T22:04:53"/>
        <d v="2015-06-16T12:51:19"/>
        <d v="2016-10-29T17:55:24"/>
        <d v="2015-05-04T09:46:35"/>
        <d v="2015-12-21T12:24:21"/>
        <d v="2015-07-07T16:44:12"/>
        <d v="2014-10-04T09:20:36"/>
        <d v="2016-04-01T09:18:38"/>
        <d v="2016-01-01T16:40:37"/>
        <d v="2014-11-05T12:27:15"/>
        <d v="2015-02-11T20:50:01"/>
        <d v="2015-09-14T10:11:24"/>
        <d v="2014-12-12T05:15:24"/>
        <d v="2014-10-10T07:50:40"/>
        <d v="2014-07-30T15:43:05"/>
        <d v="2014-07-11T12:49:52"/>
        <d v="2016-02-15T16:12:08"/>
        <d v="2014-08-18T12:08:24"/>
        <d v="2014-11-10T13:33:15"/>
        <d v="2015-02-02T18:40:15"/>
        <d v="2014-06-21T08:19:52"/>
        <d v="2016-11-27T16:48:41"/>
        <d v="2015-09-11T10:30:58"/>
        <d v="2015-10-01T10:57:33"/>
        <d v="2016-05-24T20:52:38"/>
        <d v="2014-07-10T00:37:12"/>
        <d v="2014-12-09T16:42:19"/>
        <d v="2015-07-25T05:33:16"/>
        <d v="2015-07-10T23:00:18"/>
        <d v="2014-10-28T18:13:51"/>
        <d v="2016-08-23T20:21:53"/>
        <d v="2015-07-14T10:34:26"/>
        <d v="2016-03-15T16:03:57"/>
        <d v="2016-05-09T12:33:39"/>
        <d v="2014-10-17T01:23:21"/>
        <d v="2015-04-13T15:11:27"/>
        <d v="2015-05-18T13:27:06"/>
        <d v="2015-12-15T22:09:34"/>
        <d v="2014-07-08T17:08:59"/>
        <d v="2015-01-13T16:46:34"/>
        <d v="2016-02-15T04:33:10"/>
        <d v="2014-04-26T06:26:29"/>
        <d v="2015-08-29T00:37:27"/>
        <d v="2015-10-01T10:06:47"/>
        <d v="2014-07-06T09:52:09"/>
        <d v="2015-02-23T14:01:10"/>
        <d v="2014-08-26T16:16:44"/>
        <d v="2015-04-03T15:58:47"/>
        <d v="2015-01-08T22:39:39"/>
        <d v="2015-04-09T08:21:50"/>
        <d v="2014-08-12T09:01:08"/>
        <d v="2015-02-09T13:22:59"/>
        <d v="2014-06-16T11:03:49"/>
        <d v="2016-02-03T18:57:26"/>
        <d v="2014-04-25T08:32:38"/>
        <d v="2015-04-07T09:01:04"/>
        <d v="2014-08-21T01:59:23"/>
        <d v="2015-01-20T22:57:17"/>
        <d v="2016-05-05T17:57:33"/>
        <d v="2014-05-16T10:16:04"/>
        <d v="2016-07-02T09:00:08"/>
        <d v="2014-09-30T10:37:03"/>
        <d v="2014-06-13T05:58:33"/>
        <d v="2014-12-31T11:53:34"/>
        <d v="2014-07-25T14:25:12"/>
        <d v="2014-12-09T13:33:38"/>
        <d v="2015-01-30T18:02:35"/>
        <d v="2015-11-26T14:17:39"/>
        <d v="2015-03-13T22:06:20"/>
        <d v="2015-05-08T16:56:38"/>
        <d v="2015-04-23T22:21:00"/>
        <d v="2016-07-16T07:44:52"/>
        <d v="2016-10-06T08:29:27"/>
        <d v="2015-04-03T10:34:53"/>
        <d v="2015-10-20T14:45:17"/>
        <d v="2015-12-24T03:45:52"/>
        <d v="2014-08-21T14:16:13"/>
        <d v="2016-09-15T11:33:59"/>
        <d v="2015-09-08T14:00:21"/>
        <d v="2017-02-24T09:00:03"/>
        <d v="2015-05-17T12:47:29"/>
        <d v="2016-04-04T18:00:50"/>
        <d v="2015-01-26T19:16:12"/>
        <d v="2016-03-09T13:41:57"/>
        <d v="2016-05-07T19:12:05"/>
        <d v="2014-08-12T13:10:23"/>
        <d v="2015-02-26T00:05:59"/>
        <d v="2015-02-01T00:51:46"/>
        <d v="2015-06-02T06:17:04"/>
        <d v="2014-07-07T16:50:19"/>
        <d v="2015-06-07T12:30:33"/>
        <d v="2015-08-17T12:43:32"/>
        <d v="2015-02-06T23:44:52"/>
        <d v="2016-08-03T07:34:20"/>
        <d v="2015-04-03T13:52:33"/>
        <d v="2014-06-18T11:04:11"/>
        <d v="2014-08-01T10:47:58"/>
        <d v="2016-11-19T21:38:40"/>
        <d v="2015-12-03T14:38:28"/>
        <d v="2014-08-28T20:27:51"/>
        <d v="2014-10-29T11:24:46"/>
        <d v="2016-02-25T12:32:10"/>
        <d v="2015-01-22T16:08:54"/>
        <d v="2014-10-10T10:22:27"/>
        <d v="2014-12-20T14:47:03"/>
        <d v="2015-08-03T16:58:50"/>
        <d v="2015-08-09T08:25:56"/>
        <d v="2016-01-12T11:29:03"/>
        <d v="2014-09-12T10:10:36"/>
        <d v="2016-07-25T01:41:21"/>
        <d v="2016-10-11T18:22:08"/>
        <d v="2016-03-02T07:00:06"/>
        <d v="2016-09-14T02:22:31"/>
        <d v="2016-05-21T03:41:21"/>
        <d v="2015-11-28T19:29:22"/>
        <d v="2015-12-03T08:47:00"/>
        <d v="2017-01-05T15:05:30"/>
        <d v="2016-09-09T13:25:10"/>
        <d v="2016-01-21T15:07:47"/>
        <d v="2014-09-03T06:29:32"/>
        <d v="2016-12-20T10:57:51"/>
        <d v="2015-03-27T16:54:00"/>
        <d v="2017-02-09T12:36:33"/>
        <d v="2014-05-18T23:38:49"/>
        <d v="2017-02-14T12:46:00"/>
        <d v="2017-01-17T14:51:10"/>
        <d v="2016-06-13T16:29:42"/>
        <d v="2012-11-26T15:04:12"/>
        <d v="2016-01-29T15:22:56"/>
        <d v="2014-10-16T16:08:44"/>
        <d v="2014-09-06T11:11:45"/>
        <d v="2014-11-14T13:09:51"/>
        <d v="2015-04-04T00:11:23"/>
        <d v="2015-12-22T00:05:19"/>
        <d v="2014-10-27T08:40:40"/>
        <d v="2014-12-23T14:58:39"/>
        <d v="2015-11-26T06:15:16"/>
        <d v="2015-01-20T11:52:10"/>
        <d v="2015-05-22T15:04:09"/>
        <d v="2014-10-07T21:58:00"/>
        <d v="2014-05-26T12:27:18"/>
        <d v="2014-05-19T08:09:12"/>
        <d v="2014-07-21T15:24:03"/>
        <d v="2015-06-08T02:09:36"/>
        <d v="2014-04-29T15:00:20"/>
        <d v="2015-06-15T15:18:53"/>
        <d v="2016-10-17T09:51:09"/>
        <d v="2016-07-13T17:53:29"/>
        <d v="2015-04-27T11:13:06"/>
        <d v="2012-09-06T18:51:15"/>
        <d v="2014-05-02T07:13:33"/>
        <d v="2017-02-17T06:01:32"/>
        <d v="2015-02-18T11:54:11"/>
        <d v="2016-07-16T01:20:25"/>
        <d v="2014-10-20T12:00:47"/>
        <d v="2015-08-17T12:56:11"/>
        <d v="2016-08-15T16:10:47"/>
        <d v="2015-08-11T20:04:19"/>
        <d v="2016-07-18T21:38:45"/>
        <d v="2016-10-01T07:50:55"/>
        <d v="2013-04-04T08:26:49"/>
        <d v="2013-07-11T13:50:44"/>
        <d v="2010-07-19T16:26:13"/>
        <d v="2016-01-04T01:03:17"/>
        <d v="2013-12-02T14:03:58"/>
        <d v="2015-06-22T14:00:21"/>
        <d v="2015-12-21T15:50:48"/>
        <d v="2015-09-06T11:30:47"/>
        <d v="2015-03-19T20:41:39"/>
        <d v="2016-01-18T12:26:38"/>
        <d v="2014-07-22T22:44:15"/>
        <d v="2014-08-11T14:16:26"/>
        <d v="2016-03-14T18:44:14"/>
        <d v="2014-12-02T16:37:42"/>
        <d v="2015-05-14T19:20:55"/>
        <d v="2016-04-04T23:02:40"/>
        <d v="2017-01-09T04:59:05"/>
        <d v="2015-04-28T11:04:54"/>
        <d v="2014-08-11T13:16:53"/>
        <d v="2015-01-23T14:59:14"/>
        <d v="2014-11-10T17:59:50"/>
        <d v="2014-07-31T10:16:24"/>
        <d v="2016-03-04T10:36:51"/>
        <d v="2016-03-31T03:59:00"/>
        <d v="2014-07-09T17:27:26"/>
        <d v="2015-08-29T01:35:34"/>
        <d v="2014-07-14T13:49:08"/>
        <d v="2015-09-01T07:51:32"/>
        <d v="2016-09-17T17:08:58"/>
        <d v="2015-10-21T22:07:26"/>
        <d v="2014-07-04T20:19:32"/>
        <d v="2016-06-10T00:28:57"/>
        <d v="2015-08-10T17:31:19"/>
        <d v="2015-09-16T11:35:52"/>
        <d v="2014-11-14T15:00:34"/>
        <d v="2016-11-16T12:36:09"/>
        <d v="2015-04-03T12:34:41"/>
        <d v="2016-10-15T11:34:22"/>
        <d v="2015-04-17T11:25:00"/>
        <d v="2016-02-09T08:42:39"/>
        <d v="2016-06-29T21:27:20"/>
        <d v="2015-08-10T10:38:43"/>
        <d v="2017-01-31T17:57:58"/>
        <d v="2015-01-26T22:19:55"/>
        <d v="2015-02-20T12:07:15"/>
        <d v="2014-10-27T19:40:44"/>
        <d v="2015-08-20T23:21:31"/>
        <d v="2015-10-16T17:09:06"/>
        <d v="2014-08-02T08:31:18"/>
        <d v="2015-04-06T12:22:11"/>
        <d v="2015-08-30T16:12:39"/>
        <d v="2015-06-18T11:05:59"/>
        <d v="2016-10-21T22:36:30"/>
        <d v="2014-12-08T08:44:07"/>
        <d v="2016-06-07T08:01:23"/>
        <d v="2015-03-02T14:39:05"/>
        <d v="2016-07-15T17:45:43"/>
        <d v="2015-09-08T09:51:52"/>
        <d v="2014-05-01T16:49:01"/>
        <d v="2015-07-22T14:05:56"/>
        <d v="2016-06-01T19:36:20"/>
        <d v="2015-04-20T14:48:46"/>
        <d v="2016-09-16T07:05:01"/>
        <d v="2015-12-21T14:00:49"/>
        <d v="2016-01-12T23:33:11"/>
        <d v="2014-09-20T09:56:15"/>
        <d v="2015-06-16T04:12:17"/>
        <d v="2016-07-04T03:10:18"/>
        <d v="2015-04-12T22:45:06"/>
        <d v="2015-01-02T16:48:31"/>
        <d v="2014-08-25T12:15:16"/>
        <d v="2015-08-25T05:17:56"/>
        <d v="2015-05-04T14:32:31"/>
        <d v="2015-02-27T11:19:54"/>
        <d v="2014-07-23T22:00:10"/>
        <d v="2017-01-09T19:45:19"/>
        <d v="2014-09-03T09:17:00"/>
        <d v="2016-09-01T21:55:34"/>
        <d v="2015-03-18T12:33:02"/>
        <d v="2014-07-23T10:10:50"/>
        <d v="2016-05-06T05:43:47"/>
        <d v="2015-03-18T07:22:05"/>
        <d v="2016-05-19T03:59:20"/>
        <d v="2016-06-13T10:35:23"/>
        <d v="2015-02-24T20:05:32"/>
        <d v="2016-03-06T17:36:36"/>
        <d v="2014-07-28T11:18:55"/>
        <d v="2016-11-04T17:22:12"/>
        <d v="2016-06-09T18:49:58"/>
        <d v="2014-12-04T13:43:21"/>
        <d v="2015-12-07T23:57:52"/>
        <d v="2016-02-26T19:26:02"/>
        <d v="2015-01-30T15:33:49"/>
        <d v="2017-02-14T14:49:01"/>
        <d v="2017-03-09T15:13:39"/>
        <d v="2017-03-14T10:21:56"/>
        <d v="2017-03-09T08:54:05"/>
        <d v="2017-02-20T03:24:20"/>
        <d v="2017-02-22T08:33:54"/>
        <d v="2017-03-06T12:16:59"/>
        <d v="2017-03-12T22:38:41"/>
        <d v="2017-02-23T06:05:54"/>
        <d v="2017-03-13T16:14:29"/>
        <d v="2017-03-15T10:30:07"/>
        <d v="2017-02-19T01:29:20"/>
        <d v="2017-03-08T12:15:03"/>
        <d v="2017-03-06T13:04:48"/>
        <d v="2017-02-17T07:18:59"/>
        <d v="2017-03-14T03:35:56"/>
        <d v="2017-03-02T07:55:07"/>
        <d v="2017-01-26T19:58:54"/>
        <d v="2017-03-02T11:22:46"/>
        <d v="2014-09-27T18:15:55"/>
        <d v="2014-09-09T10:58:04"/>
        <d v="2012-11-12T19:25:00"/>
        <d v="2010-10-27T01:20:03"/>
        <d v="2014-08-11T15:09:34"/>
        <d v="2013-10-03T15:49:27"/>
        <d v="2011-03-30T22:42:17"/>
        <d v="2012-03-02T16:00:58"/>
        <d v="2012-11-20T06:58:45"/>
        <d v="2012-04-27T17:52:24"/>
        <d v="2014-07-09T13:55:05"/>
        <d v="2013-06-22T15:09:12"/>
        <d v="2011-12-06T20:36:01"/>
        <d v="2014-07-21T01:21:27"/>
        <d v="2014-09-15T07:52:02"/>
        <d v="2014-06-09T11:27:42"/>
        <d v="2014-05-16T13:05:25"/>
        <d v="2014-05-07T14:20:15"/>
        <d v="2011-04-10T22:49:20"/>
        <d v="2014-10-28T11:35:53"/>
        <d v="2014-07-18T23:13:01"/>
        <d v="2014-05-12T21:32:33"/>
        <d v="2013-11-13T12:42:41"/>
        <d v="2014-05-29T20:55:44"/>
        <d v="2016-04-06T09:35:58"/>
        <d v="2012-01-15T12:31:08"/>
        <d v="2014-08-27T16:04:52"/>
        <d v="2014-08-11T15:45:08"/>
        <d v="2010-12-19T16:17:07"/>
        <d v="2013-07-22T17:20:31"/>
        <d v="2014-05-22T11:00:09"/>
        <d v="2014-06-16T09:31:15"/>
        <d v="2013-04-11T11:51:11"/>
        <d v="2014-05-21T04:54:09"/>
        <d v="2014-05-20T02:26:27"/>
        <d v="2011-12-06T17:47:01"/>
        <d v="2013-08-05T14:04:29"/>
        <d v="2014-06-01T18:50:31"/>
        <d v="2014-07-09T18:27:21"/>
        <d v="2014-08-17T17:10:38"/>
        <d v="2014-07-15T10:59:33"/>
        <d v="2015-05-20T04:58:22"/>
        <d v="2015-04-24T03:18:52"/>
        <d v="2016-11-08T22:37:55"/>
        <d v="2016-06-17T13:07:49"/>
        <d v="2015-01-14T17:34:19"/>
        <d v="2015-01-06T18:14:16"/>
        <d v="2015-06-26T20:29:58"/>
        <d v="2015-01-13T09:15:42"/>
        <d v="2015-06-02T09:21:15"/>
        <d v="2015-01-05T06:50:18"/>
        <d v="2015-01-09T05:11:17"/>
        <d v="2014-08-07T13:16:58"/>
        <d v="2016-03-31T02:41:41"/>
        <d v="2014-08-10T13:24:37"/>
        <d v="2015-10-16T15:29:06"/>
        <d v="2015-08-26T18:43:42"/>
        <d v="2015-06-17T11:27:59"/>
        <d v="2015-04-01T03:59:32"/>
        <d v="2015-08-20T01:37:31"/>
        <d v="2015-02-22T01:40:07"/>
        <d v="2014-07-07T09:31:17"/>
        <d v="2014-05-19T10:17:38"/>
        <d v="2012-04-14T17:28:39"/>
        <d v="2014-07-14T09:04:40"/>
        <d v="2014-07-09T14:05:51"/>
        <d v="2015-06-16T13:19:19"/>
        <d v="2015-11-29T14:01:13"/>
        <d v="2015-08-03T10:57:51"/>
        <d v="2015-06-10T06:06:11"/>
        <d v="2016-10-05T08:06:24"/>
        <d v="2014-11-27T19:03:06"/>
        <d v="2015-02-15T18:35:47"/>
        <d v="2017-02-06T15:00:04"/>
        <d v="2015-05-31T11:43:23"/>
        <d v="2015-09-23T08:58:17"/>
        <d v="2015-07-21T15:02:56"/>
        <d v="2016-11-23T15:25:13"/>
        <d v="2016-05-13T08:25:38"/>
        <d v="2015-09-30T09:00:12"/>
        <d v="2016-12-18T16:10:36"/>
        <d v="2015-11-15T12:01:24"/>
        <d v="2014-10-21T01:59:58"/>
        <d v="2014-09-15T23:02:06"/>
        <d v="2016-03-17T17:39:07"/>
        <d v="2016-04-03T14:31:57"/>
        <d v="2017-01-31T14:19:15"/>
        <d v="2016-12-30T13:56:48"/>
        <d v="2016-06-01T03:20:51"/>
        <d v="2016-11-28T17:00:33"/>
        <d v="2015-09-05T06:23:04"/>
        <d v="2015-06-01T07:14:58"/>
        <d v="2015-09-30T21:08:13"/>
        <d v="2017-01-19T11:39:08"/>
        <d v="2014-09-11T02:47:50"/>
        <d v="2014-08-20T13:08:12"/>
        <d v="2015-09-14T21:19:22"/>
        <d v="2016-11-01T11:39:42"/>
        <d v="2015-05-11T09:24:18"/>
        <d v="2015-08-14T06:20:00"/>
        <d v="2015-06-12T05:25:12"/>
        <d v="2015-03-05T16:19:17"/>
        <d v="2015-05-21T12:55:14"/>
        <d v="2014-10-06T12:48:44"/>
        <d v="2015-05-22T12:32:46"/>
        <d v="2016-08-08T06:20:40"/>
        <d v="2016-08-20T08:50:28"/>
        <d v="2015-02-23T21:03:29"/>
        <d v="2014-09-07T13:26:15"/>
        <d v="2015-05-20T08:46:17"/>
        <d v="2017-01-23T08:25:52"/>
        <d v="2014-12-09T16:17:41"/>
        <d v="2016-09-01T13:15:45"/>
        <d v="2015-10-26T11:08:38"/>
        <d v="2015-06-16T12:24:36"/>
        <d v="2014-11-21T02:34:22"/>
        <d v="2015-10-07T07:23:08"/>
        <d v="2015-01-12T14:12:18"/>
        <d v="2015-11-03T12:05:15"/>
        <d v="2015-05-12T07:52:02"/>
        <d v="2015-06-17T13:11:00"/>
        <d v="2016-08-08T16:42:08"/>
        <d v="2015-05-13T04:29:57"/>
        <d v="2015-06-12T07:47:45"/>
        <d v="2014-10-03T05:29:35"/>
        <d v="2015-10-07T07:00:09"/>
        <d v="2016-08-29T14:14:02"/>
        <d v="2016-01-31T11:54:32"/>
        <d v="2015-01-13T16:07:51"/>
        <d v="2016-02-26T17:47:59"/>
        <d v="2014-10-19T11:23:26"/>
        <d v="2015-04-30T15:21:43"/>
        <d v="2016-03-01T21:27:39"/>
        <d v="2015-04-27T13:09:58"/>
        <d v="2015-08-02T19:28:25"/>
        <d v="2016-03-15T23:39:48"/>
        <d v="2016-01-10T12:51:38"/>
        <d v="2016-01-11T16:14:13"/>
        <d v="2017-01-27T17:37:06"/>
        <d v="2016-07-16T15:09:42"/>
        <d v="2015-11-03T13:00:28"/>
        <d v="2016-05-15T13:35:15"/>
        <d v="2017-01-23T03:50:02"/>
        <d v="2017-02-09T07:21:31"/>
        <d v="2015-08-16T11:51:40"/>
        <d v="2015-10-05T13:29:08"/>
        <d v="2017-02-02T05:12:32"/>
        <d v="2015-05-17T07:59:14"/>
        <d v="2016-08-27T05:37:09"/>
        <d v="2015-11-01T13:09:32"/>
        <d v="2015-07-08T13:30:56"/>
        <d v="2015-08-23T17:59:28"/>
        <d v="2015-09-14T17:01:03"/>
        <d v="2015-04-08T12:51:02"/>
        <d v="2016-06-17T12:39:36"/>
        <d v="2016-11-07T03:26:16"/>
        <d v="2015-02-21T10:38:04"/>
        <d v="2016-11-22T09:59:12"/>
        <d v="2015-07-01T15:32:28"/>
        <d v="2016-05-03T00:15:42"/>
        <d v="2016-04-14T20:22:19"/>
        <d v="2016-03-23T16:02:45"/>
        <d v="2016-09-15T10:36:18"/>
        <d v="2015-09-06T17:17:05"/>
        <d v="2015-09-17T02:00:10"/>
        <d v="2016-10-21T14:25:46"/>
        <d v="2016-01-13T00:51:57"/>
        <d v="2015-04-11T01:25:11"/>
        <d v="2016-04-06T02:17:21"/>
        <d v="2014-07-06T15:54:35"/>
        <d v="2016-05-08T19:57:04"/>
        <d v="2016-03-02T02:14:53"/>
        <d v="2014-12-17T09:03:06"/>
        <d v="2016-05-22T20:05:57"/>
        <d v="2014-10-01T21:24:25"/>
        <d v="2016-05-30T19:14:56"/>
        <d v="2016-08-26T03:46:48"/>
        <d v="2016-05-22T08:59:50"/>
        <d v="2015-03-01T13:51:17"/>
        <d v="2015-02-06T12:08:25"/>
        <d v="2016-04-08T03:59:26"/>
        <d v="2014-07-02T08:48:03"/>
        <d v="2014-07-17T02:45:08"/>
        <d v="2015-03-02T16:17:48"/>
        <d v="2015-09-01T11:44:46"/>
        <d v="2014-06-19T15:38:50"/>
        <d v="2015-05-24T11:14:40"/>
        <d v="2015-06-30T07:30:22"/>
        <d v="2014-07-07T11:10:46"/>
        <d v="2016-03-08T04:34:06"/>
        <d v="2014-09-19T01:46:07"/>
        <d v="2017-02-03T08:48:00"/>
        <d v="2016-06-28T10:58:38"/>
        <d v="2016-11-11T18:22:34"/>
        <d v="2016-05-20T14:10:21"/>
        <d v="2015-02-27T02:06:50"/>
        <d v="2016-03-23T16:59:44"/>
        <d v="2014-07-30T23:48:13"/>
        <d v="2015-02-17T21:32:48"/>
        <d v="2015-02-18T19:35:10"/>
        <d v="2016-04-24T08:14:14"/>
        <d v="2016-04-06T08:24:40"/>
        <d v="2016-05-22T21:39:32"/>
        <d v="2015-10-25T11:50:11"/>
        <d v="2014-06-16T04:29:25"/>
        <d v="2016-05-05T18:49:38"/>
        <d v="2016-04-19T05:22:30"/>
        <d v="2015-09-23T12:26:46"/>
        <d v="2016-04-29T09:52:07"/>
        <d v="2016-06-15T14:34:32"/>
        <d v="2014-07-02T05:01:50"/>
        <d v="2014-10-20T02:27:59"/>
        <d v="2017-01-10T20:22:14"/>
        <d v="2016-11-22T20:59:03"/>
        <d v="2014-08-14T19:36:30"/>
        <d v="2015-02-20T21:11:57"/>
        <d v="2014-07-31T13:30:45"/>
        <d v="2016-02-22T18:27:29"/>
        <d v="2015-11-12T21:26:32"/>
        <d v="2015-04-12T20:37:17"/>
        <d v="2015-07-07T17:24:54"/>
        <d v="2014-11-25T23:47:39"/>
        <d v="2016-11-15T19:59:40"/>
        <d v="2016-11-16T03:01:25"/>
        <d v="2015-11-04T15:59:25"/>
        <d v="2014-08-04T08:09:16"/>
        <d v="2015-06-24T15:30:40"/>
        <d v="2015-09-28T12:33:36"/>
        <d v="2014-05-06T09:39:33"/>
        <d v="2015-02-24T11:49:54"/>
        <d v="2015-02-18T12:34:59"/>
        <d v="2014-08-07T03:31:46"/>
        <d v="2015-08-09T07:20:00"/>
        <d v="2014-10-25T17:52:58"/>
        <d v="2015-02-08T23:26:23"/>
        <d v="2016-07-08T05:20:56"/>
        <d v="2016-06-03T13:47:00"/>
        <d v="2015-10-14T21:06:08"/>
        <d v="2014-11-10T15:49:12"/>
        <d v="2014-11-03T10:28:26"/>
        <d v="2014-11-04T13:18:08"/>
        <d v="2015-05-19T06:04:01"/>
        <d v="2016-05-04T08:31:22"/>
        <d v="2014-06-25T13:35:45"/>
        <d v="2014-07-10T08:05:48"/>
        <d v="2016-03-17T15:17:35"/>
        <d v="2014-10-11T17:07:10"/>
        <d v="2014-06-27T09:17:25"/>
        <d v="2015-05-16T12:05:44"/>
        <d v="2014-05-05T05:43:09"/>
        <d v="2016-01-09T06:28:49"/>
        <d v="2014-10-29T13:02:56"/>
        <d v="2015-01-22T17:05:25"/>
        <d v="2014-07-14T17:53:34"/>
        <d v="2015-07-08T12:22:26"/>
        <d v="2015-10-13T09:50:43"/>
        <d v="2015-05-26T06:05:24"/>
        <d v="2015-05-28T07:05:02"/>
        <d v="2016-02-09T19:24:46"/>
        <d v="2014-06-01T06:49:36"/>
        <d v="2014-06-06T05:08:09"/>
        <d v="2014-06-18T18:48:24"/>
        <d v="2016-06-23T14:32:38"/>
        <d v="2016-05-09T19:59:50"/>
        <d v="2015-09-17T19:32:52"/>
        <d v="2014-08-28T18:01:02"/>
        <d v="2015-02-18T12:35:38"/>
        <d v="2016-11-01T14:58:45"/>
        <d v="2016-04-06T22:27:36"/>
        <d v="2015-03-26T04:54:05"/>
        <d v="2014-09-12T16:55:48"/>
        <d v="2014-04-23T15:01:47"/>
        <d v="2016-03-19T14:43:05"/>
        <d v="2016-02-04T21:10:02"/>
        <d v="2015-02-02T13:59:23"/>
        <d v="2015-11-15T08:29:36"/>
        <d v="2015-03-25T16:52:21"/>
        <d v="2015-01-14T11:14:44"/>
        <d v="2014-09-02T09:48:56"/>
        <d v="2014-09-01T20:21:43"/>
        <d v="2014-06-02T10:29:12"/>
        <d v="2015-02-03T12:17:27"/>
        <d v="2016-10-18T19:31:01"/>
        <d v="2014-06-30T17:41:41"/>
        <d v="2014-07-19T12:32:33"/>
        <d v="2016-01-11T08:56:54"/>
        <d v="2014-05-16T20:30:55"/>
        <d v="2014-06-10T04:07:49"/>
        <d v="2016-07-21T09:48:13"/>
        <d v="2014-07-31T07:59:53"/>
        <d v="2015-07-20T12:03:40"/>
        <d v="2015-04-06T17:16:07"/>
        <d v="2016-01-05T16:52:10"/>
        <d v="2014-06-18T21:57:08"/>
        <d v="2015-10-17T05:18:41"/>
        <d v="2015-04-30T15:11:12"/>
        <d v="2014-08-10T07:35:46"/>
        <d v="2016-05-31T01:59:46"/>
        <d v="2015-09-25T07:43:56"/>
        <d v="2015-01-12T14:58:45"/>
        <d v="2016-02-02T16:20:12"/>
        <d v="2014-11-16T21:51:29"/>
        <d v="2016-06-10T20:15:38"/>
        <d v="2015-02-01T11:54:31"/>
        <d v="2015-03-25T12:22:07"/>
        <d v="2014-06-30T10:20:26"/>
        <d v="2016-06-14T18:29:16"/>
        <d v="2014-07-01T11:45:59"/>
        <d v="2016-09-13T13:00:27"/>
        <d v="2014-06-30T23:56:07"/>
        <d v="2015-01-12T11:57:37"/>
        <d v="2015-01-06T23:51:43"/>
        <d v="2016-04-20T06:31:00"/>
        <d v="2014-08-01T07:39:12"/>
        <d v="2016-09-30T10:11:19"/>
        <d v="2015-06-24T16:33:48"/>
        <d v="2016-08-30T17:03:05"/>
        <d v="2016-07-23T22:07:17"/>
        <d v="2015-07-15T10:01:12"/>
        <d v="2016-02-19T19:27:30"/>
        <d v="2015-02-18T11:07:12"/>
        <d v="2016-08-23T13:22:09"/>
        <d v="2016-03-29T10:24:05"/>
        <d v="2016-06-07T19:31:42"/>
        <d v="2014-07-21T14:41:30"/>
        <d v="2014-10-15T23:05:31"/>
        <d v="2015-02-27T15:01:36"/>
        <d v="2016-06-20T07:02:11"/>
        <d v="2014-10-06T16:08:24"/>
        <d v="2014-10-09T01:43:10"/>
        <d v="2015-05-04T12:40:43"/>
        <d v="2015-02-18T17:00:22"/>
        <d v="2014-05-22T15:31:20"/>
        <d v="2015-06-16T02:37:07"/>
        <d v="2014-12-16T00:56:28"/>
        <d v="2014-06-06T13:31:06"/>
        <d v="2014-06-03T11:03:01"/>
        <d v="2016-05-16T13:14:59"/>
        <d v="2016-01-03T11:38:00"/>
        <d v="2015-05-02T16:00:01"/>
        <d v="2015-05-25T17:34:12"/>
        <d v="2015-03-24T13:26:00"/>
        <d v="2014-04-24T10:15:31"/>
        <d v="2016-03-14T14:15:24"/>
        <d v="2015-04-27T00:59:44"/>
        <d v="2015-09-20T19:13:17"/>
        <d v="2014-07-28T15:47:16"/>
        <d v="2016-11-15T00:09:35"/>
        <d v="2014-10-03T13:18:29"/>
        <d v="2016-08-02T15:19:26"/>
        <d v="2016-05-21T12:48:24"/>
        <d v="2016-03-29T22:48:24"/>
        <d v="2015-05-07T19:52:05"/>
        <d v="2016-02-19T17:03:58"/>
        <d v="2015-08-17T13:19:55"/>
        <d v="2016-03-01T15:08:44"/>
        <d v="2016-06-24T06:28:48"/>
        <d v="2015-10-20T12:58:11"/>
        <d v="2014-05-01T17:27:25"/>
        <d v="2014-07-09T12:37:20"/>
        <d v="2016-05-01T17:08:57"/>
        <d v="2016-04-17T12:30:53"/>
        <d v="2014-11-07T15:37:46"/>
        <d v="2014-06-12T09:54:06"/>
        <d v="2014-10-15T15:58:15"/>
        <d v="2015-02-22T07:53:12"/>
        <d v="2014-05-21T21:18:32"/>
        <d v="2015-01-16T15:19:12"/>
        <d v="2015-05-01T13:32:51"/>
        <d v="2014-08-04T19:14:30"/>
        <d v="2014-06-04T14:37:14"/>
        <d v="2014-09-11T13:48:19"/>
        <d v="2015-02-02T09:22:30"/>
        <d v="2015-08-11T14:46:52"/>
        <d v="2014-08-30T03:40:20"/>
        <d v="2015-08-18T13:57:26"/>
        <d v="2016-07-30T04:32:28"/>
        <d v="2014-08-29T13:19:33"/>
        <d v="2015-07-29T11:41:46"/>
        <d v="2016-03-31T03:02:51"/>
        <d v="2015-06-11T19:33:25"/>
        <d v="2016-12-29T07:01:58"/>
        <d v="2015-06-22T13:16:58"/>
        <d v="2016-03-13T09:57:37"/>
        <d v="2016-05-31T10:42:14"/>
        <d v="2014-09-02T09:23:47"/>
        <d v="2015-10-12T13:16:07"/>
        <d v="2015-08-27T10:00:23"/>
        <d v="2015-09-01T10:21:50"/>
        <d v="2015-11-20T12:27:05"/>
        <d v="2014-10-11T03:30:16"/>
        <d v="2016-07-20T05:05:40"/>
        <d v="2016-08-18T13:08:42"/>
        <d v="2016-05-26T19:04:51"/>
        <d v="2015-08-06T12:31:15"/>
        <d v="2014-07-09T09:23:42"/>
        <d v="2015-05-26T13:07:39"/>
        <d v="2015-02-05T14:57:37"/>
        <d v="2015-03-12T14:22:39"/>
        <d v="2015-03-10T10:51:24"/>
        <d v="2016-04-19T20:53:21"/>
        <d v="2016-02-11T17:36:54"/>
        <d v="2015-08-07T04:27:53"/>
        <d v="2016-04-02T16:26:38"/>
        <d v="2014-04-24T07:22:50"/>
        <d v="2014-05-29T09:05:24"/>
        <d v="2015-07-10T19:41:20"/>
        <d v="2015-01-11T20:12:39"/>
        <d v="2016-10-18T05:36:34"/>
        <d v="2014-06-18T10:35:24"/>
        <d v="2014-04-01T01:38:31"/>
        <d v="2015-05-15T14:36:15"/>
        <d v="2015-07-08T21:18:28"/>
        <d v="2015-04-21T16:21:06"/>
        <d v="2015-07-18T11:19:38"/>
        <d v="2016-03-04T13:17:07"/>
        <d v="2016-07-04T11:07:36"/>
        <d v="2015-08-20T09:57:29"/>
        <d v="2014-12-01T12:50:08"/>
        <d v="2014-12-24T07:11:23"/>
        <d v="2015-05-11T14:27:24"/>
        <d v="2014-08-18T12:46:34"/>
        <d v="2014-12-09T11:31:36"/>
        <d v="2014-12-03T02:58:03"/>
        <d v="2014-09-30T15:36:53"/>
        <d v="2015-05-22T08:41:22"/>
        <d v="2014-10-09T04:00:46"/>
        <d v="2014-10-14T17:37:28"/>
        <d v="2016-07-10T13:48:47"/>
        <d v="2016-10-06T08:10:54"/>
        <d v="2015-03-30T13:53:03"/>
        <d v="2016-03-31T12:36:17"/>
        <d v="2016-03-01T13:17:36"/>
        <d v="2015-01-21T23:13:42"/>
        <d v="2014-07-16T06:18:30"/>
        <d v="2016-03-21T21:18:02"/>
        <d v="2016-02-18T05:13:25"/>
        <d v="2015-06-13T02:35:44"/>
        <d v="2014-11-21T12:11:30"/>
        <d v="2016-07-25T11:44:30"/>
        <d v="2016-05-13T07:57:34"/>
        <d v="2015-04-07T14:53:30"/>
        <d v="2015-05-01T10:32:27"/>
        <d v="2014-09-20T03:00:34"/>
        <d v="2014-12-30T17:45:44"/>
        <d v="2014-12-15T14:55:07"/>
        <d v="2014-12-01T16:33:59"/>
        <d v="2016-08-09T20:36:22"/>
        <d v="2015-02-14T19:12:03"/>
        <d v="2014-08-05T12:09:42"/>
        <d v="2016-02-17T09:03:10"/>
        <d v="2014-08-15T14:10:22"/>
        <d v="2015-08-04T14:04:37"/>
        <d v="2016-09-15T15:22:44"/>
        <d v="2014-12-17T18:58:02"/>
        <d v="2016-03-18T16:27:59"/>
        <d v="2015-10-06T15:44:40"/>
        <d v="2016-04-22T19:22:36"/>
        <d v="2016-01-14T14:02:06"/>
        <d v="2016-07-15T09:30:57"/>
        <d v="2015-11-30T18:08:02"/>
        <d v="2016-05-16T12:01:30"/>
        <d v="2016-02-29T18:48:05"/>
        <d v="2015-07-18T05:22:16"/>
        <d v="2015-03-09T03:53:21"/>
        <d v="2014-05-30T12:26:51"/>
        <d v="2014-05-29T09:09:34"/>
        <d v="2015-05-19T20:00:16"/>
        <d v="2015-11-10T09:14:56"/>
        <d v="2015-02-17T17:47:44"/>
        <d v="2017-02-13T09:38:49"/>
        <d v="2015-05-04T10:04:10"/>
        <d v="2016-10-17T22:10:26"/>
        <d v="2015-02-02T17:31:01"/>
        <d v="2016-09-06T17:27:24"/>
        <d v="2014-08-26T00:19:31"/>
        <d v="2014-07-08T12:41:10"/>
        <d v="2016-06-24T13:34:50"/>
        <d v="2015-06-02T10:39:37"/>
        <d v="2014-07-26T11:00:57"/>
        <d v="2016-03-31T12:48:07"/>
        <d v="2015-10-14T14:59:56"/>
        <d v="2016-03-07T21:16:04"/>
        <d v="2014-10-30T15:19:50"/>
        <d v="2014-08-29T13:04:57"/>
        <d v="2014-11-03T17:29:09"/>
        <d v="2016-10-06T09:57:47"/>
        <d v="2016-11-26T22:59:34"/>
        <d v="2016-03-21T16:11:16"/>
        <d v="2015-08-10T11:40:29"/>
        <d v="2014-12-02T11:48:55"/>
        <d v="2015-02-18T11:08:52"/>
        <d v="2016-08-08T11:15:06"/>
        <d v="2015-04-10T13:45:30"/>
        <d v="2014-09-17T10:02:59"/>
        <d v="2015-10-20T14:35:27"/>
        <d v="2015-10-07T22:27:19"/>
        <d v="2016-02-09T00:48:07"/>
        <d v="2016-10-22T18:17:18"/>
        <d v="2015-05-16T05:06:42"/>
        <d v="2016-08-16T12:58:47"/>
        <d v="2014-09-05T02:00:45"/>
        <d v="2014-05-21T12:06:34"/>
        <d v="2016-01-12T06:29:44"/>
        <d v="2014-07-08T10:30:42"/>
        <d v="2016-08-14T10:28:22"/>
        <d v="2015-07-06T03:43:27"/>
        <d v="2016-03-11T04:59:46"/>
        <d v="2015-06-18T14:16:38"/>
        <d v="2017-01-02T16:50:36"/>
        <d v="2016-05-09T10:06:59"/>
        <d v="2014-05-16T15:36:20"/>
        <d v="2015-02-20T01:39:10"/>
        <d v="2014-11-28T16:08:45"/>
        <d v="2016-03-18T16:31:12"/>
        <d v="2015-03-01T00:16:54"/>
        <d v="2016-10-22T05:50:30"/>
        <d v="2016-06-02T00:58:09"/>
        <d v="2015-10-17T14:23:42"/>
        <d v="2014-07-02T16:43:02"/>
        <d v="2015-06-18T18:16:59"/>
        <d v="2015-06-30T08:20:52"/>
        <d v="2015-05-12T11:12:17"/>
        <d v="2015-05-18T07:20:11"/>
        <d v="2014-06-30T10:04:27"/>
        <d v="2014-08-27T17:43:04"/>
        <d v="2014-10-02T02:04:57"/>
        <d v="2016-07-05T15:57:09"/>
        <d v="2016-05-03T09:19:42"/>
        <d v="2014-08-25T14:34:44"/>
        <d v="2014-06-12T08:46:58"/>
        <d v="2015-04-26T07:44:58"/>
        <d v="2014-05-27T13:16:21"/>
        <d v="2016-09-14T05:53:54"/>
        <d v="2016-01-05T10:38:10"/>
        <d v="2014-05-13T11:26:58"/>
        <d v="2016-09-19T21:48:16"/>
        <d v="2015-08-02T23:19:46"/>
        <d v="2014-04-24T09:14:19"/>
        <d v="2015-08-14T10:54:20"/>
        <d v="2014-05-28T00:14:15"/>
        <d v="2014-07-09T13:53:24"/>
        <d v="2015-05-23T14:50:39"/>
        <d v="2014-10-28T09:21:23"/>
        <d v="2015-01-16T11:48:49"/>
        <d v="2014-09-09T18:09:39"/>
        <d v="2015-10-31T23:35:29"/>
        <d v="2016-04-29T22:12:47"/>
        <d v="2014-12-22T15:53:30"/>
        <d v="2014-12-15T09:48:36"/>
        <d v="2016-04-19T06:10:48"/>
        <d v="2016-02-01T14:21:27"/>
        <d v="2014-09-15T09:26:56"/>
        <d v="2014-08-31T09:03:20"/>
        <d v="2015-05-05T07:59:53"/>
        <d v="2016-06-03T07:54:44"/>
        <d v="2016-07-05T07:06:28"/>
        <d v="2016-04-01T11:33:14"/>
        <d v="2014-06-02T08:01:54"/>
        <d v="2014-08-28T16:55:49"/>
        <d v="2016-06-30T20:09:38"/>
        <d v="2014-06-19T22:24:46"/>
        <d v="2014-05-26T11:59:06"/>
        <d v="2015-03-09T08:49:48"/>
        <d v="2014-05-20T12:22:53"/>
        <d v="2015-05-09T23:07:47"/>
        <d v="2016-05-15T12:42:46"/>
        <d v="2015-04-24T08:21:07"/>
        <d v="2015-02-01T18:53:39"/>
        <d v="2015-12-22T16:18:29"/>
        <d v="2015-04-08T15:47:29"/>
        <d v="2015-01-28T12:11:15"/>
        <d v="2015-05-23T12:31:06"/>
        <d v="2015-06-10T18:50:06"/>
        <d v="2014-10-15T17:28:04"/>
        <d v="2016-01-12T11:07:27"/>
        <d v="2014-10-31T13:04:22"/>
        <d v="2016-04-05T06:47:40"/>
        <d v="2016-02-01T17:41:07"/>
        <d v="2016-04-01T22:22:51"/>
        <d v="2016-09-19T03:21:34"/>
        <d v="2015-07-19T23:06:16"/>
        <d v="2015-02-05T23:55:12"/>
        <d v="2015-07-18T11:15:59"/>
        <d v="2014-12-10T13:04:06"/>
        <d v="2014-11-25T11:15:33"/>
        <d v="2015-04-08T19:35:08"/>
        <d v="2015-03-26T16:38:16"/>
        <d v="2015-04-28T11:38:09"/>
        <d v="2015-02-13T12:04:53"/>
        <d v="2015-10-20T11:35:03"/>
        <d v="2014-06-23T17:31:45"/>
        <d v="2016-06-27T05:47:48"/>
        <d v="2014-07-12T21:09:15"/>
        <d v="2015-11-17T17:05:50"/>
        <d v="2014-08-07T00:09:04"/>
        <d v="2014-06-03T12:02:44"/>
        <d v="2014-06-03T14:32:32"/>
        <d v="2014-07-11T11:45:02"/>
        <d v="2016-09-08T04:20:39"/>
        <d v="2015-06-09T02:11:36"/>
        <d v="2016-01-26T11:57:16"/>
        <d v="2016-03-28T22:03:08"/>
        <d v="2015-01-12T18:33:28"/>
        <d v="2016-02-02T19:51:13"/>
        <d v="2016-09-06T14:15:35"/>
        <d v="2015-05-04T14:46:40"/>
        <d v="2014-06-18T16:08:57"/>
        <d v="2016-03-16T15:48:27"/>
        <d v="2014-05-12T14:33:18"/>
        <d v="2014-11-11T15:25:15"/>
        <d v="2014-04-18T06:18:58"/>
        <d v="2015-06-26T21:35:53"/>
        <d v="2014-04-10T07:36:26"/>
        <d v="2015-06-18T06:12:17"/>
        <d v="2015-07-08T14:31:29"/>
        <d v="2015-03-02T13:00:26"/>
        <d v="2016-05-09T15:13:52"/>
        <d v="2014-06-30T13:38:02"/>
        <d v="2014-05-28T23:00:45"/>
        <d v="2015-02-14T19:28:17"/>
        <d v="2014-05-13T12:28:10"/>
        <d v="2016-03-16T09:21:19"/>
        <d v="2015-05-14T17:20:10"/>
        <d v="2016-05-03T15:34:12"/>
        <d v="2016-11-08T09:48:26"/>
        <d v="2016-10-12T19:07:27"/>
        <d v="2015-03-24T14:00:55"/>
        <d v="2015-03-12T17:37:23"/>
        <d v="2014-06-24T03:49:38"/>
        <d v="2014-09-04T21:40:21"/>
        <d v="2014-12-16T14:39:40"/>
        <d v="2016-02-25T12:39:00"/>
        <d v="2015-06-11T00:16:25"/>
        <d v="2014-08-14T16:11:25"/>
        <d v="2016-06-25T15:41:37"/>
        <d v="2016-02-19T22:22:00"/>
        <d v="2016-06-10T18:32:12"/>
        <d v="2016-06-27T10:19:29"/>
        <d v="2016-04-26T19:54:35"/>
        <d v="2015-06-12T07:50:06"/>
        <d v="2015-11-25T11:41:59"/>
        <d v="2015-05-14T14:10:18"/>
        <d v="2016-10-23T11:00:23"/>
        <d v="2014-05-07T11:36:32"/>
        <d v="2015-06-15T05:43:42"/>
        <d v="2014-11-25T17:32:09"/>
        <d v="2015-05-08T08:55:54"/>
        <d v="2015-07-16T05:28:10"/>
        <d v="2016-11-14T19:42:36"/>
        <d v="2015-03-21T16:09:25"/>
        <d v="2014-07-11T12:20:48"/>
        <d v="2016-02-10T17:20:43"/>
        <d v="2014-12-09T12:41:23"/>
        <d v="2014-12-02T11:13:36"/>
        <d v="2015-09-21T22:01:46"/>
        <d v="2016-02-03T18:19:28"/>
        <d v="2016-06-05T19:13:44"/>
        <d v="2014-07-29T16:17:20"/>
        <d v="2014-06-09T01:13:01"/>
        <d v="2015-03-27T16:48:59"/>
        <d v="2015-02-24T05:53:39"/>
        <d v="2014-06-10T07:38:27"/>
        <d v="2015-02-19T15:22:38"/>
        <d v="2016-04-27T10:02:53"/>
        <d v="2015-04-15T13:01:48"/>
        <d v="2016-05-07T01:37:01"/>
        <d v="2015-02-23T16:41:52"/>
        <d v="2015-07-22T01:14:17"/>
        <d v="2014-06-17T11:33:43"/>
        <d v="2015-10-07T11:43:36"/>
        <d v="2015-02-10T15:13:02"/>
        <d v="2015-06-29T00:01:44"/>
        <d v="2015-06-05T10:38:37"/>
        <d v="2015-12-02T23:20:07"/>
        <d v="2015-11-21T15:06:57"/>
        <d v="2015-06-15T16:50:44"/>
        <d v="2016-07-20T10:01:43"/>
        <d v="2015-05-26T20:40:14"/>
        <d v="2015-04-07T05:09:54"/>
        <d v="2015-01-30T17:16:41"/>
        <d v="2014-11-01T07:39:47"/>
        <d v="2016-08-11T15:46:11"/>
        <d v="2016-05-13T12:46:51"/>
        <d v="2014-10-15T15:22:25"/>
        <d v="2016-01-05T21:45:35"/>
        <d v="2014-11-20T15:56:12"/>
        <d v="2015-05-19T05:41:07"/>
        <d v="2016-03-31T17:36:48"/>
        <d v="2016-07-02T17:14:12"/>
        <d v="2015-05-28T13:22:38"/>
        <d v="2015-04-22T12:03:29"/>
        <d v="2015-05-30T22:25:24"/>
        <d v="2016-03-03T11:50:29"/>
        <d v="2014-05-21T13:51:27"/>
        <d v="2014-04-11T06:50:52"/>
        <d v="2014-05-06T20:44:24"/>
        <d v="2014-05-07T09:48:54"/>
        <d v="2015-09-01T10:02:54"/>
        <d v="2014-09-03T00:19:02"/>
        <d v="2015-06-04T00:23:11"/>
        <d v="2015-09-18T14:36:29"/>
        <d v="2015-05-12T13:24:44"/>
        <d v="2014-12-01T21:59:03"/>
        <d v="2015-06-17T05:32:59"/>
        <d v="2015-03-01T23:34:36"/>
        <d v="2014-07-28T15:09:38"/>
        <d v="2015-04-09T16:14:18"/>
        <d v="2015-02-24T18:17:51"/>
        <d v="2015-02-06T12:50:03"/>
        <d v="2014-07-09T12:41:30"/>
        <d v="2015-05-04T05:20:44"/>
        <d v="2014-05-30T16:26:47"/>
        <d v="2014-07-13T10:51:50"/>
        <d v="2014-10-02T09:09:37"/>
        <d v="2016-08-29T01:15:56"/>
        <d v="2015-09-06T10:11:45"/>
        <d v="2015-10-18T16:24:14"/>
        <d v="2014-07-21T10:38:18"/>
        <d v="2016-02-02T17:43:41"/>
        <d v="2016-05-19T14:32:19"/>
        <d v="2014-08-14T10:50:05"/>
        <d v="2015-02-12T12:23:12"/>
        <d v="2014-06-02T23:07:58"/>
        <d v="2017-01-28T13:44:10"/>
        <d v="2015-06-24T22:29:56"/>
        <d v="2015-09-08T11:42:15"/>
        <d v="2015-01-02T19:23:42"/>
        <d v="2016-09-02T03:19:25"/>
        <d v="2016-01-03T09:58:48"/>
        <d v="2016-11-08T11:15:52"/>
        <d v="2015-05-30T14:39:06"/>
        <d v="2014-12-26T15:39:56"/>
        <d v="2014-06-25T14:33:40"/>
        <d v="2017-01-20T19:26:39"/>
        <d v="2016-01-04T18:36:10"/>
        <d v="2014-08-03T09:27:49"/>
        <d v="2015-03-02T13:59:52"/>
        <d v="2016-04-09T17:49:51"/>
        <d v="2014-11-11T00:28:22"/>
        <d v="2015-03-16T15:35:29"/>
        <d v="2017-01-27T08:05:58"/>
        <d v="2014-12-03T19:07:10"/>
        <d v="2015-06-16T13:12:24"/>
        <d v="2015-02-20T22:10:44"/>
        <d v="2014-08-16T10:39:17"/>
        <d v="2014-05-20T10:47:20"/>
        <d v="2016-11-05T18:00:12"/>
        <d v="2015-01-28T01:00:18"/>
        <d v="2014-06-02T23:36:18"/>
        <d v="2014-12-09T15:58:03"/>
        <d v="2015-07-08T06:34:30"/>
        <d v="2014-07-23T13:36:01"/>
        <d v="2015-05-11T21:13:11"/>
        <d v="2015-11-09T14:49:59"/>
        <d v="2016-10-20T06:14:02"/>
        <d v="2015-06-30T19:16:05"/>
        <d v="2015-04-01T00:30:00"/>
        <d v="2015-04-30T09:58:23"/>
        <d v="2015-05-19T17:01:33"/>
        <d v="2014-09-24T14:40:06"/>
        <d v="2014-07-13T22:14:56"/>
        <d v="2014-08-12T03:37:22"/>
        <d v="2015-08-08T13:09:57"/>
        <d v="2014-10-27T14:29:37"/>
        <d v="2015-02-24T01:28:50"/>
        <d v="2015-10-31T00:04:09"/>
        <d v="2015-04-20T14:39:16"/>
        <d v="2016-05-02T18:38:29"/>
        <d v="2016-05-04T06:19:12"/>
        <d v="2014-08-12T07:39:21"/>
        <d v="2014-07-23T10:57:03"/>
        <d v="2015-12-20T11:26:13"/>
        <d v="2016-10-14T04:17:40"/>
        <d v="2014-10-14T08:00:55"/>
        <d v="2015-01-16T13:26:50"/>
        <d v="2015-03-12T18:31:11"/>
        <d v="2014-05-27T18:02:02"/>
        <d v="2014-06-30T15:53:59"/>
        <d v="2014-11-26T21:02:28"/>
        <d v="2014-07-10T01:25:04"/>
        <d v="2015-09-18T11:23:47"/>
        <d v="2016-08-19T14:51:05"/>
        <d v="2016-03-04T03:07:48"/>
        <d v="2015-08-11T22:38:27"/>
        <d v="2016-02-14T23:02:44"/>
        <d v="2016-06-17T18:14:22"/>
        <d v="2015-08-17T11:07:19"/>
        <d v="2015-08-05T10:45:46"/>
        <d v="2016-11-01T01:18:40"/>
        <d v="2016-06-13T10:09:20"/>
        <d v="2015-05-27T16:44:14"/>
        <d v="2014-10-03T04:36:19"/>
        <d v="2014-11-18T06:49:11"/>
        <d v="2014-10-28T09:05:37"/>
        <d v="2015-04-17T16:41:54"/>
        <d v="2015-10-02T13:41:08"/>
        <d v="2015-07-28T10:54:35"/>
        <d v="2015-04-15T14:14:28"/>
        <d v="2015-01-27T15:00:22"/>
        <d v="2016-09-01T22:25:44"/>
        <d v="2014-07-09T02:48:43"/>
        <d v="2015-01-11T21:53:41"/>
        <d v="2016-03-10T11:51:20"/>
        <d v="2016-03-04T14:49:02"/>
        <d v="2015-08-27T13:58:10"/>
        <d v="2016-06-28T20:09:46"/>
        <d v="2014-05-15T10:37:44"/>
        <d v="2015-10-29T15:22:21"/>
        <d v="2016-03-28T17:22:07"/>
        <d v="2016-05-23T18:25:54"/>
        <d v="2014-06-26T17:48:32"/>
        <d v="2014-08-29T13:55:56"/>
        <d v="2015-12-04T15:17:36"/>
        <d v="2014-04-16T16:23:30"/>
        <d v="2015-11-03T09:54:54"/>
        <d v="2015-10-18T22:41:57"/>
        <d v="2015-02-18T12:19:46"/>
        <d v="2016-02-14T00:39:40"/>
        <d v="2014-06-11T12:04:38"/>
        <d v="2017-02-04T01:58:27"/>
        <d v="2016-03-23T14:34:33"/>
        <d v="2016-08-19T15:30:46"/>
        <d v="2016-03-18T15:43:31"/>
        <d v="2014-06-21T07:52:06"/>
        <d v="2014-12-07T20:37:14"/>
        <d v="2016-04-09T11:25:10"/>
        <d v="2016-05-03T08:07:28"/>
        <d v="2016-06-13T15:48:18"/>
        <d v="2014-07-10T15:36:01"/>
        <d v="2016-06-22T13:55:32"/>
        <d v="2014-12-02T10:25:53"/>
        <d v="2015-03-06T16:40:57"/>
        <d v="2014-06-05T09:22:27"/>
        <d v="2016-05-17T23:19:09"/>
        <d v="2015-05-08T14:26:20"/>
        <d v="2014-04-18T15:52:36"/>
        <d v="2014-10-08T18:07:24"/>
        <d v="2016-01-30T11:58:40"/>
        <d v="2016-04-07T08:09:54"/>
        <d v="2014-05-06T17:11:30"/>
        <d v="2015-08-13T20:56:53"/>
        <d v="2015-10-09T12:59:41"/>
        <d v="2016-02-01T11:08:13"/>
        <d v="2015-05-01T10:28:02"/>
        <d v="2015-10-12T17:34:19"/>
        <d v="2015-04-13T15:45:12"/>
        <d v="2014-06-19T04:21:30"/>
        <d v="2015-01-15T11:24:37"/>
        <d v="2014-11-07T01:24:24"/>
        <d v="2015-03-06T04:23:41"/>
        <d v="2015-02-26T18:07:06"/>
        <d v="2014-07-22T14:53:18"/>
        <d v="2016-03-08T10:29:18"/>
        <d v="2017-02-09T18:08:28"/>
        <d v="2014-08-27T20:02:41"/>
        <d v="2015-01-16T09:05:47"/>
        <d v="2014-09-07T22:54:17"/>
        <d v="2014-08-21T14:23:05"/>
        <d v="2016-01-22T13:33:07"/>
        <d v="2014-07-28T13:33:01"/>
        <d v="2015-06-22T18:08:27"/>
        <d v="2014-07-31T11:49:20"/>
        <d v="2014-10-09T13:29:26"/>
        <d v="2014-12-29T08:04:38"/>
        <d v="2015-04-02T08:04:09"/>
        <d v="2015-01-17T02:13:43"/>
        <d v="2016-02-19T00:54:29"/>
        <d v="2015-06-19T13:44:23"/>
        <d v="2014-08-18T15:56:40"/>
        <d v="2014-08-05T11:07:54"/>
        <d v="2016-09-07T16:51:48"/>
        <d v="2016-02-17T11:13:16"/>
        <d v="2015-02-21T23:34:59"/>
        <d v="2014-08-27T16:52:38"/>
        <d v="2014-12-17T09:01:07"/>
        <d v="2016-02-08T18:59:23"/>
        <d v="2015-08-01T11:04:57"/>
        <d v="2015-05-27T00:42:16"/>
        <d v="2015-10-05T10:43:59"/>
        <d v="2017-02-02T18:18:01"/>
        <d v="2014-05-06T17:31:40"/>
        <d v="2015-11-13T19:36:10"/>
        <d v="2016-01-05T10:43:19"/>
        <d v="2014-10-29T09:02:44"/>
        <d v="2015-10-16T14:25:16"/>
        <d v="2016-09-01T01:27:04"/>
        <d v="2015-03-04T17:44:10"/>
        <d v="2014-09-21T16:11:27"/>
        <d v="2014-06-14T17:29:24"/>
        <d v="2016-05-06T20:41:55"/>
        <d v="2014-08-18T14:10:10"/>
        <d v="2015-10-28T11:06:07"/>
        <d v="2015-05-20T00:33:24"/>
        <d v="2016-07-08T06:22:34"/>
        <d v="2014-12-21T21:01:04"/>
        <d v="2014-11-05T17:58:45"/>
        <d v="2015-03-11T00:16:22"/>
        <d v="2014-07-21T23:49:49"/>
        <d v="2014-09-22T10:36:50"/>
        <d v="2014-12-17T19:32:23"/>
        <d v="2016-03-07T07:13:07"/>
        <d v="2015-06-14T18:00:15"/>
        <d v="2014-09-23T10:16:31"/>
        <d v="2014-05-02T14:26:37"/>
        <d v="2014-08-14T16:05:16"/>
        <d v="2014-10-16T11:33:48"/>
        <d v="2016-08-31T15:11:25"/>
        <d v="2014-05-20T10:33:51"/>
        <d v="2016-06-13T17:23:59"/>
        <d v="2015-11-02T18:14:40"/>
        <d v="2016-03-16T20:27:24"/>
        <d v="2014-08-15T10:22:32"/>
        <d v="2014-05-20T11:40:56"/>
        <d v="2016-02-20T22:23:43"/>
        <d v="2016-06-02T12:44:28"/>
        <d v="2014-05-28T11:21:24"/>
        <d v="2015-03-30T09:07:06"/>
        <d v="2014-07-13T17:50:11"/>
        <d v="2016-04-18T19:56:28"/>
        <d v="2015-08-18T21:49:10"/>
        <d v="2016-12-14T18:07:35"/>
        <d v="2015-01-18T10:52:36"/>
        <d v="2015-01-27T11:00:20"/>
        <d v="2016-11-26T14:18:51"/>
        <d v="2014-06-22T13:35:11"/>
        <d v="2015-03-15T03:17:06"/>
        <d v="2015-10-06T08:16:15"/>
        <d v="2014-05-19T20:06:09"/>
        <d v="2014-09-23T14:05:49"/>
        <d v="2016-11-21T12:03:14"/>
        <d v="2016-12-28T13:54:02"/>
        <d v="2016-05-20T17:32:01"/>
        <d v="2016-05-21T11:45:16"/>
        <d v="2015-02-06T08:57:05"/>
        <d v="2015-10-29T23:32:33"/>
        <d v="2015-12-15T13:16:56"/>
        <d v="2016-09-09T05:28:26"/>
        <d v="2015-02-23T09:29:35"/>
        <d v="2015-10-27T17:34:59"/>
        <d v="2016-06-17T12:49:46"/>
        <d v="2014-12-17T09:42:04"/>
        <d v="2015-04-28T12:34:48"/>
        <d v="2015-07-24T11:08:57"/>
        <d v="2014-12-17T07:09:11"/>
        <d v="2015-02-03T23:40:47"/>
        <d v="2015-06-23T14:34:53"/>
        <d v="2014-09-07T21:05:00"/>
        <d v="2016-11-18T19:45:50"/>
        <d v="2017-01-15T07:43:39"/>
        <d v="2015-12-06T14:47:17"/>
        <d v="2016-05-05T12:19:57"/>
        <d v="2016-07-19T15:24:33"/>
        <d v="2014-10-14T21:59:50"/>
        <d v="2016-12-26T16:41:22"/>
        <d v="2016-04-15T15:21:13"/>
        <d v="2015-07-03T14:59:26"/>
        <d v="2016-09-27T01:40:34"/>
        <d v="2016-11-22T19:15:09"/>
        <d v="2015-02-17T20:11:06"/>
        <d v="2014-09-01T17:00:01"/>
        <d v="2017-01-31T19:45:37"/>
        <d v="2015-10-30T07:56:44"/>
        <d v="2016-05-22T10:02:31"/>
        <d v="2015-01-24T22:15:40"/>
        <d v="2016-01-31T17:43:06"/>
        <d v="2015-12-20T08:45:23"/>
        <m/>
      </sharedItems>
      <fieldGroup par="21" base="18">
        <rangePr groupBy="months" startDate="2009-05-16T22:55:13" endDate="2017-03-15T10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tion" numFmtId="0">
      <sharedItems containsNonDate="0" containsDate="1" containsString="0" containsBlank="1" minDate="2009-08-10T14:26:00" maxDate="2017-05-03T14:12:00"/>
    </cacheField>
    <cacheField name="Quarters" numFmtId="0" databaseField="0">
      <fieldGroup base="18">
        <rangePr groupBy="quarters" startDate="2009-05-16T22:55:13" endDate="2017-03-15T10:30:07"/>
        <groupItems count="6">
          <s v="&lt;5/16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6T22:55:13" endDate="2017-03-15T10:30:07"/>
        <groupItems count="11">
          <s v="&lt;5/16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136.85882352941178"/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63.917582417582416"/>
    <x v="0"/>
    <x v="0"/>
  </r>
  <r>
    <n v="142.60827250608273"/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85.48101265822785"/>
    <x v="0"/>
    <x v="0"/>
  </r>
  <r>
    <n v="105"/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5"/>
    <x v="0"/>
    <x v="0"/>
  </r>
  <r>
    <n v="103.89999999999999"/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69.266666666666666"/>
    <x v="0"/>
    <x v="0"/>
  </r>
  <r>
    <n v="122.99154545454545"/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90.55028169014085"/>
    <x v="0"/>
    <x v="0"/>
  </r>
  <r>
    <n v="109.77744436109028"/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93.40425531914893"/>
    <x v="0"/>
    <x v="0"/>
  </r>
  <r>
    <n v="106.4875"/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46.87931034482759"/>
    <x v="0"/>
    <x v="0"/>
  </r>
  <r>
    <n v="101.22222222222221"/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59.82456140350877"/>
    <x v="0"/>
    <x v="0"/>
  </r>
  <r>
    <n v="100.04342857142856"/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291.79333333333335"/>
    <x v="0"/>
    <x v="0"/>
  </r>
  <r>
    <n v="125.998"/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31.499500000000001"/>
    <x v="0"/>
    <x v="0"/>
  </r>
  <r>
    <n v="100.49999999999999"/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58.68421052631578"/>
    <x v="0"/>
    <x v="0"/>
  </r>
  <r>
    <n v="120.5"/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80.333333333333329"/>
    <x v="0"/>
    <x v="0"/>
  </r>
  <r>
    <n v="165.29333333333335"/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59.961305925030231"/>
    <x v="0"/>
    <x v="0"/>
  </r>
  <r>
    <n v="159.97142857142856"/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09.78431372549019"/>
    <x v="0"/>
    <x v="0"/>
  </r>
  <r>
    <n v="100.93333333333334"/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47.70731707317074"/>
    <x v="0"/>
    <x v="0"/>
  </r>
  <r>
    <n v="106.60000000000001"/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21.755102040816325"/>
    <x v="0"/>
    <x v="0"/>
  </r>
  <r>
    <n v="100.24166666666667"/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71.84285714285716"/>
    <x v="0"/>
    <x v="0"/>
  </r>
  <r>
    <n v="100.66666666666666"/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41.944444444444443"/>
    <x v="0"/>
    <x v="0"/>
  </r>
  <r>
    <n v="106.32110000000002"/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93.264122807017543"/>
    <x v="0"/>
    <x v="0"/>
  </r>
  <r>
    <n v="145.29411764705881"/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56.136363636363633"/>
    <x v="0"/>
    <x v="0"/>
  </r>
  <r>
    <n v="100.2"/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80.16"/>
    <x v="0"/>
    <x v="0"/>
  </r>
  <r>
    <n v="109.13513513513513"/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99.9009900990099"/>
    <x v="0"/>
    <x v="0"/>
  </r>
  <r>
    <n v="117.14285714285715"/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51.25"/>
    <x v="0"/>
    <x v="0"/>
  </r>
  <r>
    <n v="118.5"/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03.04347826086956"/>
    <x v="0"/>
    <x v="0"/>
  </r>
  <r>
    <n v="108.80768571428572"/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66.346149825783982"/>
    <x v="0"/>
    <x v="0"/>
  </r>
  <r>
    <n v="133.33333333333331"/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57.142857142857146"/>
    <x v="0"/>
    <x v="0"/>
  </r>
  <r>
    <n v="155.20000000000002"/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02.10526315789474"/>
    <x v="0"/>
    <x v="0"/>
  </r>
  <r>
    <n v="111.72500000000001"/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48.96666666666667"/>
    <x v="0"/>
    <x v="0"/>
  </r>
  <r>
    <n v="100.35000000000001"/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69.6056338028169"/>
    <x v="0"/>
    <x v="0"/>
  </r>
  <r>
    <n v="123.33333333333334"/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31.623931623931625"/>
    <x v="0"/>
    <x v="0"/>
  </r>
  <r>
    <n v="101.29975"/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76.45264150943396"/>
    <x v="0"/>
    <x v="0"/>
  </r>
  <r>
    <n v="100"/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3"/>
    <x v="0"/>
    <x v="0"/>
  </r>
  <r>
    <n v="100.24604569420035"/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320.44943820224717"/>
    <x v="0"/>
    <x v="0"/>
  </r>
  <r>
    <n v="102.0952380952381"/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83.75"/>
    <x v="0"/>
    <x v="0"/>
  </r>
  <r>
    <n v="130.46153846153845"/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49.882352941176471"/>
    <x v="0"/>
    <x v="0"/>
  </r>
  <r>
    <n v="166.5"/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59.464285714285715"/>
    <x v="0"/>
    <x v="0"/>
  </r>
  <r>
    <n v="142.15"/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93.84090909090909"/>
    <x v="0"/>
    <x v="0"/>
  </r>
  <r>
    <n v="183.44090909090909"/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59.51383399209487"/>
    <x v="0"/>
    <x v="0"/>
  </r>
  <r>
    <n v="110.04"/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41.68181818181818"/>
    <x v="0"/>
    <x v="0"/>
  </r>
  <r>
    <n v="130.98000000000002"/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50.89861751152074"/>
    <x v="0"/>
    <x v="0"/>
  </r>
  <r>
    <n v="101.35000000000001"/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26.6875"/>
    <x v="0"/>
    <x v="0"/>
  </r>
  <r>
    <n v="100"/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5.26315789473684"/>
    <x v="0"/>
    <x v="0"/>
  </r>
  <r>
    <n v="141.85714285714286"/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17.51479289940828"/>
    <x v="0"/>
    <x v="0"/>
  </r>
  <r>
    <n v="308.65999999999997"/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117.36121673003802"/>
    <x v="0"/>
    <x v="0"/>
  </r>
  <r>
    <n v="100"/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33.33333333333334"/>
    <x v="0"/>
    <x v="0"/>
  </r>
  <r>
    <n v="120"/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98.360655737704917"/>
    <x v="0"/>
    <x v="0"/>
  </r>
  <r>
    <n v="104.16666666666667"/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94.44444444444446"/>
    <x v="0"/>
    <x v="0"/>
  </r>
  <r>
    <n v="107.61100000000002"/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76.865000000000009"/>
    <x v="0"/>
    <x v="0"/>
  </r>
  <r>
    <n v="107.94999999999999"/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56.815789473684212"/>
    <x v="0"/>
    <x v="0"/>
  </r>
  <r>
    <n v="100"/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37.93103448275863"/>
    <x v="0"/>
    <x v="0"/>
  </r>
  <r>
    <n v="100"/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27.272727272727273"/>
    <x v="0"/>
    <x v="0"/>
  </r>
  <r>
    <n v="128.0181818181818"/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18.33613445378151"/>
    <x v="0"/>
    <x v="0"/>
  </r>
  <r>
    <n v="116.21"/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223.48076923076923"/>
    <x v="0"/>
    <x v="0"/>
  </r>
  <r>
    <n v="109.63333333333334"/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28.111111111111111"/>
    <x v="0"/>
    <x v="0"/>
  </r>
  <r>
    <n v="101"/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94.23076923076923"/>
    <x v="0"/>
    <x v="0"/>
  </r>
  <r>
    <n v="128.95348837209301"/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8.95348837209303"/>
    <x v="0"/>
    <x v="0"/>
  </r>
  <r>
    <n v="107.26249999999999"/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49.316091954022987"/>
    <x v="0"/>
    <x v="0"/>
  </r>
  <r>
    <n v="101.89999999999999"/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221.52173913043478"/>
    <x v="0"/>
    <x v="0"/>
  </r>
  <r>
    <n v="102.91"/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37.21333333333334"/>
    <x v="0"/>
    <x v="0"/>
  </r>
  <r>
    <n v="100.12570000000001"/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606.82242424242418"/>
    <x v="0"/>
    <x v="0"/>
  </r>
  <r>
    <n v="103.29622222222221"/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43.040092592592593"/>
    <x v="0"/>
    <x v="1"/>
  </r>
  <r>
    <n v="148.30000000000001"/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322.39130434782606"/>
    <x v="0"/>
    <x v="1"/>
  </r>
  <r>
    <n v="154.73333333333332"/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96.708333333333329"/>
    <x v="0"/>
    <x v="1"/>
  </r>
  <r>
    <n v="113.51849999999999"/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35.474531249999998"/>
    <x v="0"/>
    <x v="1"/>
  </r>
  <r>
    <n v="173.33333333333334"/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86.666666666666671"/>
    <x v="0"/>
    <x v="1"/>
  </r>
  <r>
    <n v="107.52857142857141"/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32.05263157894737"/>
    <x v="0"/>
    <x v="1"/>
  </r>
  <r>
    <n v="118.6"/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91.230769230769226"/>
    <x v="0"/>
    <x v="1"/>
  </r>
  <r>
    <n v="116.25000000000001"/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.25"/>
    <x v="0"/>
    <x v="1"/>
  </r>
  <r>
    <n v="127.16666666666667"/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21.194444444444443"/>
    <x v="0"/>
    <x v="1"/>
  </r>
  <r>
    <n v="110.9423"/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62.327134831460668"/>
    <x v="0"/>
    <x v="1"/>
  </r>
  <r>
    <n v="127.2"/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37.411764705882355"/>
    <x v="0"/>
    <x v="1"/>
  </r>
  <r>
    <n v="123.94444444444443"/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69.71875"/>
    <x v="0"/>
    <x v="1"/>
  </r>
  <r>
    <n v="108.40909090909091"/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58.170731707317074"/>
    <x v="0"/>
    <x v="1"/>
  </r>
  <r>
    <n v="100"/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50"/>
    <x v="0"/>
    <x v="1"/>
  </r>
  <r>
    <n v="112.93199999999999"/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9.471034482758618"/>
    <x v="0"/>
    <x v="1"/>
  </r>
  <r>
    <n v="115.42857142857143"/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85.957446808510639"/>
    <x v="0"/>
    <x v="1"/>
  </r>
  <r>
    <n v="153.33333333333334"/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30.666666666666668"/>
    <x v="0"/>
    <x v="1"/>
  </r>
  <r>
    <n v="392.5"/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60.384615384615387"/>
    <x v="0"/>
    <x v="1"/>
  </r>
  <r>
    <n v="2702"/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38.6"/>
    <x v="0"/>
    <x v="1"/>
  </r>
  <r>
    <n v="127"/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40.268292682926827"/>
    <x v="0"/>
    <x v="1"/>
  </r>
  <r>
    <n v="107.25"/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273.82978723404256"/>
    <x v="0"/>
    <x v="1"/>
  </r>
  <r>
    <n v="198"/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53.035714285714285"/>
    <x v="0"/>
    <x v="1"/>
  </r>
  <r>
    <n v="100.01249999999999"/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40.005000000000003"/>
    <x v="0"/>
    <x v="1"/>
  </r>
  <r>
    <n v="102.49999999999999"/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5.76923076923077"/>
    <x v="0"/>
    <x v="1"/>
  </r>
  <r>
    <n v="100"/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71.428571428571431"/>
    <x v="0"/>
    <x v="1"/>
  </r>
  <r>
    <n v="125.49999999999999"/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71.714285714285708"/>
    <x v="0"/>
    <x v="1"/>
  </r>
  <r>
    <n v="106.46666666666667"/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375.76470588235293"/>
    <x v="0"/>
    <x v="1"/>
  </r>
  <r>
    <n v="104.60000000000001"/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4.6"/>
    <x v="0"/>
    <x v="1"/>
  </r>
  <r>
    <n v="102.85714285714285"/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60"/>
    <x v="0"/>
    <x v="1"/>
  </r>
  <r>
    <n v="115.06666666666668"/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23.28571428571429"/>
    <x v="0"/>
    <x v="1"/>
  </r>
  <r>
    <n v="100.4"/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31.375"/>
    <x v="0"/>
    <x v="1"/>
  </r>
  <r>
    <n v="120"/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78.260869565217391"/>
    <x v="0"/>
    <x v="1"/>
  </r>
  <r>
    <n v="105.2"/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22.32558139534883"/>
    <x v="0"/>
    <x v="1"/>
  </r>
  <r>
    <n v="110.60000000000001"/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73.733333333333334"/>
    <x v="0"/>
    <x v="1"/>
  </r>
  <r>
    <n v="104"/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21.666666666666668"/>
    <x v="0"/>
    <x v="1"/>
  </r>
  <r>
    <n v="131.42857142857142"/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21.904761904761905"/>
    <x v="0"/>
    <x v="1"/>
  </r>
  <r>
    <n v="114.66666666666667"/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50.588235294117645"/>
    <x v="0"/>
    <x v="1"/>
  </r>
  <r>
    <n v="106.25"/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53.125"/>
    <x v="0"/>
    <x v="1"/>
  </r>
  <r>
    <n v="106.25"/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56.666666666666664"/>
    <x v="0"/>
    <x v="1"/>
  </r>
  <r>
    <n v="106.01933333333334"/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40.776666666666664"/>
    <x v="0"/>
    <x v="1"/>
  </r>
  <r>
    <n v="100"/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92.30769230769232"/>
    <x v="0"/>
    <x v="1"/>
  </r>
  <r>
    <n v="100"/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x v="0"/>
    <x v="1"/>
  </r>
  <r>
    <n v="127.75000000000001"/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17.92307692307692"/>
    <x v="0"/>
    <x v="1"/>
  </r>
  <r>
    <n v="105.15384615384616"/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27.897959183673468"/>
    <x v="0"/>
    <x v="1"/>
  </r>
  <r>
    <n v="120"/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60"/>
    <x v="0"/>
    <x v="1"/>
  </r>
  <r>
    <n v="107.40909090909089"/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39.383333333333333"/>
    <x v="0"/>
    <x v="1"/>
  </r>
  <r>
    <n v="100.49999999999999"/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86.11111111111111"/>
    <x v="0"/>
    <x v="1"/>
  </r>
  <r>
    <n v="102.46666666666667"/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11.37681159420291"/>
    <x v="0"/>
    <x v="1"/>
  </r>
  <r>
    <n v="246.66666666666669"/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78.723404255319153"/>
    <x v="0"/>
    <x v="1"/>
  </r>
  <r>
    <n v="219.49999999999997"/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46.702127659574465"/>
    <x v="0"/>
    <x v="1"/>
  </r>
  <r>
    <n v="130.76923076923077"/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65.384615384615387"/>
    <x v="0"/>
    <x v="1"/>
  </r>
  <r>
    <n v="154.57142857142858"/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02.0754716981132"/>
    <x v="0"/>
    <x v="1"/>
  </r>
  <r>
    <n v="104"/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64.197530864197532"/>
    <x v="0"/>
    <x v="1"/>
  </r>
  <r>
    <n v="141"/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90.384615384615387"/>
    <x v="0"/>
    <x v="1"/>
  </r>
  <r>
    <n v="103.33333333333334"/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88.571428571428569"/>
    <x v="0"/>
    <x v="1"/>
  </r>
  <r>
    <n v="140.44444444444443"/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28.727272727272727"/>
    <x v="0"/>
    <x v="1"/>
  </r>
  <r>
    <n v="113.65714285714286"/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69.78947368421052"/>
    <x v="0"/>
    <x v="1"/>
  </r>
  <r>
    <n v="100.49377777777779"/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67.48962962962963"/>
    <x v="0"/>
    <x v="1"/>
  </r>
  <r>
    <n v="113.03159999999998"/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44.91230769230768"/>
    <x v="0"/>
    <x v="1"/>
  </r>
  <r>
    <n v="104.55692307692308"/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91.840540540540545"/>
    <x v="0"/>
    <x v="1"/>
  </r>
  <r>
    <n v="1.4285714285714287E-2"/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0"/>
    <x v="0"/>
    <x v="2"/>
  </r>
  <r>
    <n v="3.3333333333333333E-2"/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1"/>
    <x v="0"/>
    <x v="2"/>
  </r>
  <r>
    <n v="0"/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e v="#DIV/0!"/>
    <x v="0"/>
    <x v="2"/>
  </r>
  <r>
    <n v="0.27454545454545454"/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5.166666666666668"/>
    <x v="0"/>
    <x v="2"/>
  </r>
  <r>
    <n v="0"/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e v="#DIV/0!"/>
    <x v="0"/>
    <x v="2"/>
  </r>
  <r>
    <n v="14.000000000000002"/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1.666666666666666"/>
    <x v="0"/>
    <x v="2"/>
  </r>
  <r>
    <n v="5.548"/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106.69230769230769"/>
    <x v="0"/>
    <x v="2"/>
  </r>
  <r>
    <n v="2.375"/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47.5"/>
    <x v="0"/>
    <x v="2"/>
  </r>
  <r>
    <n v="1.867"/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311.16666666666669"/>
    <x v="0"/>
    <x v="2"/>
  </r>
  <r>
    <n v="0"/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e v="#DIV/0!"/>
    <x v="0"/>
    <x v="2"/>
  </r>
  <r>
    <n v="0"/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e v="#DIV/0!"/>
    <x v="0"/>
    <x v="2"/>
  </r>
  <r>
    <n v="0"/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e v="#DIV/0!"/>
    <x v="0"/>
    <x v="2"/>
  </r>
  <r>
    <n v="9.5687499999999996"/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4.506172839506178"/>
    <x v="0"/>
    <x v="2"/>
  </r>
  <r>
    <n v="0"/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e v="#DIV/0!"/>
    <x v="0"/>
    <x v="2"/>
  </r>
  <r>
    <n v="0"/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e v="#DIV/0!"/>
    <x v="0"/>
    <x v="2"/>
  </r>
  <r>
    <n v="13.433333333333334"/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80.599999999999994"/>
    <x v="0"/>
    <x v="2"/>
  </r>
  <r>
    <n v="0"/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e v="#DIV/0!"/>
    <x v="0"/>
    <x v="2"/>
  </r>
  <r>
    <n v="0"/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e v="#DIV/0!"/>
    <x v="0"/>
    <x v="2"/>
  </r>
  <r>
    <n v="3.1413333333333333"/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81.241379310344826"/>
    <x v="0"/>
    <x v="2"/>
  </r>
  <r>
    <n v="100"/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500"/>
    <x v="0"/>
    <x v="2"/>
  </r>
  <r>
    <n v="0"/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e v="#DIV/0!"/>
    <x v="0"/>
    <x v="2"/>
  </r>
  <r>
    <n v="10.775"/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46.178571428571431"/>
    <x v="0"/>
    <x v="2"/>
  </r>
  <r>
    <n v="0.33333333333333337"/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10"/>
    <x v="0"/>
    <x v="2"/>
  </r>
  <r>
    <n v="0"/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e v="#DIV/0!"/>
    <x v="0"/>
    <x v="2"/>
  </r>
  <r>
    <n v="27.6"/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55.945945945945944"/>
    <x v="0"/>
    <x v="2"/>
  </r>
  <r>
    <n v="7.5111111111111111"/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37.555555555555557"/>
    <x v="0"/>
    <x v="2"/>
  </r>
  <r>
    <n v="0.57499999999999996"/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38.333333333333336"/>
    <x v="0"/>
    <x v="2"/>
  </r>
  <r>
    <n v="0"/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e v="#DIV/0!"/>
    <x v="0"/>
    <x v="2"/>
  </r>
  <r>
    <n v="0.08"/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20"/>
    <x v="0"/>
    <x v="2"/>
  </r>
  <r>
    <n v="0.91999999999999993"/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5.333333333333334"/>
    <x v="0"/>
    <x v="2"/>
  </r>
  <r>
    <n v="23.163076923076922"/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449.43283582089555"/>
    <x v="0"/>
    <x v="2"/>
  </r>
  <r>
    <n v="5.5999999999999994E-2"/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28"/>
    <x v="0"/>
    <x v="2"/>
  </r>
  <r>
    <n v="7.8947368421052634E-3"/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15"/>
    <x v="0"/>
    <x v="2"/>
  </r>
  <r>
    <n v="0.71799999999999997"/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35.9"/>
    <x v="0"/>
    <x v="2"/>
  </r>
  <r>
    <n v="2.666666666666667"/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13.333333333333334"/>
    <x v="0"/>
    <x v="2"/>
  </r>
  <r>
    <n v="6.0000000000000001E-3"/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20.25"/>
    <x v="0"/>
    <x v="2"/>
  </r>
  <r>
    <n v="5.0999999999999996"/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119"/>
    <x v="0"/>
    <x v="2"/>
  </r>
  <r>
    <n v="0.26711185308848079"/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4"/>
    <x v="0"/>
    <x v="2"/>
  </r>
  <r>
    <n v="0"/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e v="#DIV/0!"/>
    <x v="0"/>
    <x v="2"/>
  </r>
  <r>
    <n v="2E-3"/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10"/>
    <x v="0"/>
    <x v="2"/>
  </r>
  <r>
    <n v="0"/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e v="#DIV/0!"/>
    <x v="0"/>
    <x v="3"/>
  </r>
  <r>
    <n v="0.01"/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5"/>
    <x v="0"/>
    <x v="3"/>
  </r>
  <r>
    <n v="15.535714285714286"/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43.5"/>
    <x v="0"/>
    <x v="3"/>
  </r>
  <r>
    <n v="0"/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e v="#DIV/0!"/>
    <x v="0"/>
    <x v="3"/>
  </r>
  <r>
    <n v="0.53333333333333333"/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91.428571428571431"/>
    <x v="0"/>
    <x v="3"/>
  </r>
  <r>
    <n v="0"/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e v="#DIV/0!"/>
    <x v="0"/>
    <x v="3"/>
  </r>
  <r>
    <n v="60"/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3000"/>
    <x v="0"/>
    <x v="3"/>
  </r>
  <r>
    <n v="0.01"/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5.5"/>
    <x v="0"/>
    <x v="3"/>
  </r>
  <r>
    <n v="4.0625"/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108.33333333333333"/>
    <x v="0"/>
    <x v="3"/>
  </r>
  <r>
    <n v="22.400000000000002"/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56"/>
    <x v="0"/>
    <x v="3"/>
  </r>
  <r>
    <n v="3.25"/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2.5"/>
    <x v="0"/>
    <x v="3"/>
  </r>
  <r>
    <n v="2E-3"/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1"/>
    <x v="0"/>
    <x v="3"/>
  </r>
  <r>
    <n v="0"/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e v="#DIV/0!"/>
    <x v="0"/>
    <x v="3"/>
  </r>
  <r>
    <n v="0"/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e v="#DIV/0!"/>
    <x v="0"/>
    <x v="3"/>
  </r>
  <r>
    <n v="0"/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e v="#DIV/0!"/>
    <x v="0"/>
    <x v="3"/>
  </r>
  <r>
    <n v="6.4850000000000003"/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49.884615384615387"/>
    <x v="0"/>
    <x v="3"/>
  </r>
  <r>
    <n v="0"/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e v="#DIV/0!"/>
    <x v="0"/>
    <x v="3"/>
  </r>
  <r>
    <n v="40"/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25.714285714285715"/>
    <x v="0"/>
    <x v="3"/>
  </r>
  <r>
    <n v="0"/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e v="#DIV/0!"/>
    <x v="0"/>
    <x v="3"/>
  </r>
  <r>
    <n v="20"/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100"/>
    <x v="0"/>
    <x v="3"/>
  </r>
  <r>
    <n v="33.416666666666664"/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0.846153846153847"/>
    <x v="0"/>
    <x v="3"/>
  </r>
  <r>
    <n v="21.092608822670172"/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180.5"/>
    <x v="0"/>
    <x v="3"/>
  </r>
  <r>
    <n v="0"/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e v="#DIV/0!"/>
    <x v="0"/>
    <x v="3"/>
  </r>
  <r>
    <n v="35.856000000000002"/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73.5"/>
    <x v="0"/>
    <x v="3"/>
  </r>
  <r>
    <n v="3.4000000000000004"/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25.5"/>
    <x v="0"/>
    <x v="3"/>
  </r>
  <r>
    <n v="5.5"/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220"/>
    <x v="0"/>
    <x v="3"/>
  </r>
  <r>
    <n v="0"/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e v="#DIV/0!"/>
    <x v="0"/>
    <x v="3"/>
  </r>
  <r>
    <n v="16"/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0"/>
    <x v="0"/>
    <x v="3"/>
  </r>
  <r>
    <n v="0"/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e v="#DIV/0!"/>
    <x v="0"/>
    <x v="3"/>
  </r>
  <r>
    <n v="6.8999999999999992E-2"/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9"/>
    <x v="0"/>
    <x v="3"/>
  </r>
  <r>
    <n v="0.41666666666666669"/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50"/>
    <x v="0"/>
    <x v="3"/>
  </r>
  <r>
    <n v="5"/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83.333333333333329"/>
    <x v="0"/>
    <x v="3"/>
  </r>
  <r>
    <n v="1.6999999999999999E-3"/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5.666666666666667"/>
    <x v="0"/>
    <x v="3"/>
  </r>
  <r>
    <n v="0"/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e v="#DIV/0!"/>
    <x v="0"/>
    <x v="3"/>
  </r>
  <r>
    <n v="0.12"/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"/>
    <x v="0"/>
    <x v="3"/>
  </r>
  <r>
    <n v="0"/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e v="#DIV/0!"/>
    <x v="0"/>
    <x v="3"/>
  </r>
  <r>
    <n v="41.857142857142861"/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77.10526315789474"/>
    <x v="0"/>
    <x v="3"/>
  </r>
  <r>
    <n v="10.48"/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32.75"/>
    <x v="0"/>
    <x v="3"/>
  </r>
  <r>
    <n v="1.1159999999999999"/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46.5"/>
    <x v="0"/>
    <x v="3"/>
  </r>
  <r>
    <n v="0"/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e v="#DIV/0!"/>
    <x v="0"/>
    <x v="3"/>
  </r>
  <r>
    <n v="26.192500000000003"/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87.308333333333337"/>
    <x v="0"/>
    <x v="3"/>
  </r>
  <r>
    <n v="58.461538461538467"/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4.285714285714285"/>
    <x v="0"/>
    <x v="3"/>
  </r>
  <r>
    <n v="0"/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e v="#DIV/0!"/>
    <x v="0"/>
    <x v="3"/>
  </r>
  <r>
    <n v="29.84"/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93.25"/>
    <x v="0"/>
    <x v="3"/>
  </r>
  <r>
    <n v="50.721666666666664"/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117.68368136117556"/>
    <x v="0"/>
    <x v="3"/>
  </r>
  <r>
    <n v="16.25"/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76.470588235294116"/>
    <x v="0"/>
    <x v="3"/>
  </r>
  <r>
    <n v="0"/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e v="#DIV/0!"/>
    <x v="0"/>
    <x v="3"/>
  </r>
  <r>
    <n v="15.214285714285714"/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63.84615384615384"/>
    <x v="0"/>
    <x v="3"/>
  </r>
  <r>
    <n v="0"/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e v="#DIV/0!"/>
    <x v="0"/>
    <x v="3"/>
  </r>
  <r>
    <n v="0"/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e v="#DIV/0!"/>
    <x v="0"/>
    <x v="3"/>
  </r>
  <r>
    <n v="25.25"/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91.818181818181813"/>
    <x v="0"/>
    <x v="3"/>
  </r>
  <r>
    <n v="44.6"/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185.83333333333334"/>
    <x v="0"/>
    <x v="3"/>
  </r>
  <r>
    <n v="1.5873015873015872E-2"/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"/>
    <x v="0"/>
    <x v="3"/>
  </r>
  <r>
    <n v="0.04"/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20"/>
    <x v="0"/>
    <x v="3"/>
  </r>
  <r>
    <n v="8.0000000000000002E-3"/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1"/>
    <x v="0"/>
    <x v="3"/>
  </r>
  <r>
    <n v="0.22727272727272727"/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10"/>
    <x v="0"/>
    <x v="3"/>
  </r>
  <r>
    <n v="55.698440000000005"/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331.53833333333336"/>
    <x v="0"/>
    <x v="3"/>
  </r>
  <r>
    <n v="11.943"/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314.28947368421052"/>
    <x v="0"/>
    <x v="3"/>
  </r>
  <r>
    <n v="2"/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100"/>
    <x v="0"/>
    <x v="3"/>
  </r>
  <r>
    <n v="17.630000000000003"/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15.98684210526316"/>
    <x v="0"/>
    <x v="3"/>
  </r>
  <r>
    <n v="0.72"/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20"/>
    <x v="0"/>
    <x v="3"/>
  </r>
  <r>
    <n v="0"/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e v="#DIV/0!"/>
    <x v="0"/>
    <x v="3"/>
  </r>
  <r>
    <n v="13"/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65"/>
    <x v="0"/>
    <x v="3"/>
  </r>
  <r>
    <n v="0"/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e v="#DIV/0!"/>
    <x v="0"/>
    <x v="3"/>
  </r>
  <r>
    <n v="0"/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e v="#DIV/0!"/>
    <x v="0"/>
    <x v="3"/>
  </r>
  <r>
    <n v="0"/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e v="#DIV/0!"/>
    <x v="0"/>
    <x v="3"/>
  </r>
  <r>
    <n v="0.86206896551724133"/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25"/>
    <x v="0"/>
    <x v="3"/>
  </r>
  <r>
    <n v="0"/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e v="#DIV/0!"/>
    <x v="0"/>
    <x v="3"/>
  </r>
  <r>
    <n v="0"/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e v="#DIV/0!"/>
    <x v="0"/>
    <x v="3"/>
  </r>
  <r>
    <n v="0"/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e v="#DIV/0!"/>
    <x v="0"/>
    <x v="3"/>
  </r>
  <r>
    <n v="0.4"/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30"/>
    <x v="0"/>
    <x v="3"/>
  </r>
  <r>
    <n v="0"/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e v="#DIV/0!"/>
    <x v="0"/>
    <x v="3"/>
  </r>
  <r>
    <n v="2.75"/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15.714285714285714"/>
    <x v="0"/>
    <x v="3"/>
  </r>
  <r>
    <n v="0"/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e v="#DIV/0!"/>
    <x v="0"/>
    <x v="3"/>
  </r>
  <r>
    <n v="40.1"/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80.2"/>
    <x v="0"/>
    <x v="3"/>
  </r>
  <r>
    <n v="0"/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e v="#DIV/0!"/>
    <x v="0"/>
    <x v="3"/>
  </r>
  <r>
    <n v="0"/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e v="#DIV/0!"/>
    <x v="0"/>
    <x v="3"/>
  </r>
  <r>
    <n v="0.33333333333333337"/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50"/>
    <x v="0"/>
    <x v="3"/>
  </r>
  <r>
    <n v="0"/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e v="#DIV/0!"/>
    <x v="0"/>
    <x v="3"/>
  </r>
  <r>
    <n v="25"/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50"/>
    <x v="0"/>
    <x v="3"/>
  </r>
  <r>
    <n v="107.63413333333334"/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17.84759124087591"/>
    <x v="0"/>
    <x v="4"/>
  </r>
  <r>
    <n v="112.63736263736264"/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09.04255319148936"/>
    <x v="0"/>
    <x v="4"/>
  </r>
  <r>
    <n v="113.46153846153845"/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73.019801980198025"/>
    <x v="0"/>
    <x v="4"/>
  </r>
  <r>
    <n v="102.592"/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78.195121951219505"/>
    <x v="0"/>
    <x v="4"/>
  </r>
  <r>
    <n v="113.75714285714287"/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47.398809523809526"/>
    <x v="0"/>
    <x v="4"/>
  </r>
  <r>
    <n v="103.71999999999998"/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54.020833333333336"/>
    <x v="0"/>
    <x v="4"/>
  </r>
  <r>
    <n v="305.46000000000004"/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68.488789237668158"/>
    <x v="0"/>
    <x v="4"/>
  </r>
  <r>
    <n v="134.1"/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08.14516129032258"/>
    <x v="0"/>
    <x v="4"/>
  </r>
  <r>
    <n v="101.33294117647058"/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589.95205479452056"/>
    <x v="0"/>
    <x v="4"/>
  </r>
  <r>
    <n v="112.92"/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48.051063829787232"/>
    <x v="0"/>
    <x v="4"/>
  </r>
  <r>
    <n v="105.58333333333334"/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72.482837528604122"/>
    <x v="0"/>
    <x v="4"/>
  </r>
  <r>
    <n v="125.57142857142858"/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57.077922077922075"/>
    <x v="0"/>
    <x v="4"/>
  </r>
  <r>
    <n v="184.56"/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85.444444444444443"/>
    <x v="0"/>
    <x v="4"/>
  </r>
  <r>
    <n v="100.73333333333335"/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215.85714285714286"/>
    <x v="0"/>
    <x v="4"/>
  </r>
  <r>
    <n v="116.94725"/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89.38643312101911"/>
    <x v="0"/>
    <x v="4"/>
  </r>
  <r>
    <n v="106.73325"/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45.418404255319146"/>
    <x v="0"/>
    <x v="4"/>
  </r>
  <r>
    <n v="139.1"/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65.756363636363631"/>
    <x v="0"/>
    <x v="4"/>
  </r>
  <r>
    <n v="106.72648571428572"/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66.70405357142856"/>
    <x v="0"/>
    <x v="4"/>
  </r>
  <r>
    <n v="191.14"/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83.345930232558146"/>
    <x v="0"/>
    <x v="4"/>
  </r>
  <r>
    <n v="131.93789333333334"/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05.04609341825902"/>
    <x v="0"/>
    <x v="4"/>
  </r>
  <r>
    <n v="106.4"/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20.90909090909091"/>
    <x v="0"/>
    <x v="4"/>
  </r>
  <r>
    <n v="107.4"/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97.63636363636364"/>
    <x v="0"/>
    <x v="4"/>
  </r>
  <r>
    <n v="240"/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41.379310344827587"/>
    <x v="0"/>
    <x v="4"/>
  </r>
  <r>
    <n v="118.08108"/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30.654485981308412"/>
    <x v="0"/>
    <x v="4"/>
  </r>
  <r>
    <n v="118.19999999999999"/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64.945054945054949"/>
    <x v="0"/>
    <x v="4"/>
  </r>
  <r>
    <n v="111.1"/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95.775862068965523"/>
    <x v="0"/>
    <x v="4"/>
  </r>
  <r>
    <n v="145.5"/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40.416666666666664"/>
    <x v="0"/>
    <x v="4"/>
  </r>
  <r>
    <n v="131.62883248730967"/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78.578424242424248"/>
    <x v="0"/>
    <x v="4"/>
  </r>
  <r>
    <n v="111.4"/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50.18018018018018"/>
    <x v="0"/>
    <x v="4"/>
  </r>
  <r>
    <n v="147.23376999999999"/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92.251735588972423"/>
    <x v="0"/>
    <x v="4"/>
  </r>
  <r>
    <n v="152.60869565217391"/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57.540983606557376"/>
    <x v="0"/>
    <x v="4"/>
  </r>
  <r>
    <n v="104.67999999999999"/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9.42160278745645"/>
    <x v="0"/>
    <x v="4"/>
  </r>
  <r>
    <n v="177.43366666666668"/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81.892461538461546"/>
    <x v="0"/>
    <x v="4"/>
  </r>
  <r>
    <n v="107.7758"/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45.667711864406776"/>
    <x v="0"/>
    <x v="4"/>
  </r>
  <r>
    <n v="156"/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55.221238938053098"/>
    <x v="0"/>
    <x v="4"/>
  </r>
  <r>
    <n v="108.395"/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65.298192771084331"/>
    <x v="0"/>
    <x v="4"/>
  </r>
  <r>
    <n v="147.6"/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95.225806451612897"/>
    <x v="0"/>
    <x v="4"/>
  </r>
  <r>
    <n v="110.38153846153847"/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75.444794952681391"/>
    <x v="0"/>
    <x v="4"/>
  </r>
  <r>
    <n v="150.34814814814814"/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97.816867469879512"/>
    <x v="0"/>
    <x v="4"/>
  </r>
  <r>
    <n v="157.31829411764707"/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87.685606557377056"/>
    <x v="0"/>
    <x v="4"/>
  </r>
  <r>
    <n v="156.14400000000001"/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54.748948106591868"/>
    <x v="0"/>
    <x v="4"/>
  </r>
  <r>
    <n v="120.58763636363636"/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83.953417721518989"/>
    <x v="0"/>
    <x v="4"/>
  </r>
  <r>
    <n v="101.18888888888888"/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254.38547486033519"/>
    <x v="0"/>
    <x v="4"/>
  </r>
  <r>
    <n v="114.27249999999999"/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01.8269801980198"/>
    <x v="0"/>
    <x v="4"/>
  </r>
  <r>
    <n v="104.62615"/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55.066394736842106"/>
    <x v="0"/>
    <x v="4"/>
  </r>
  <r>
    <n v="228.82507142857142"/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56.901438721136763"/>
    <x v="0"/>
    <x v="4"/>
  </r>
  <r>
    <n v="109.15333333333332"/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21.28148148148148"/>
    <x v="0"/>
    <x v="4"/>
  </r>
  <r>
    <n v="176.29999999999998"/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91.189655172413794"/>
    <x v="0"/>
    <x v="4"/>
  </r>
  <r>
    <n v="103.21061999999999"/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15.44812080536913"/>
    <x v="0"/>
    <x v="4"/>
  </r>
  <r>
    <n v="104.82000000000001"/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67.771551724137936"/>
    <x v="0"/>
    <x v="4"/>
  </r>
  <r>
    <n v="106.68444444444445"/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28.576190476190476"/>
    <x v="0"/>
    <x v="4"/>
  </r>
  <r>
    <n v="120.02"/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46.8828125"/>
    <x v="0"/>
    <x v="4"/>
  </r>
  <r>
    <n v="101.50693333333334"/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54.42231237322514"/>
    <x v="0"/>
    <x v="4"/>
  </r>
  <r>
    <n v="101.38461538461539"/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201.22137404580153"/>
    <x v="0"/>
    <x v="4"/>
  </r>
  <r>
    <n v="100"/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x v="0"/>
    <x v="4"/>
  </r>
  <r>
    <n v="133.10911999999999"/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00.08204511278196"/>
    <x v="0"/>
    <x v="4"/>
  </r>
  <r>
    <n v="118.72620000000001"/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230.08953488372092"/>
    <x v="0"/>
    <x v="4"/>
  </r>
  <r>
    <n v="100.64"/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41.74647887323943"/>
    <x v="0"/>
    <x v="4"/>
  </r>
  <r>
    <n v="108.93241269841269"/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56.344351395730705"/>
    <x v="0"/>
    <x v="4"/>
  </r>
  <r>
    <n v="178.95250000000001"/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73.341188524590166"/>
    <x v="0"/>
    <x v="4"/>
  </r>
  <r>
    <n v="101.72264"/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85.337785234899329"/>
    <x v="0"/>
    <x v="4"/>
  </r>
  <r>
    <n v="118.73499999999999"/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61.496215139442228"/>
    <x v="0"/>
    <x v="4"/>
  </r>
  <r>
    <n v="100.46"/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93.018518518518519"/>
    <x v="0"/>
    <x v="4"/>
  </r>
  <r>
    <n v="137.46666666666667"/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50.292682926829265"/>
    <x v="0"/>
    <x v="4"/>
  </r>
  <r>
    <n v="231.64705882352939"/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106.43243243243244"/>
    <x v="0"/>
    <x v="4"/>
  </r>
  <r>
    <n v="130.33333333333331"/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51.719576719576722"/>
    <x v="0"/>
    <x v="4"/>
  </r>
  <r>
    <n v="292.89999999999998"/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36.612499999999997"/>
    <x v="0"/>
    <x v="4"/>
  </r>
  <r>
    <n v="111.31818181818183"/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42.517361111111114"/>
    <x v="0"/>
    <x v="4"/>
  </r>
  <r>
    <n v="105.56666666666668"/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62.712871287128714"/>
    <x v="0"/>
    <x v="4"/>
  </r>
  <r>
    <n v="118.94444444444446"/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89.957983193277315"/>
    <x v="0"/>
    <x v="4"/>
  </r>
  <r>
    <n v="104.129"/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28.924722222222222"/>
    <x v="0"/>
    <x v="4"/>
  </r>
  <r>
    <n v="104.10165000000001"/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38.8022"/>
    <x v="0"/>
    <x v="4"/>
  </r>
  <r>
    <n v="111.87499999999999"/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61.301369863013697"/>
    <x v="0"/>
    <x v="4"/>
  </r>
  <r>
    <n v="104.73529411764706"/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80.202702702702709"/>
    <x v="0"/>
    <x v="4"/>
  </r>
  <r>
    <n v="385.15000000000003"/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2.095833333333331"/>
    <x v="0"/>
    <x v="4"/>
  </r>
  <r>
    <n v="101.248"/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200.88888888888889"/>
    <x v="0"/>
    <x v="4"/>
  </r>
  <r>
    <n v="113.77333333333333"/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08.01265822784811"/>
    <x v="0"/>
    <x v="4"/>
  </r>
  <r>
    <n v="100.80333333333333"/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95.699367088607602"/>
    <x v="0"/>
    <x v="4"/>
  </r>
  <r>
    <n v="283.32"/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49.880281690140848"/>
    <x v="0"/>
    <x v="4"/>
  </r>
  <r>
    <n v="112.68"/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0.47058823529412"/>
    <x v="0"/>
    <x v="4"/>
  </r>
  <r>
    <n v="106.58000000000001"/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34.91139240506328"/>
    <x v="0"/>
    <x v="4"/>
  </r>
  <r>
    <n v="102.66285714285715"/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6.62314540059347"/>
    <x v="0"/>
    <x v="4"/>
  </r>
  <r>
    <n v="107.91200000000001"/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45.04301075268816"/>
    <x v="0"/>
    <x v="4"/>
  </r>
  <r>
    <n v="123.07407407407408"/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14.58620689655173"/>
    <x v="0"/>
    <x v="4"/>
  </r>
  <r>
    <n v="101.6"/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5.3170731707317"/>
    <x v="0"/>
    <x v="4"/>
  </r>
  <r>
    <n v="104.396"/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70.921195652173907"/>
    <x v="0"/>
    <x v="4"/>
  </r>
  <r>
    <n v="112.92973333333333"/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47.17167680278018"/>
    <x v="0"/>
    <x v="4"/>
  </r>
  <r>
    <n v="136.4"/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60.47058823529412"/>
    <x v="0"/>
    <x v="4"/>
  </r>
  <r>
    <n v="103.61439999999999"/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56.04578313253012"/>
    <x v="0"/>
    <x v="4"/>
  </r>
  <r>
    <n v="105.5"/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63.17365269461078"/>
    <x v="0"/>
    <x v="4"/>
  </r>
  <r>
    <n v="101.82857142857142"/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4.82352941176471"/>
    <x v="0"/>
    <x v="4"/>
  </r>
  <r>
    <n v="106.60499999999999"/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97.356164383561648"/>
    <x v="0"/>
    <x v="4"/>
  </r>
  <r>
    <n v="113.015"/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203.63063063063063"/>
    <x v="0"/>
    <x v="4"/>
  </r>
  <r>
    <n v="125.22750000000001"/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88.31203007518798"/>
    <x v="0"/>
    <x v="4"/>
  </r>
  <r>
    <n v="101.19"/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46.65217391304347"/>
    <x v="0"/>
    <x v="4"/>
  </r>
  <r>
    <n v="102.76470588235294"/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9.1875"/>
    <x v="0"/>
    <x v="4"/>
  </r>
  <r>
    <n v="116.83911999999998"/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59.249046653144013"/>
    <x v="0"/>
    <x v="4"/>
  </r>
  <r>
    <n v="101.16833333333335"/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97.904838709677421"/>
    <x v="0"/>
    <x v="4"/>
  </r>
  <r>
    <n v="110.13360000000002"/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70.000169491525426"/>
    <x v="0"/>
    <x v="4"/>
  </r>
  <r>
    <n v="108.08333333333333"/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72.865168539325836"/>
    <x v="0"/>
    <x v="4"/>
  </r>
  <r>
    <n v="125.02285714285715"/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46.34782608695653"/>
    <x v="0"/>
    <x v="4"/>
  </r>
  <r>
    <n v="106.71428571428572"/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67.909090909090907"/>
    <x v="0"/>
    <x v="4"/>
  </r>
  <r>
    <n v="100.36639999999998"/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69.85083076923075"/>
    <x v="0"/>
    <x v="4"/>
  </r>
  <r>
    <n v="102.02863333333335"/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58.413339694656486"/>
    <x v="0"/>
    <x v="4"/>
  </r>
  <r>
    <n v="102.08358208955224"/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19.99298245614035"/>
    <x v="0"/>
    <x v="4"/>
  </r>
  <r>
    <n v="123.27586206896552"/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99.860335195530723"/>
    <x v="0"/>
    <x v="4"/>
  </r>
  <r>
    <n v="170.28880000000001"/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90.579148936170213"/>
    <x v="0"/>
    <x v="4"/>
  </r>
  <r>
    <n v="111.59049999999999"/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7.77361477572559"/>
    <x v="0"/>
    <x v="4"/>
  </r>
  <r>
    <n v="103"/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86.554621848739501"/>
    <x v="0"/>
    <x v="4"/>
  </r>
  <r>
    <n v="106.63570159857905"/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71.899281437125751"/>
    <x v="0"/>
    <x v="4"/>
  </r>
  <r>
    <n v="114.75999999999999"/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29.81900452488688"/>
    <x v="0"/>
    <x v="4"/>
  </r>
  <r>
    <n v="127.34117647058822"/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44.912863070539416"/>
    <x v="0"/>
    <x v="4"/>
  </r>
  <r>
    <n v="116.56"/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40.755244755244753"/>
    <x v="0"/>
    <x v="4"/>
  </r>
  <r>
    <n v="108.61819426615318"/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3.52394779771615"/>
    <x v="0"/>
    <x v="4"/>
  </r>
  <r>
    <n v="103.94285714285714"/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25.44827586206897"/>
    <x v="0"/>
    <x v="4"/>
  </r>
  <r>
    <n v="116.25714285714285"/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246.60606060606059"/>
    <x v="0"/>
    <x v="4"/>
  </r>
  <r>
    <n v="102.69239999999999"/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79.401340206185566"/>
    <x v="0"/>
    <x v="4"/>
  </r>
  <r>
    <n v="174"/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86.138613861386133"/>
    <x v="0"/>
    <x v="4"/>
  </r>
  <r>
    <n v="103.08800000000001"/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93.04868913857678"/>
    <x v="0"/>
    <x v="4"/>
  </r>
  <r>
    <n v="104.85537190082646"/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84.023178807947019"/>
    <x v="0"/>
    <x v="4"/>
  </r>
  <r>
    <n v="101.375"/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39.82758620689654"/>
    <x v="0"/>
    <x v="4"/>
  </r>
  <r>
    <n v="111.07699999999998"/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09.82189265536722"/>
    <x v="0"/>
    <x v="4"/>
  </r>
  <r>
    <n v="124.15933781686496"/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39.53488372093022"/>
    <x v="0"/>
    <x v="4"/>
  </r>
  <r>
    <n v="101.33333333333334"/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347.84615384615387"/>
    <x v="0"/>
    <x v="4"/>
  </r>
  <r>
    <n v="110.16142857142856"/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68.24159292035398"/>
    <x v="0"/>
    <x v="4"/>
  </r>
  <r>
    <n v="103.97333333333334"/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239.93846153846152"/>
    <x v="0"/>
    <x v="4"/>
  </r>
  <r>
    <n v="101.31578947368421"/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287.31343283582089"/>
    <x v="0"/>
    <x v="4"/>
  </r>
  <r>
    <n v="103.3501"/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86.84882352941176"/>
    <x v="0"/>
    <x v="4"/>
  </r>
  <r>
    <n v="104.11200000000001"/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81.84905660377359"/>
    <x v="0"/>
    <x v="4"/>
  </r>
  <r>
    <n v="110.15569230769231"/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42.874970059880241"/>
    <x v="0"/>
    <x v="4"/>
  </r>
  <r>
    <n v="122.02"/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709.41860465116281"/>
    <x v="0"/>
    <x v="4"/>
  </r>
  <r>
    <n v="114.16866666666667"/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61.25517890772127"/>
    <x v="0"/>
    <x v="4"/>
  </r>
  <r>
    <n v="125.33333333333334"/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41.777777777777779"/>
    <x v="0"/>
    <x v="4"/>
  </r>
  <r>
    <n v="106.66666666666667"/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89.887640449438209"/>
    <x v="0"/>
    <x v="4"/>
  </r>
  <r>
    <n v="130.65"/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45.051724137931032"/>
    <x v="0"/>
    <x v="4"/>
  </r>
  <r>
    <n v="120"/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42.857142857142854"/>
    <x v="0"/>
    <x v="4"/>
  </r>
  <r>
    <n v="105.9591836734694"/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54.083333333333336"/>
    <x v="0"/>
    <x v="4"/>
  </r>
  <r>
    <n v="114.39999999999999"/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03.21804511278195"/>
    <x v="0"/>
    <x v="4"/>
  </r>
  <r>
    <n v="111.76666666666665"/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40.397590361445786"/>
    <x v="0"/>
    <x v="4"/>
  </r>
  <r>
    <n v="116.08000000000001"/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.85906040268456"/>
    <x v="0"/>
    <x v="4"/>
  </r>
  <r>
    <n v="141.5"/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15.51020408163265"/>
    <x v="0"/>
    <x v="4"/>
  </r>
  <r>
    <n v="104.72999999999999"/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4.31274900398407"/>
    <x v="0"/>
    <x v="4"/>
  </r>
  <r>
    <n v="255.83333333333331"/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69.772727272727266"/>
    <x v="0"/>
    <x v="4"/>
  </r>
  <r>
    <n v="206.70670670670671"/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43.020833333333336"/>
    <x v="0"/>
    <x v="4"/>
  </r>
  <r>
    <n v="112.105"/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58.540469973890339"/>
    <x v="0"/>
    <x v="4"/>
  </r>
  <r>
    <n v="105.982"/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11.79535864978902"/>
    <x v="0"/>
    <x v="4"/>
  </r>
  <r>
    <n v="100.16666666666667"/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46.230769230769234"/>
    <x v="0"/>
    <x v="4"/>
  </r>
  <r>
    <n v="213.98947368421051"/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144.69039145907473"/>
    <x v="0"/>
    <x v="4"/>
  </r>
  <r>
    <n v="126.16000000000001"/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88.845070422535215"/>
    <x v="0"/>
    <x v="4"/>
  </r>
  <r>
    <n v="181.53547058823528"/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81.75107284768211"/>
    <x v="0"/>
    <x v="4"/>
  </r>
  <r>
    <n v="100"/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71.428571428571431"/>
    <x v="0"/>
    <x v="4"/>
  </r>
  <r>
    <n v="100.61"/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4.25906735751295"/>
    <x v="0"/>
    <x v="4"/>
  </r>
  <r>
    <n v="100.9027027027027"/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90.616504854368927"/>
    <x v="0"/>
    <x v="4"/>
  </r>
  <r>
    <n v="110.446"/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57.33048433048432"/>
    <x v="0"/>
    <x v="4"/>
  </r>
  <r>
    <n v="111.8936170212766"/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05.18"/>
    <x v="0"/>
    <x v="4"/>
  </r>
  <r>
    <n v="108.04450000000001"/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58.719836956521746"/>
    <x v="0"/>
    <x v="4"/>
  </r>
  <r>
    <n v="106.66666666666667"/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81.632653061224488"/>
    <x v="0"/>
    <x v="4"/>
  </r>
  <r>
    <n v="103.90027322404372"/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56.460043668122275"/>
    <x v="0"/>
    <x v="4"/>
  </r>
  <r>
    <n v="125.16000000000001"/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40.1044776119403"/>
    <x v="0"/>
    <x v="4"/>
  </r>
  <r>
    <n v="106.80499999999999"/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224.85263157894738"/>
    <x v="0"/>
    <x v="4"/>
  </r>
  <r>
    <n v="112.30249999999999"/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81.13306451612902"/>
    <x v="0"/>
    <x v="4"/>
  </r>
  <r>
    <n v="103.812"/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711.04109589041093"/>
    <x v="0"/>
    <x v="4"/>
  </r>
  <r>
    <n v="141.65"/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65.883720930232556"/>
    <x v="0"/>
    <x v="4"/>
  </r>
  <r>
    <n v="105.25999999999999"/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75.185714285714283"/>
    <x v="0"/>
    <x v="4"/>
  </r>
  <r>
    <n v="103.09142857142857"/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33.14391143911439"/>
    <x v="0"/>
    <x v="4"/>
  </r>
  <r>
    <n v="107.65957446808511"/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55.2"/>
    <x v="0"/>
    <x v="4"/>
  </r>
  <r>
    <n v="107.70464285714286"/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86.163714285714292"/>
    <x v="0"/>
    <x v="4"/>
  </r>
  <r>
    <n v="101.55000000000001"/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92.318181818181813"/>
    <x v="0"/>
    <x v="4"/>
  </r>
  <r>
    <n v="101.43766666666667"/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60.16473684210527"/>
    <x v="0"/>
    <x v="4"/>
  </r>
  <r>
    <n v="136.80000000000001"/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45.6"/>
    <x v="0"/>
    <x v="4"/>
  </r>
  <r>
    <n v="128.29999999999998"/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83.28571428571428"/>
    <x v="0"/>
    <x v="4"/>
  </r>
  <r>
    <n v="101.05"/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25.78838174273859"/>
    <x v="0"/>
    <x v="4"/>
  </r>
  <r>
    <n v="126.84"/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57.654545454545456"/>
    <x v="0"/>
    <x v="4"/>
  </r>
  <r>
    <n v="105.0859375"/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78.660818713450297"/>
    <x v="0"/>
    <x v="4"/>
  </r>
  <r>
    <n v="102.85405405405406"/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91.480769230769226"/>
    <x v="0"/>
    <x v="4"/>
  </r>
  <r>
    <n v="102.14714285714285"/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68.09809523809524"/>
    <x v="0"/>
    <x v="4"/>
  </r>
  <r>
    <n v="120.21700000000001"/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48.086800000000004"/>
    <x v="0"/>
    <x v="4"/>
  </r>
  <r>
    <n v="100.24761904761905"/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202.42307692307693"/>
    <x v="0"/>
    <x v="4"/>
  </r>
  <r>
    <n v="100.63392857142857"/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216.75"/>
    <x v="0"/>
    <x v="4"/>
  </r>
  <r>
    <n v="100.4375"/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10.06849315068493"/>
    <x v="0"/>
    <x v="4"/>
  </r>
  <r>
    <n v="0.43939393939393934"/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833333333333333"/>
    <x v="0"/>
    <x v="5"/>
  </r>
  <r>
    <n v="2.0066666666666668"/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50.166666666666664"/>
    <x v="0"/>
    <x v="5"/>
  </r>
  <r>
    <n v="1.075"/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35.833333333333336"/>
    <x v="0"/>
    <x v="5"/>
  </r>
  <r>
    <n v="0.76500000000000001"/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1.76923076923077"/>
    <x v="0"/>
    <x v="5"/>
  </r>
  <r>
    <n v="6.7966666666666677"/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40.78"/>
    <x v="0"/>
    <x v="5"/>
  </r>
  <r>
    <n v="1.2E-2"/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3"/>
    <x v="0"/>
    <x v="5"/>
  </r>
  <r>
    <n v="1.3299999999999998"/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6.625"/>
    <x v="0"/>
    <x v="5"/>
  </r>
  <r>
    <n v="0"/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e v="#DIV/0!"/>
    <x v="0"/>
    <x v="5"/>
  </r>
  <r>
    <n v="5.6333333333333329"/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2"/>
    <x v="0"/>
    <x v="5"/>
  </r>
  <r>
    <n v="0"/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e v="#DIV/0!"/>
    <x v="0"/>
    <x v="5"/>
  </r>
  <r>
    <n v="2.4"/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4.8"/>
    <x v="0"/>
    <x v="5"/>
  </r>
  <r>
    <n v="13.833333333333334"/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51.875"/>
    <x v="0"/>
    <x v="5"/>
  </r>
  <r>
    <n v="9.5"/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71.25"/>
    <x v="0"/>
    <x v="5"/>
  </r>
  <r>
    <n v="0"/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e v="#DIV/0!"/>
    <x v="0"/>
    <x v="5"/>
  </r>
  <r>
    <n v="5"/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62.5"/>
    <x v="0"/>
    <x v="5"/>
  </r>
  <r>
    <n v="2.7272727272727275E-3"/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1"/>
    <x v="0"/>
    <x v="5"/>
  </r>
  <r>
    <n v="0"/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e v="#DIV/0!"/>
    <x v="0"/>
    <x v="5"/>
  </r>
  <r>
    <n v="0"/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e v="#DIV/0!"/>
    <x v="0"/>
    <x v="5"/>
  </r>
  <r>
    <n v="9.379999999999999"/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170.54545454545453"/>
    <x v="0"/>
    <x v="5"/>
  </r>
  <r>
    <n v="0"/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e v="#DIV/0!"/>
    <x v="0"/>
    <x v="5"/>
  </r>
  <r>
    <n v="0.1"/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5"/>
    <x v="0"/>
    <x v="5"/>
  </r>
  <r>
    <n v="0"/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e v="#DIV/0!"/>
    <x v="0"/>
    <x v="5"/>
  </r>
  <r>
    <n v="39.358823529411765"/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3.58823529411762"/>
    <x v="0"/>
    <x v="5"/>
  </r>
  <r>
    <n v="0.1"/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5"/>
    <x v="0"/>
    <x v="5"/>
  </r>
  <r>
    <n v="5"/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0"/>
    <x v="0"/>
    <x v="5"/>
  </r>
  <r>
    <n v="3.3333333333333335E-3"/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1"/>
    <x v="0"/>
    <x v="5"/>
  </r>
  <r>
    <n v="7.2952380952380951"/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47.875"/>
    <x v="0"/>
    <x v="5"/>
  </r>
  <r>
    <n v="1.6666666666666666E-2"/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5"/>
    <x v="0"/>
    <x v="5"/>
  </r>
  <r>
    <n v="3.2804000000000002"/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20.502500000000001"/>
    <x v="0"/>
    <x v="5"/>
  </r>
  <r>
    <n v="2.25"/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9"/>
    <x v="0"/>
    <x v="5"/>
  </r>
  <r>
    <n v="0.79200000000000004"/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56.571428571428569"/>
    <x v="0"/>
    <x v="5"/>
  </r>
  <r>
    <n v="0"/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e v="#DIV/0!"/>
    <x v="0"/>
    <x v="5"/>
  </r>
  <r>
    <n v="64"/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40"/>
    <x v="0"/>
    <x v="5"/>
  </r>
  <r>
    <n v="2.7404479578392621E-2"/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13"/>
    <x v="0"/>
    <x v="5"/>
  </r>
  <r>
    <n v="0.82000000000000006"/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6.399999999999999"/>
    <x v="0"/>
    <x v="5"/>
  </r>
  <r>
    <n v="6.9230769230769221E-2"/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22.5"/>
    <x v="0"/>
    <x v="5"/>
  </r>
  <r>
    <n v="0.68631863186318631"/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20.333333333333332"/>
    <x v="0"/>
    <x v="5"/>
  </r>
  <r>
    <n v="0"/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e v="#DIV/0!"/>
    <x v="0"/>
    <x v="5"/>
  </r>
  <r>
    <n v="8.2100000000000009"/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16.755102040816325"/>
    <x v="0"/>
    <x v="5"/>
  </r>
  <r>
    <n v="6.4102564102564097E-2"/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25"/>
    <x v="0"/>
    <x v="5"/>
  </r>
  <r>
    <n v="0.29411764705882354"/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12.5"/>
    <x v="0"/>
    <x v="5"/>
  </r>
  <r>
    <n v="0"/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e v="#DIV/0!"/>
    <x v="0"/>
    <x v="5"/>
  </r>
  <r>
    <n v="0"/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e v="#DIV/0!"/>
    <x v="0"/>
    <x v="5"/>
  </r>
  <r>
    <n v="2.2727272727272729"/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113.63636363636364"/>
    <x v="0"/>
    <x v="5"/>
  </r>
  <r>
    <n v="9.9009900990099015E-2"/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1"/>
    <x v="0"/>
    <x v="5"/>
  </r>
  <r>
    <n v="26.953125"/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17.25"/>
    <x v="0"/>
    <x v="5"/>
  </r>
  <r>
    <n v="0.76"/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5.2"/>
    <x v="0"/>
    <x v="5"/>
  </r>
  <r>
    <n v="21.574999999999999"/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110.64102564102564"/>
    <x v="0"/>
    <x v="5"/>
  </r>
  <r>
    <n v="0"/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e v="#DIV/0!"/>
    <x v="0"/>
    <x v="5"/>
  </r>
  <r>
    <n v="0"/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e v="#DIV/0!"/>
    <x v="0"/>
    <x v="5"/>
  </r>
  <r>
    <n v="1.02"/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25.5"/>
    <x v="0"/>
    <x v="5"/>
  </r>
  <r>
    <n v="11.892727272727273"/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38.476470588235294"/>
    <x v="0"/>
    <x v="5"/>
  </r>
  <r>
    <n v="17.625"/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28.2"/>
    <x v="0"/>
    <x v="5"/>
  </r>
  <r>
    <n v="2.87"/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61.5"/>
    <x v="0"/>
    <x v="5"/>
  </r>
  <r>
    <n v="3.0303030303030304E-2"/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1"/>
    <x v="0"/>
    <x v="5"/>
  </r>
  <r>
    <n v="0"/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e v="#DIV/0!"/>
    <x v="0"/>
    <x v="5"/>
  </r>
  <r>
    <n v="2.230268181818182"/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39.569274193548388"/>
    <x v="0"/>
    <x v="5"/>
  </r>
  <r>
    <n v="0"/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e v="#DIV/0!"/>
    <x v="0"/>
    <x v="5"/>
  </r>
  <r>
    <n v="0"/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e v="#DIV/0!"/>
    <x v="0"/>
    <x v="5"/>
  </r>
  <r>
    <n v="32.56"/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88.8"/>
    <x v="0"/>
    <x v="5"/>
  </r>
  <r>
    <n v="19.41"/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55.457142857142856"/>
    <x v="0"/>
    <x v="5"/>
  </r>
  <r>
    <n v="6.1"/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87.142857142857139"/>
    <x v="0"/>
    <x v="5"/>
  </r>
  <r>
    <n v="0.1"/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0"/>
    <x v="0"/>
    <x v="5"/>
  </r>
  <r>
    <n v="50.2"/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1.224489795918366"/>
    <x v="0"/>
    <x v="5"/>
  </r>
  <r>
    <n v="0.18625"/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3.545454545454545"/>
    <x v="0"/>
    <x v="5"/>
  </r>
  <r>
    <n v="21.906971229845084"/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66.520080000000007"/>
    <x v="0"/>
    <x v="5"/>
  </r>
  <r>
    <n v="9.0909090909090905E-3"/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50"/>
    <x v="0"/>
    <x v="5"/>
  </r>
  <r>
    <n v="0"/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e v="#DIV/0!"/>
    <x v="0"/>
    <x v="5"/>
  </r>
  <r>
    <n v="0"/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e v="#DIV/0!"/>
    <x v="0"/>
    <x v="5"/>
  </r>
  <r>
    <n v="0.28667813379201834"/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71.666666666666671"/>
    <x v="0"/>
    <x v="5"/>
  </r>
  <r>
    <n v="0"/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e v="#DIV/0!"/>
    <x v="0"/>
    <x v="5"/>
  </r>
  <r>
    <n v="0"/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e v="#DIV/0!"/>
    <x v="0"/>
    <x v="5"/>
  </r>
  <r>
    <n v="0"/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e v="#DIV/0!"/>
    <x v="0"/>
    <x v="5"/>
  </r>
  <r>
    <n v="0"/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e v="#DIV/0!"/>
    <x v="0"/>
    <x v="5"/>
  </r>
  <r>
    <n v="0.155"/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0.333333333333334"/>
    <x v="0"/>
    <x v="5"/>
  </r>
  <r>
    <n v="0"/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e v="#DIV/0!"/>
    <x v="0"/>
    <x v="5"/>
  </r>
  <r>
    <n v="1.6666666666666668E-3"/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"/>
    <x v="0"/>
    <x v="5"/>
  </r>
  <r>
    <n v="0.6696428571428571"/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0"/>
    <x v="0"/>
    <x v="5"/>
  </r>
  <r>
    <n v="4.5985132395404564"/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136.09090909090909"/>
    <x v="0"/>
    <x v="5"/>
  </r>
  <r>
    <n v="9.5500000000000007"/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73.461538461538467"/>
    <x v="0"/>
    <x v="5"/>
  </r>
  <r>
    <n v="3.3076923076923079"/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53.75"/>
    <x v="0"/>
    <x v="5"/>
  </r>
  <r>
    <n v="0"/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e v="#DIV/0!"/>
    <x v="0"/>
    <x v="5"/>
  </r>
  <r>
    <n v="1.1499999999999999"/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57.5"/>
    <x v="0"/>
    <x v="5"/>
  </r>
  <r>
    <n v="1.7538461538461538"/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2.666666666666666"/>
    <x v="0"/>
    <x v="5"/>
  </r>
  <r>
    <n v="1.3673469387755102"/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67"/>
    <x v="0"/>
    <x v="5"/>
  </r>
  <r>
    <n v="0.43333333333333329"/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3.7142857142857144"/>
    <x v="0"/>
    <x v="5"/>
  </r>
  <r>
    <n v="0.125"/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250"/>
    <x v="0"/>
    <x v="5"/>
  </r>
  <r>
    <n v="3.2"/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64"/>
    <x v="0"/>
    <x v="5"/>
  </r>
  <r>
    <n v="0.8"/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33.33333333333334"/>
    <x v="0"/>
    <x v="5"/>
  </r>
  <r>
    <n v="0.2"/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10"/>
    <x v="0"/>
    <x v="5"/>
  </r>
  <r>
    <n v="0"/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e v="#DIV/0!"/>
    <x v="0"/>
    <x v="5"/>
  </r>
  <r>
    <n v="3"/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0"/>
    <x v="0"/>
    <x v="5"/>
  </r>
  <r>
    <n v="0.13749999999999998"/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5.5"/>
    <x v="0"/>
    <x v="5"/>
  </r>
  <r>
    <n v="13.923999999999999"/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02.38235294117646"/>
    <x v="0"/>
    <x v="5"/>
  </r>
  <r>
    <n v="3.3333333333333335"/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16.666666666666668"/>
    <x v="0"/>
    <x v="5"/>
  </r>
  <r>
    <n v="25.41340206185567"/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725.02941176470586"/>
    <x v="0"/>
    <x v="5"/>
  </r>
  <r>
    <n v="0"/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e v="#DIV/0!"/>
    <x v="0"/>
    <x v="5"/>
  </r>
  <r>
    <n v="1.3666666666666667"/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68.333333333333329"/>
    <x v="0"/>
    <x v="5"/>
  </r>
  <r>
    <n v="0"/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e v="#DIV/0!"/>
    <x v="0"/>
    <x v="5"/>
  </r>
  <r>
    <n v="22.881426547787683"/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39.228571428571428"/>
    <x v="0"/>
    <x v="5"/>
  </r>
  <r>
    <n v="102.1"/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50.14705882352942"/>
    <x v="1"/>
    <x v="6"/>
  </r>
  <r>
    <n v="104.64"/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93.428571428571431"/>
    <x v="1"/>
    <x v="6"/>
  </r>
  <r>
    <n v="114.66666666666667"/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0.96774193548387"/>
    <x v="1"/>
    <x v="6"/>
  </r>
  <r>
    <n v="120.6"/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71.785714285714292"/>
    <x v="1"/>
    <x v="6"/>
  </r>
  <r>
    <n v="108.67285714285715"/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29.258076923076924"/>
    <x v="1"/>
    <x v="6"/>
  </r>
  <r>
    <n v="100"/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0"/>
    <x v="1"/>
    <x v="6"/>
  </r>
  <r>
    <n v="113.99999999999999"/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74.347826086956516"/>
    <x v="1"/>
    <x v="6"/>
  </r>
  <r>
    <n v="100.85"/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63.829113924050631"/>
    <x v="1"/>
    <x v="6"/>
  </r>
  <r>
    <n v="115.65217391304347"/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44.333333333333336"/>
    <x v="1"/>
    <x v="6"/>
  </r>
  <r>
    <n v="130.41666666666666"/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86.944444444444443"/>
    <x v="1"/>
    <x v="6"/>
  </r>
  <r>
    <n v="107.78267254038178"/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26.55172413793103"/>
    <x v="1"/>
    <x v="6"/>
  </r>
  <r>
    <n v="100"/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29.03225806451613"/>
    <x v="1"/>
    <x v="6"/>
  </r>
  <r>
    <n v="123.25"/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71.242774566473983"/>
    <x v="1"/>
    <x v="6"/>
  </r>
  <r>
    <n v="100.2"/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17.88235294117646"/>
    <x v="1"/>
    <x v="6"/>
  </r>
  <r>
    <n v="104.66666666666666"/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327.08333333333331"/>
    <x v="1"/>
    <x v="6"/>
  </r>
  <r>
    <n v="102.49999999999999"/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34.745762711864408"/>
    <x v="1"/>
    <x v="6"/>
  </r>
  <r>
    <n v="118.25757575757576"/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00.06410256410257"/>
    <x v="1"/>
    <x v="6"/>
  </r>
  <r>
    <n v="120.5"/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40.847457627118644"/>
    <x v="1"/>
    <x v="6"/>
  </r>
  <r>
    <n v="302.42"/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252.01666666666668"/>
    <x v="1"/>
    <x v="6"/>
  </r>
  <r>
    <n v="100.64400000000001"/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25.161000000000001"/>
    <x v="1"/>
    <x v="6"/>
  </r>
  <r>
    <n v="6.6666666666666671E-3"/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1"/>
    <x v="2"/>
    <x v="7"/>
  </r>
  <r>
    <n v="0.55555555555555558"/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25"/>
    <x v="2"/>
    <x v="7"/>
  </r>
  <r>
    <n v="3.9999999999999996E-4"/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1"/>
    <x v="2"/>
    <x v="7"/>
  </r>
  <r>
    <n v="0.31818181818181818"/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5"/>
    <x v="2"/>
    <x v="7"/>
  </r>
  <r>
    <n v="1.2"/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3"/>
    <x v="2"/>
    <x v="7"/>
  </r>
  <r>
    <n v="27.383999999999997"/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402.70588235294116"/>
    <x v="2"/>
    <x v="7"/>
  </r>
  <r>
    <n v="8.666666666666667E-2"/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26"/>
    <x v="2"/>
    <x v="7"/>
  </r>
  <r>
    <n v="0"/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e v="#DIV/0!"/>
    <x v="2"/>
    <x v="7"/>
  </r>
  <r>
    <n v="0.09"/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9"/>
    <x v="2"/>
    <x v="7"/>
  </r>
  <r>
    <n v="2.7199999999999998"/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8.5"/>
    <x v="2"/>
    <x v="7"/>
  </r>
  <r>
    <n v="0.70000000000000007"/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8.75"/>
    <x v="2"/>
    <x v="7"/>
  </r>
  <r>
    <n v="5.0413333333333332"/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135.03571428571428"/>
    <x v="2"/>
    <x v="7"/>
  </r>
  <r>
    <n v="0"/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e v="#DIV/0!"/>
    <x v="2"/>
    <x v="7"/>
  </r>
  <r>
    <n v="0.49199999999999999"/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20.5"/>
    <x v="2"/>
    <x v="7"/>
  </r>
  <r>
    <n v="36.589147286821706"/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64.36363636363636"/>
    <x v="2"/>
    <x v="7"/>
  </r>
  <r>
    <n v="0"/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e v="#DIV/0!"/>
    <x v="2"/>
    <x v="7"/>
  </r>
  <r>
    <n v="2.5"/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00"/>
    <x v="2"/>
    <x v="7"/>
  </r>
  <r>
    <n v="0.91066666666666674"/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68.3"/>
    <x v="2"/>
    <x v="7"/>
  </r>
  <r>
    <n v="0"/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e v="#DIV/0!"/>
    <x v="2"/>
    <x v="7"/>
  </r>
  <r>
    <n v="2.0833333333333336E-2"/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50"/>
    <x v="2"/>
    <x v="7"/>
  </r>
  <r>
    <n v="1.2E-2"/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4"/>
    <x v="2"/>
    <x v="7"/>
  </r>
  <r>
    <n v="0.36666666666666664"/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27.5"/>
    <x v="2"/>
    <x v="7"/>
  </r>
  <r>
    <n v="0"/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e v="#DIV/0!"/>
    <x v="2"/>
    <x v="7"/>
  </r>
  <r>
    <n v="9.0666666666666659E-2"/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34"/>
    <x v="2"/>
    <x v="7"/>
  </r>
  <r>
    <n v="5.5555555555555558E-3"/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1"/>
    <x v="2"/>
    <x v="7"/>
  </r>
  <r>
    <n v="0"/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e v="#DIV/0!"/>
    <x v="2"/>
    <x v="7"/>
  </r>
  <r>
    <n v="0.02"/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1"/>
    <x v="2"/>
    <x v="7"/>
  </r>
  <r>
    <n v="0"/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e v="#DIV/0!"/>
    <x v="2"/>
    <x v="7"/>
  </r>
  <r>
    <n v="1"/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49"/>
    <x v="2"/>
    <x v="7"/>
  </r>
  <r>
    <n v="0.8"/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20"/>
    <x v="2"/>
    <x v="7"/>
  </r>
  <r>
    <n v="0.16705882352941176"/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42"/>
    <x v="2"/>
    <x v="7"/>
  </r>
  <r>
    <n v="0.42399999999999999"/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53"/>
    <x v="2"/>
    <x v="7"/>
  </r>
  <r>
    <n v="0"/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e v="#DIV/0!"/>
    <x v="2"/>
    <x v="7"/>
  </r>
  <r>
    <n v="0.38925389253892539"/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8.444444444444443"/>
    <x v="2"/>
    <x v="7"/>
  </r>
  <r>
    <n v="0.7155635062611807"/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20"/>
    <x v="2"/>
    <x v="7"/>
  </r>
  <r>
    <n v="0.43166666666666664"/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64.75"/>
    <x v="2"/>
    <x v="7"/>
  </r>
  <r>
    <n v="1.25E-3"/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"/>
    <x v="2"/>
    <x v="7"/>
  </r>
  <r>
    <n v="0.2"/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10"/>
    <x v="2"/>
    <x v="7"/>
  </r>
  <r>
    <n v="1.12E-2"/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2"/>
    <x v="2"/>
    <x v="7"/>
  </r>
  <r>
    <n v="1.4583333333333333"/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35"/>
    <x v="2"/>
    <x v="7"/>
  </r>
  <r>
    <n v="3.3333333333333333E-2"/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1"/>
    <x v="2"/>
    <x v="7"/>
  </r>
  <r>
    <n v="0"/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e v="#DIV/0!"/>
    <x v="2"/>
    <x v="7"/>
  </r>
  <r>
    <n v="0"/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e v="#DIV/0!"/>
    <x v="2"/>
    <x v="7"/>
  </r>
  <r>
    <n v="1.1111111111111112E-2"/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"/>
    <x v="2"/>
    <x v="7"/>
  </r>
  <r>
    <n v="1"/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5"/>
    <x v="2"/>
    <x v="7"/>
  </r>
  <r>
    <n v="0"/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e v="#DIV/0!"/>
    <x v="2"/>
    <x v="7"/>
  </r>
  <r>
    <n v="0.55999999999999994"/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4"/>
    <x v="2"/>
    <x v="7"/>
  </r>
  <r>
    <n v="9.0833333333333339"/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389.28571428571428"/>
    <x v="2"/>
    <x v="7"/>
  </r>
  <r>
    <n v="3.3444444444444441"/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150.5"/>
    <x v="2"/>
    <x v="7"/>
  </r>
  <r>
    <n v="1.3333333333333334E-2"/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"/>
    <x v="2"/>
    <x v="7"/>
  </r>
  <r>
    <n v="4.46"/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24.777777777777779"/>
    <x v="2"/>
    <x v="7"/>
  </r>
  <r>
    <n v="6.0999999999999999E-2"/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30.5"/>
    <x v="2"/>
    <x v="7"/>
  </r>
  <r>
    <n v="3.3333333333333335"/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250"/>
    <x v="2"/>
    <x v="7"/>
  </r>
  <r>
    <n v="23"/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16.428571428571427"/>
    <x v="2"/>
    <x v="7"/>
  </r>
  <r>
    <n v="0.104"/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3"/>
    <x v="2"/>
    <x v="7"/>
  </r>
  <r>
    <n v="0.42599999999999999"/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53.25"/>
    <x v="2"/>
    <x v="7"/>
  </r>
  <r>
    <n v="0.03"/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3"/>
    <x v="2"/>
    <x v="7"/>
  </r>
  <r>
    <n v="0.26666666666666666"/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10"/>
    <x v="2"/>
    <x v="7"/>
  </r>
  <r>
    <n v="34"/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121.42857142857143"/>
    <x v="2"/>
    <x v="7"/>
  </r>
  <r>
    <n v="6.2E-2"/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15.5"/>
    <x v="2"/>
    <x v="7"/>
  </r>
  <r>
    <n v="2"/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100"/>
    <x v="2"/>
    <x v="7"/>
  </r>
  <r>
    <n v="1.4000000000000001"/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23.333333333333332"/>
    <x v="2"/>
    <x v="7"/>
  </r>
  <r>
    <n v="0"/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e v="#DIV/0!"/>
    <x v="2"/>
    <x v="7"/>
  </r>
  <r>
    <n v="3.9334666666666664"/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5.386153846153846"/>
    <x v="2"/>
    <x v="7"/>
  </r>
  <r>
    <n v="0"/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e v="#DIV/0!"/>
    <x v="2"/>
    <x v="7"/>
  </r>
  <r>
    <n v="2.62"/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16.375"/>
    <x v="2"/>
    <x v="7"/>
  </r>
  <r>
    <n v="0.2"/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10"/>
    <x v="2"/>
    <x v="7"/>
  </r>
  <r>
    <n v="0"/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e v="#DIV/0!"/>
    <x v="2"/>
    <x v="7"/>
  </r>
  <r>
    <n v="0.97400000000000009"/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292.2"/>
    <x v="2"/>
    <x v="7"/>
  </r>
  <r>
    <n v="0.64102564102564097"/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5"/>
    <x v="2"/>
    <x v="7"/>
  </r>
  <r>
    <n v="0"/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e v="#DIV/0!"/>
    <x v="2"/>
    <x v="7"/>
  </r>
  <r>
    <n v="0"/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e v="#DIV/0!"/>
    <x v="2"/>
    <x v="7"/>
  </r>
  <r>
    <n v="0"/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e v="#DIV/0!"/>
    <x v="2"/>
    <x v="7"/>
  </r>
  <r>
    <n v="21.363333333333333"/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105.93388429752066"/>
    <x v="2"/>
    <x v="7"/>
  </r>
  <r>
    <n v="0"/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e v="#DIV/0!"/>
    <x v="2"/>
    <x v="7"/>
  </r>
  <r>
    <n v="0"/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e v="#DIV/0!"/>
    <x v="2"/>
    <x v="7"/>
  </r>
  <r>
    <n v="0"/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e v="#DIV/0!"/>
    <x v="2"/>
    <x v="7"/>
  </r>
  <r>
    <n v="3"/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20"/>
    <x v="2"/>
    <x v="7"/>
  </r>
  <r>
    <n v="0"/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e v="#DIV/0!"/>
    <x v="2"/>
    <x v="7"/>
  </r>
  <r>
    <n v="3.9999999999999996E-5"/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1"/>
    <x v="2"/>
    <x v="7"/>
  </r>
  <r>
    <n v="1"/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300"/>
    <x v="2"/>
    <x v="7"/>
  </r>
  <r>
    <n v="1.044"/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87"/>
    <x v="2"/>
    <x v="7"/>
  </r>
  <r>
    <n v="5.6833333333333336"/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37.888888888888886"/>
    <x v="2"/>
    <x v="7"/>
  </r>
  <r>
    <n v="0"/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e v="#DIV/0!"/>
    <x v="2"/>
    <x v="7"/>
  </r>
  <r>
    <n v="0"/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e v="#DIV/0!"/>
    <x v="2"/>
    <x v="7"/>
  </r>
  <r>
    <n v="0"/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e v="#DIV/0!"/>
    <x v="2"/>
    <x v="7"/>
  </r>
  <r>
    <n v="17.380000000000003"/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11.41025641025641"/>
    <x v="2"/>
    <x v="7"/>
  </r>
  <r>
    <n v="0.02"/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90"/>
    <x v="2"/>
    <x v="7"/>
  </r>
  <r>
    <n v="0"/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e v="#DIV/0!"/>
    <x v="2"/>
    <x v="7"/>
  </r>
  <r>
    <n v="0.17500000000000002"/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16.66666666666667"/>
    <x v="2"/>
    <x v="7"/>
  </r>
  <r>
    <n v="8.3340278356529712E-2"/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10"/>
    <x v="2"/>
    <x v="7"/>
  </r>
  <r>
    <n v="1.38"/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76.666666666666671"/>
    <x v="2"/>
    <x v="7"/>
  </r>
  <r>
    <n v="0"/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e v="#DIV/0!"/>
    <x v="2"/>
    <x v="7"/>
  </r>
  <r>
    <n v="12.45"/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49.8"/>
    <x v="2"/>
    <x v="7"/>
  </r>
  <r>
    <n v="0.02"/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1"/>
    <x v="2"/>
    <x v="7"/>
  </r>
  <r>
    <n v="8.0000000000000002E-3"/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2"/>
    <x v="2"/>
    <x v="7"/>
  </r>
  <r>
    <n v="0.2"/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4"/>
    <x v="2"/>
    <x v="7"/>
  </r>
  <r>
    <n v="0"/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e v="#DIV/0!"/>
    <x v="2"/>
    <x v="7"/>
  </r>
  <r>
    <n v="9.0000000000000011E-3"/>
    <n v="638"/>
    <s v="W (Canceled)"/>
    <s v="O0"/>
    <n v="200000"/>
    <n v="18"/>
    <x v="1"/>
    <x v="12"/>
    <s v="EUR"/>
    <n v="1490447662"/>
    <n v="1485267262"/>
    <b v="0"/>
    <n v="6"/>
    <b v="0"/>
    <s v="technology/web"/>
    <n v="3"/>
    <x v="2"/>
    <x v="7"/>
  </r>
  <r>
    <n v="9.9999999999999991E-5"/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1"/>
    <x v="2"/>
    <x v="7"/>
  </r>
  <r>
    <n v="144.28571428571428"/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50.5"/>
    <x v="2"/>
    <x v="8"/>
  </r>
  <r>
    <n v="119.16249999999999"/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51.31746031746033"/>
    <x v="2"/>
    <x v="8"/>
  </r>
  <r>
    <n v="1460.4850000000001"/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34.3592456301748"/>
    <x v="2"/>
    <x v="8"/>
  </r>
  <r>
    <n v="105.80799999999999"/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74.02631578947367"/>
    <x v="2"/>
    <x v="8"/>
  </r>
  <r>
    <n v="300.11791999999997"/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73.486268364348675"/>
    <x v="2"/>
    <x v="8"/>
  </r>
  <r>
    <n v="278.7"/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3.518987341772153"/>
    <x v="2"/>
    <x v="8"/>
  </r>
  <r>
    <n v="131.87625"/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39.074444444444445"/>
    <x v="2"/>
    <x v="8"/>
  </r>
  <r>
    <n v="107.05"/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25.94117647058823"/>
    <x v="2"/>
    <x v="8"/>
  </r>
  <r>
    <n v="126.82285714285715"/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644"/>
    <x v="2"/>
    <x v="8"/>
  </r>
  <r>
    <n v="139.96"/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42.670731707317074"/>
    <x v="2"/>
    <x v="8"/>
  </r>
  <r>
    <n v="112.4"/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35.125"/>
    <x v="2"/>
    <x v="8"/>
  </r>
  <r>
    <n v="100.52799999999999"/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239.35238095238094"/>
    <x v="2"/>
    <x v="8"/>
  </r>
  <r>
    <n v="100.46666666666665"/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7.64285714285714"/>
    <x v="2"/>
    <x v="8"/>
  </r>
  <r>
    <n v="141.446"/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95.830623306233065"/>
    <x v="2"/>
    <x v="8"/>
  </r>
  <r>
    <n v="267.29166666666669"/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31.663376110562684"/>
    <x v="2"/>
    <x v="8"/>
  </r>
  <r>
    <n v="146.88749999999999"/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42.886861313868614"/>
    <x v="2"/>
    <x v="8"/>
  </r>
  <r>
    <n v="213.56"/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122.73563218390805"/>
    <x v="2"/>
    <x v="8"/>
  </r>
  <r>
    <n v="125.69999999999999"/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90.45454545454547"/>
    <x v="2"/>
    <x v="8"/>
  </r>
  <r>
    <n v="104.46206037108834"/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9.33695652173913"/>
    <x v="2"/>
    <x v="8"/>
  </r>
  <r>
    <n v="100.56666666666668"/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43.66666666666666"/>
    <x v="2"/>
    <x v="8"/>
  </r>
  <r>
    <n v="3.0579999999999998"/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84.944444444444443"/>
    <x v="2"/>
    <x v="8"/>
  </r>
  <r>
    <n v="0.95"/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0.555555555555555"/>
    <x v="2"/>
    <x v="8"/>
  </r>
  <r>
    <n v="0.4"/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39"/>
    <x v="2"/>
    <x v="8"/>
  </r>
  <r>
    <n v="0.35000000000000003"/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100"/>
    <x v="2"/>
    <x v="8"/>
  </r>
  <r>
    <n v="7.5333333333333332"/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31.172413793103448"/>
    <x v="2"/>
    <x v="8"/>
  </r>
  <r>
    <n v="18.64"/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55.33333333333334"/>
    <x v="2"/>
    <x v="8"/>
  </r>
  <r>
    <n v="4.0000000000000001E-3"/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2"/>
    <x v="2"/>
    <x v="8"/>
  </r>
  <r>
    <n v="10.02"/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78.92857142857142"/>
    <x v="2"/>
    <x v="8"/>
  </r>
  <r>
    <n v="4.5600000000000005"/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27.36"/>
    <x v="2"/>
    <x v="8"/>
  </r>
  <r>
    <n v="21.5075"/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1536.25"/>
    <x v="2"/>
    <x v="8"/>
  </r>
  <r>
    <n v="29.276666666666667"/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84.99677419354839"/>
    <x v="2"/>
    <x v="8"/>
  </r>
  <r>
    <n v="39.426666666666662"/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788.5333333333333"/>
    <x v="2"/>
    <x v="8"/>
  </r>
  <r>
    <n v="21.628"/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50.29767441860465"/>
    <x v="2"/>
    <x v="8"/>
  </r>
  <r>
    <n v="0.20500000000000002"/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68.333333333333329"/>
    <x v="2"/>
    <x v="8"/>
  </r>
  <r>
    <n v="0.03"/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7.5"/>
    <x v="2"/>
    <x v="8"/>
  </r>
  <r>
    <n v="14.85"/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34.269230769230766"/>
    <x v="2"/>
    <x v="8"/>
  </r>
  <r>
    <n v="1.4710000000000001"/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61.291666666666664"/>
    <x v="2"/>
    <x v="8"/>
  </r>
  <r>
    <n v="25.584"/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133.25"/>
    <x v="2"/>
    <x v="8"/>
  </r>
  <r>
    <n v="3.8206896551724134"/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65.17647058823529"/>
    <x v="2"/>
    <x v="8"/>
  </r>
  <r>
    <n v="15.485964912280703"/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93.90425531914893"/>
    <x v="2"/>
    <x v="8"/>
  </r>
  <r>
    <n v="25.912000000000003"/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150.65116279069767"/>
    <x v="2"/>
    <x v="8"/>
  </r>
  <r>
    <n v="0.04"/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1"/>
    <x v="2"/>
    <x v="8"/>
  </r>
  <r>
    <n v="0.106"/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3.25"/>
    <x v="2"/>
    <x v="8"/>
  </r>
  <r>
    <n v="0.85142857142857142"/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99.333333333333329"/>
    <x v="2"/>
    <x v="8"/>
  </r>
  <r>
    <n v="7.4837500000000006"/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177.39259259259259"/>
    <x v="2"/>
    <x v="8"/>
  </r>
  <r>
    <n v="27.650000000000002"/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55.3"/>
    <x v="2"/>
    <x v="8"/>
  </r>
  <r>
    <n v="0"/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e v="#DIV/0!"/>
    <x v="2"/>
    <x v="8"/>
  </r>
  <r>
    <n v="3.55"/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591.66666666666663"/>
    <x v="2"/>
    <x v="8"/>
  </r>
  <r>
    <n v="72.989999999999995"/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405.5"/>
    <x v="2"/>
    <x v="8"/>
  </r>
  <r>
    <n v="57.648750000000007"/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343.14732142857144"/>
    <x v="2"/>
    <x v="8"/>
  </r>
  <r>
    <n v="12.34"/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72.588235294117652"/>
    <x v="2"/>
    <x v="8"/>
  </r>
  <r>
    <n v="0.52"/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26"/>
    <x v="2"/>
    <x v="8"/>
  </r>
  <r>
    <n v="6.5299999999999994"/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4975124378109452"/>
    <x v="2"/>
    <x v="8"/>
  </r>
  <r>
    <n v="35.338000000000001"/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119.38513513513513"/>
    <x v="2"/>
    <x v="8"/>
  </r>
  <r>
    <n v="0.39333333333333331"/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84.285714285714292"/>
    <x v="2"/>
    <x v="8"/>
  </r>
  <r>
    <n v="1.06"/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90.857142857142861"/>
    <x v="2"/>
    <x v="8"/>
  </r>
  <r>
    <n v="5.7142857142857147E-4"/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1"/>
    <x v="2"/>
    <x v="8"/>
  </r>
  <r>
    <n v="46.379999999999995"/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20.342105263157894"/>
    <x v="2"/>
    <x v="8"/>
  </r>
  <r>
    <n v="15.39"/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530.68965517241384"/>
    <x v="2"/>
    <x v="8"/>
  </r>
  <r>
    <n v="82.422107692307705"/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120.39184269662923"/>
    <x v="2"/>
    <x v="8"/>
  </r>
  <r>
    <n v="2.6866666666666665"/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13"/>
    <x v="2"/>
    <x v="8"/>
  </r>
  <r>
    <n v="26.6"/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91.33333333333331"/>
    <x v="2"/>
    <x v="8"/>
  </r>
  <r>
    <n v="30.813400000000001"/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124.9191891891892"/>
    <x v="2"/>
    <x v="8"/>
  </r>
  <r>
    <n v="5.58"/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119.57142857142857"/>
    <x v="2"/>
    <x v="8"/>
  </r>
  <r>
    <n v="0.87454545454545463"/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20.25"/>
    <x v="2"/>
    <x v="8"/>
  </r>
  <r>
    <n v="0.97699999999999987"/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95.4"/>
    <x v="2"/>
    <x v="8"/>
  </r>
  <r>
    <n v="0"/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e v="#DIV/0!"/>
    <x v="2"/>
    <x v="8"/>
  </r>
  <r>
    <n v="78.927352941176466"/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117.69868421052631"/>
    <x v="2"/>
    <x v="8"/>
  </r>
  <r>
    <n v="22.092500000000001"/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3.948509485094849"/>
    <x v="2"/>
    <x v="8"/>
  </r>
  <r>
    <n v="0.40666666666666662"/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30.5"/>
    <x v="2"/>
    <x v="8"/>
  </r>
  <r>
    <n v="0"/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e v="#DIV/0!"/>
    <x v="2"/>
    <x v="8"/>
  </r>
  <r>
    <n v="33.790999999999997"/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99.973372781065095"/>
    <x v="2"/>
    <x v="8"/>
  </r>
  <r>
    <n v="0.21649484536082475"/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6.25"/>
    <x v="2"/>
    <x v="8"/>
  </r>
  <r>
    <n v="0.79600000000000004"/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99"/>
    <x v="2"/>
    <x v="8"/>
  </r>
  <r>
    <n v="14.993333333333334"/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80.321428571428569"/>
    <x v="2"/>
    <x v="8"/>
  </r>
  <r>
    <n v="5.0509090909090908"/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115.75"/>
    <x v="2"/>
    <x v="8"/>
  </r>
  <r>
    <n v="10.214285714285715"/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44.6875"/>
    <x v="2"/>
    <x v="8"/>
  </r>
  <r>
    <n v="0.30499999999999999"/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76.25"/>
    <x v="2"/>
    <x v="8"/>
  </r>
  <r>
    <n v="0.75"/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22.5"/>
    <x v="2"/>
    <x v="8"/>
  </r>
  <r>
    <n v="1.2933333333333332"/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9.399999999999999"/>
    <x v="2"/>
    <x v="8"/>
  </r>
  <r>
    <n v="143.94736842105263"/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66.707317073170728"/>
    <x v="3"/>
    <x v="9"/>
  </r>
  <r>
    <n v="122.10975609756099"/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84.142857142857139"/>
    <x v="3"/>
    <x v="9"/>
  </r>
  <r>
    <n v="132.024"/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215.72549019607843"/>
    <x v="3"/>
    <x v="9"/>
  </r>
  <r>
    <n v="109.38000000000001"/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54.69"/>
    <x v="3"/>
    <x v="9"/>
  </r>
  <r>
    <n v="105.47157142857144"/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51.62944055944056"/>
    <x v="3"/>
    <x v="9"/>
  </r>
  <r>
    <n v="100.35000000000001"/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43.35714285714286"/>
    <x v="3"/>
    <x v="9"/>
  </r>
  <r>
    <n v="101.4"/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72.428571428571431"/>
    <x v="3"/>
    <x v="9"/>
  </r>
  <r>
    <n v="155.51428571428571"/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36.530201342281877"/>
    <x v="3"/>
    <x v="9"/>
  </r>
  <r>
    <n v="105.566"/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60.903461538461535"/>
    <x v="3"/>
    <x v="9"/>
  </r>
  <r>
    <n v="130.65"/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43.55"/>
    <x v="3"/>
    <x v="9"/>
  </r>
  <r>
    <n v="132.19"/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99.766037735849054"/>
    <x v="3"/>
    <x v="9"/>
  </r>
  <r>
    <n v="126"/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88.732394366197184"/>
    <x v="3"/>
    <x v="9"/>
  </r>
  <r>
    <n v="160"/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4.9230769230769234"/>
    <x v="3"/>
    <x v="9"/>
  </r>
  <r>
    <n v="120.48"/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7.822485207100591"/>
    <x v="3"/>
    <x v="9"/>
  </r>
  <r>
    <n v="125.52941176470588"/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87.19298245614036"/>
    <x v="3"/>
    <x v="9"/>
  </r>
  <r>
    <n v="114.40638297872341"/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234.80786026200875"/>
    <x v="3"/>
    <x v="9"/>
  </r>
  <r>
    <n v="315.13888888888891"/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105.04629629629629"/>
    <x v="3"/>
    <x v="9"/>
  </r>
  <r>
    <n v="122.39999999999999"/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56.666666666666664"/>
    <x v="3"/>
    <x v="9"/>
  </r>
  <r>
    <n v="106.73333333333332"/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39.048780487804876"/>
    <x v="3"/>
    <x v="9"/>
  </r>
  <r>
    <n v="158.33333333333331"/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68.345323741007192"/>
    <x v="3"/>
    <x v="9"/>
  </r>
  <r>
    <n v="107.4"/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69.57894736842104"/>
    <x v="3"/>
    <x v="9"/>
  </r>
  <r>
    <n v="102.25999999999999"/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41.42340425531913"/>
    <x v="3"/>
    <x v="9"/>
  </r>
  <r>
    <n v="110.71428571428572"/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67.391304347826093"/>
    <x v="3"/>
    <x v="9"/>
  </r>
  <r>
    <n v="148"/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54.266666666666666"/>
    <x v="3"/>
    <x v="9"/>
  </r>
  <r>
    <n v="102.32000000000001"/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82.516129032258064"/>
    <x v="3"/>
    <x v="9"/>
  </r>
  <r>
    <n v="179.09909909909908"/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53.729729729729726"/>
    <x v="3"/>
    <x v="9"/>
  </r>
  <r>
    <n v="111.08135252761969"/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34.206185567010309"/>
    <x v="3"/>
    <x v="9"/>
  </r>
  <r>
    <n v="100.04285714285714"/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27.32727272727273"/>
    <x v="3"/>
    <x v="9"/>
  </r>
  <r>
    <n v="100.25"/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45.56818181818182"/>
    <x v="3"/>
    <x v="9"/>
  </r>
  <r>
    <n v="105.56"/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95.963636363636368"/>
    <x v="3"/>
    <x v="9"/>
  </r>
  <r>
    <n v="102.58775877587757"/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77.271186440677965"/>
    <x v="3"/>
    <x v="9"/>
  </r>
  <r>
    <n v="118.5"/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57.338709677419352"/>
    <x v="3"/>
    <x v="9"/>
  </r>
  <r>
    <n v="111.7"/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53.19047619047619"/>
    <x v="3"/>
    <x v="9"/>
  </r>
  <r>
    <n v="128"/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492.30769230769232"/>
    <x v="3"/>
    <x v="9"/>
  </r>
  <r>
    <n v="103.75000000000001"/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42.346938775510203"/>
    <x v="3"/>
    <x v="9"/>
  </r>
  <r>
    <n v="101.9076"/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37.466029411764708"/>
    <x v="3"/>
    <x v="9"/>
  </r>
  <r>
    <n v="117.71428571428571"/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37.454545454545453"/>
    <x v="3"/>
    <x v="9"/>
  </r>
  <r>
    <n v="238"/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33.055555555555557"/>
    <x v="3"/>
    <x v="9"/>
  </r>
  <r>
    <n v="102"/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34.21052631578948"/>
    <x v="3"/>
    <x v="9"/>
  </r>
  <r>
    <n v="101.92000000000002"/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51.474747474747474"/>
    <x v="3"/>
    <x v="9"/>
  </r>
  <r>
    <n v="0"/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e v="#DIV/0!"/>
    <x v="3"/>
    <x v="10"/>
  </r>
  <r>
    <n v="4.7"/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39.166666666666664"/>
    <x v="3"/>
    <x v="10"/>
  </r>
  <r>
    <n v="0"/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e v="#DIV/0!"/>
    <x v="3"/>
    <x v="10"/>
  </r>
  <r>
    <n v="0.11655011655011654"/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5"/>
    <x v="3"/>
    <x v="10"/>
  </r>
  <r>
    <n v="0"/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e v="#DIV/0!"/>
    <x v="3"/>
    <x v="10"/>
  </r>
  <r>
    <n v="36.014285714285712"/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57.295454545454547"/>
    <x v="3"/>
    <x v="10"/>
  </r>
  <r>
    <n v="0"/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e v="#DIV/0!"/>
    <x v="3"/>
    <x v="10"/>
  </r>
  <r>
    <n v="3.54"/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59"/>
    <x v="3"/>
    <x v="10"/>
  </r>
  <r>
    <n v="0"/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e v="#DIV/0!"/>
    <x v="3"/>
    <x v="10"/>
  </r>
  <r>
    <n v="41.4"/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31.846153846153847"/>
    <x v="3"/>
    <x v="10"/>
  </r>
  <r>
    <n v="0"/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e v="#DIV/0!"/>
    <x v="3"/>
    <x v="10"/>
  </r>
  <r>
    <n v="2.6315789473684209E-2"/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10"/>
    <x v="3"/>
    <x v="10"/>
  </r>
  <r>
    <n v="3.3333333333333335"/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50"/>
    <x v="3"/>
    <x v="10"/>
  </r>
  <r>
    <n v="0.85129023676509719"/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6"/>
    <x v="3"/>
    <x v="10"/>
  </r>
  <r>
    <n v="70.199999999999989"/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39"/>
    <x v="3"/>
    <x v="10"/>
  </r>
  <r>
    <n v="1.7000000000000002"/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34"/>
    <x v="3"/>
    <x v="10"/>
  </r>
  <r>
    <n v="51.4"/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63.122807017543863"/>
    <x v="3"/>
    <x v="10"/>
  </r>
  <r>
    <n v="0.70000000000000007"/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"/>
    <x v="3"/>
    <x v="10"/>
  </r>
  <r>
    <n v="0.4"/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2"/>
    <x v="3"/>
    <x v="10"/>
  </r>
  <r>
    <n v="2.666666666666667"/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66.666666666666671"/>
    <x v="3"/>
    <x v="10"/>
  </r>
  <r>
    <n v="104"/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38.518518518518519"/>
    <x v="4"/>
    <x v="11"/>
  </r>
  <r>
    <n v="133.15375"/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42.609200000000001"/>
    <x v="4"/>
    <x v="11"/>
  </r>
  <r>
    <n v="100"/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50"/>
    <x v="4"/>
    <x v="11"/>
  </r>
  <r>
    <n v="148.13333333333333"/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63.485714285714288"/>
    <x v="4"/>
    <x v="11"/>
  </r>
  <r>
    <n v="102.49999999999999"/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2.5"/>
    <x v="4"/>
    <x v="11"/>
  </r>
  <r>
    <n v="180.62799999999999"/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31.142758620689655"/>
    <x v="4"/>
    <x v="11"/>
  </r>
  <r>
    <n v="142.79999999999998"/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62.27272727272728"/>
    <x v="4"/>
    <x v="11"/>
  </r>
  <r>
    <n v="114.16666666666666"/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80.588235294117652"/>
    <x v="4"/>
    <x v="11"/>
  </r>
  <r>
    <n v="203.505"/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59.85441176470588"/>
    <x v="4"/>
    <x v="11"/>
  </r>
  <r>
    <n v="109.41176470588236"/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32.85714285714286"/>
    <x v="4"/>
    <x v="11"/>
  </r>
  <r>
    <n v="144.37459999999999"/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92.547820512820508"/>
    <x v="4"/>
    <x v="11"/>
  </r>
  <r>
    <n v="103.86666666666666"/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60.859375"/>
    <x v="4"/>
    <x v="11"/>
  </r>
  <r>
    <n v="100.44440000000002"/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41.851833333333339"/>
    <x v="4"/>
    <x v="11"/>
  </r>
  <r>
    <n v="102.77927272727271"/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88.325937499999995"/>
    <x v="4"/>
    <x v="11"/>
  </r>
  <r>
    <n v="105.31250000000001"/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58.96226415094338"/>
    <x v="4"/>
    <x v="11"/>
  </r>
  <r>
    <n v="111.78571428571429"/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85.054347826086953"/>
    <x v="4"/>
    <x v="11"/>
  </r>
  <r>
    <n v="101.35000000000001"/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12.61111111111111"/>
    <x v="4"/>
    <x v="11"/>
  </r>
  <r>
    <n v="107.53333333333333"/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45.436619718309856"/>
    <x v="4"/>
    <x v="11"/>
  </r>
  <r>
    <n v="114.88571428571429"/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46.218390804597703"/>
    <x v="4"/>
    <x v="11"/>
  </r>
  <r>
    <n v="100.02"/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78.60714285714286"/>
    <x v="4"/>
    <x v="11"/>
  </r>
  <r>
    <n v="152.13333333333335"/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40.75"/>
    <x v="4"/>
    <x v="11"/>
  </r>
  <r>
    <n v="111.52149999999999"/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43.733921568627444"/>
    <x v="4"/>
    <x v="11"/>
  </r>
  <r>
    <n v="101.33333333333334"/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81.066666666666663"/>
    <x v="4"/>
    <x v="11"/>
  </r>
  <r>
    <n v="123.2608695652174"/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74.60526315789474"/>
    <x v="4"/>
    <x v="11"/>
  </r>
  <r>
    <n v="100"/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305.55555555555554"/>
    <x v="4"/>
    <x v="11"/>
  </r>
  <r>
    <n v="105"/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58.333333333333336"/>
    <x v="4"/>
    <x v="11"/>
  </r>
  <r>
    <n v="104.4375"/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17.67605633802818"/>
    <x v="4"/>
    <x v="11"/>
  </r>
  <r>
    <n v="105.125"/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73.771929824561397"/>
    <x v="4"/>
    <x v="11"/>
  </r>
  <r>
    <n v="100"/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4.65116279069767"/>
    <x v="4"/>
    <x v="11"/>
  </r>
  <r>
    <n v="103.77499999999999"/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79.82692307692308"/>
    <x v="4"/>
    <x v="11"/>
  </r>
  <r>
    <n v="105"/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58.333333333333336"/>
    <x v="4"/>
    <x v="11"/>
  </r>
  <r>
    <n v="104"/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86.666666666666671"/>
    <x v="4"/>
    <x v="11"/>
  </r>
  <r>
    <n v="151.83333333333334"/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27.606060606060606"/>
    <x v="4"/>
    <x v="11"/>
  </r>
  <r>
    <n v="159.99600000000001"/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24.999375000000001"/>
    <x v="4"/>
    <x v="11"/>
  </r>
  <r>
    <n v="127.3"/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45.464285714285715"/>
    <x v="4"/>
    <x v="11"/>
  </r>
  <r>
    <n v="107"/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99.534883720930239"/>
    <x v="4"/>
    <x v="11"/>
  </r>
  <r>
    <n v="115.12214285714286"/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39.31"/>
    <x v="4"/>
    <x v="11"/>
  </r>
  <r>
    <n v="137.11066666666665"/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89.419999999999987"/>
    <x v="4"/>
    <x v="11"/>
  </r>
  <r>
    <n v="155.71428571428572"/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28.684210526315791"/>
    <x v="4"/>
    <x v="11"/>
  </r>
  <r>
    <n v="108.74999999999999"/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31.071428571428573"/>
    <x v="4"/>
    <x v="11"/>
  </r>
  <r>
    <n v="134.05000000000001"/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70.55263157894737"/>
    <x v="4"/>
    <x v="11"/>
  </r>
  <r>
    <n v="100"/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224.12820512820514"/>
    <x v="4"/>
    <x v="11"/>
  </r>
  <r>
    <n v="119.16666666666667"/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51.811594202898547"/>
    <x v="4"/>
    <x v="11"/>
  </r>
  <r>
    <n v="179.5"/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43.515151515151516"/>
    <x v="4"/>
    <x v="11"/>
  </r>
  <r>
    <n v="134.38124999999999"/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39.816666666666663"/>
    <x v="4"/>
    <x v="11"/>
  </r>
  <r>
    <n v="100.43200000000002"/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26.8080808080808"/>
    <x v="4"/>
    <x v="11"/>
  </r>
  <r>
    <n v="101.45454545454547"/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13.87755102040816"/>
    <x v="4"/>
    <x v="11"/>
  </r>
  <r>
    <n v="103.33333333333334"/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28.181818181818183"/>
    <x v="4"/>
    <x v="11"/>
  </r>
  <r>
    <n v="107"/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36.60526315789474"/>
    <x v="4"/>
    <x v="11"/>
  </r>
  <r>
    <n v="104"/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32.5"/>
    <x v="4"/>
    <x v="11"/>
  </r>
  <r>
    <n v="107.83333333333334"/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60.65625"/>
    <x v="4"/>
    <x v="11"/>
  </r>
  <r>
    <n v="233.33333333333334"/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175"/>
    <x v="4"/>
    <x v="11"/>
  </r>
  <r>
    <n v="100.60706666666665"/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97.993896103896105"/>
    <x v="4"/>
    <x v="11"/>
  </r>
  <r>
    <n v="101.66666666666666"/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48.78048780487805"/>
    <x v="4"/>
    <x v="11"/>
  </r>
  <r>
    <n v="131.0181818181818"/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96.08"/>
    <x v="4"/>
    <x v="11"/>
  </r>
  <r>
    <n v="117.25000000000001"/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58.625"/>
    <x v="4"/>
    <x v="11"/>
  </r>
  <r>
    <n v="100.93039999999999"/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9.70695652173914"/>
    <x v="4"/>
    <x v="11"/>
  </r>
  <r>
    <n v="121.8"/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49.112903225806448"/>
    <x v="4"/>
    <x v="11"/>
  </r>
  <r>
    <n v="145.4"/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47.672131147540981"/>
    <x v="4"/>
    <x v="11"/>
  </r>
  <r>
    <n v="116.61660000000001"/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60.737812499999997"/>
    <x v="4"/>
    <x v="11"/>
  </r>
  <r>
    <n v="120.4166"/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63.37715789473684"/>
    <x v="4"/>
    <x v="12"/>
  </r>
  <r>
    <n v="101.32000000000001"/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53.893617021276597"/>
    <x v="4"/>
    <x v="12"/>
  </r>
  <r>
    <n v="104.32"/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66.871794871794876"/>
    <x v="4"/>
    <x v="12"/>
  </r>
  <r>
    <n v="267.13333333333333"/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63.102362204724407"/>
    <x v="4"/>
    <x v="12"/>
  </r>
  <r>
    <n v="194.13333333333333"/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36.628930817610062"/>
    <x v="4"/>
    <x v="12"/>
  </r>
  <r>
    <n v="120.3802"/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34.005706214689269"/>
    <x v="4"/>
    <x v="12"/>
  </r>
  <r>
    <n v="122.00090909090908"/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28.553404255319148"/>
    <x v="4"/>
    <x v="12"/>
  </r>
  <r>
    <n v="100"/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"/>
    <x v="4"/>
    <x v="12"/>
  </r>
  <r>
    <n v="100"/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8.75"/>
    <x v="4"/>
    <x v="12"/>
  </r>
  <r>
    <n v="119.9"/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41.704347826086959"/>
    <x v="4"/>
    <x v="12"/>
  </r>
  <r>
    <n v="155.17499999999998"/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46.669172932330824"/>
    <x v="4"/>
    <x v="12"/>
  </r>
  <r>
    <n v="130.44999999999999"/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37.271428571428572"/>
    <x v="4"/>
    <x v="12"/>
  </r>
  <r>
    <n v="104.97142857142859"/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59.258064516129032"/>
    <x v="4"/>
    <x v="12"/>
  </r>
  <r>
    <n v="100"/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30"/>
    <x v="4"/>
    <x v="12"/>
  </r>
  <r>
    <n v="118.2205035971223"/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65.8623246492986"/>
    <x v="4"/>
    <x v="12"/>
  </r>
  <r>
    <n v="103.44827586206897"/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31.914893617021278"/>
    <x v="4"/>
    <x v="12"/>
  </r>
  <r>
    <n v="218.00000000000003"/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19.464285714285715"/>
    <x v="4"/>
    <x v="12"/>
  </r>
  <r>
    <n v="100"/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50"/>
    <x v="4"/>
    <x v="12"/>
  </r>
  <r>
    <n v="144.00583333333333"/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22.737763157894737"/>
    <x v="4"/>
    <x v="12"/>
  </r>
  <r>
    <n v="104.67500000000001"/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42.724489795918366"/>
    <x v="4"/>
    <x v="12"/>
  </r>
  <r>
    <n v="18.142857142857142"/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52.916666666666664"/>
    <x v="4"/>
    <x v="13"/>
  </r>
  <r>
    <n v="2.2444444444444445"/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50.5"/>
    <x v="4"/>
    <x v="13"/>
  </r>
  <r>
    <n v="0.33999999999999997"/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42.5"/>
    <x v="4"/>
    <x v="13"/>
  </r>
  <r>
    <n v="4.5"/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18"/>
    <x v="4"/>
    <x v="13"/>
  </r>
  <r>
    <n v="41.53846153846154"/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34.177215189873415"/>
    <x v="4"/>
    <x v="13"/>
  </r>
  <r>
    <n v="2.0454545454545454"/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2.5"/>
    <x v="4"/>
    <x v="13"/>
  </r>
  <r>
    <n v="18.285714285714285"/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58.18181818181818"/>
    <x v="4"/>
    <x v="13"/>
  </r>
  <r>
    <n v="24.02"/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109.18181818181819"/>
    <x v="4"/>
    <x v="13"/>
  </r>
  <r>
    <n v="0.1111111111111111"/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50"/>
    <x v="4"/>
    <x v="13"/>
  </r>
  <r>
    <n v="11.818181818181818"/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346.66666666666669"/>
    <x v="4"/>
    <x v="13"/>
  </r>
  <r>
    <n v="0.31"/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12.4"/>
    <x v="4"/>
    <x v="13"/>
  </r>
  <r>
    <n v="5.416666666666667"/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27.083333333333332"/>
    <x v="4"/>
    <x v="13"/>
  </r>
  <r>
    <n v="0.8125"/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32.5"/>
    <x v="4"/>
    <x v="13"/>
  </r>
  <r>
    <n v="1.2857142857142856"/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9"/>
    <x v="4"/>
    <x v="13"/>
  </r>
  <r>
    <n v="24.333333333333336"/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34.761904761904759"/>
    <x v="4"/>
    <x v="13"/>
  </r>
  <r>
    <n v="0"/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e v="#DIV/0!"/>
    <x v="4"/>
    <x v="13"/>
  </r>
  <r>
    <n v="40.799492385786799"/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28.577777777777779"/>
    <x v="4"/>
    <x v="13"/>
  </r>
  <r>
    <n v="67.55"/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46.586206896551722"/>
    <x v="4"/>
    <x v="13"/>
  </r>
  <r>
    <n v="1.3"/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32.5"/>
    <x v="4"/>
    <x v="13"/>
  </r>
  <r>
    <n v="30.666666666666664"/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21.466666666666665"/>
    <x v="4"/>
    <x v="13"/>
  </r>
  <r>
    <n v="2.9894179894179893"/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14.125"/>
    <x v="4"/>
    <x v="14"/>
  </r>
  <r>
    <n v="0.8"/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30"/>
    <x v="4"/>
    <x v="14"/>
  </r>
  <r>
    <n v="20.133333333333333"/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1.571428571428573"/>
    <x v="4"/>
    <x v="14"/>
  </r>
  <r>
    <n v="40.020000000000003"/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83.375"/>
    <x v="4"/>
    <x v="14"/>
  </r>
  <r>
    <n v="1"/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0"/>
    <x v="4"/>
    <x v="14"/>
  </r>
  <r>
    <n v="75"/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35.714285714285715"/>
    <x v="4"/>
    <x v="14"/>
  </r>
  <r>
    <n v="41"/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29.285714285714285"/>
    <x v="4"/>
    <x v="14"/>
  </r>
  <r>
    <n v="0"/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e v="#DIV/0!"/>
    <x v="4"/>
    <x v="14"/>
  </r>
  <r>
    <n v="7.1999999999999993"/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18"/>
    <x v="4"/>
    <x v="14"/>
  </r>
  <r>
    <n v="9.4412800000000008"/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73.760000000000005"/>
    <x v="4"/>
    <x v="14"/>
  </r>
  <r>
    <n v="4.1666666666666661"/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31.25"/>
    <x v="4"/>
    <x v="14"/>
  </r>
  <r>
    <n v="3.25"/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28.888888888888889"/>
    <x v="4"/>
    <x v="14"/>
  </r>
  <r>
    <n v="40.75"/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143.8235294117647"/>
    <x v="4"/>
    <x v="14"/>
  </r>
  <r>
    <n v="10"/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40"/>
    <x v="4"/>
    <x v="14"/>
  </r>
  <r>
    <n v="39.17"/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147.81132075471697"/>
    <x v="4"/>
    <x v="14"/>
  </r>
  <r>
    <n v="2.4375"/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7.857142857142858"/>
    <x v="4"/>
    <x v="14"/>
  </r>
  <r>
    <n v="40"/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4.444444444444443"/>
    <x v="4"/>
    <x v="14"/>
  </r>
  <r>
    <n v="0"/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e v="#DIV/0!"/>
    <x v="4"/>
    <x v="14"/>
  </r>
  <r>
    <n v="2.8000000000000003"/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5"/>
    <x v="4"/>
    <x v="14"/>
  </r>
  <r>
    <n v="37.333333333333336"/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5"/>
    <x v="4"/>
    <x v="14"/>
  </r>
  <r>
    <n v="0.42"/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10.5"/>
    <x v="4"/>
    <x v="13"/>
  </r>
  <r>
    <n v="0"/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e v="#DIV/0!"/>
    <x v="4"/>
    <x v="13"/>
  </r>
  <r>
    <n v="0.3"/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0"/>
    <x v="4"/>
    <x v="13"/>
  </r>
  <r>
    <n v="3.2"/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40"/>
    <x v="4"/>
    <x v="13"/>
  </r>
  <r>
    <n v="0.30199999999999999"/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50.333333333333336"/>
    <x v="4"/>
    <x v="13"/>
  </r>
  <r>
    <n v="3.0153846153846153"/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2.666666666666664"/>
    <x v="4"/>
    <x v="13"/>
  </r>
  <r>
    <n v="0"/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e v="#DIV/0!"/>
    <x v="4"/>
    <x v="13"/>
  </r>
  <r>
    <n v="0"/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e v="#DIV/0!"/>
    <x v="4"/>
    <x v="13"/>
  </r>
  <r>
    <n v="0"/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e v="#DIV/0!"/>
    <x v="4"/>
    <x v="13"/>
  </r>
  <r>
    <n v="3.25"/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65"/>
    <x v="4"/>
    <x v="13"/>
  </r>
  <r>
    <n v="22.363636363636363"/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4.6"/>
    <x v="4"/>
    <x v="13"/>
  </r>
  <r>
    <n v="0"/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e v="#DIV/0!"/>
    <x v="4"/>
    <x v="13"/>
  </r>
  <r>
    <n v="0.85714285714285721"/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5"/>
    <x v="4"/>
    <x v="13"/>
  </r>
  <r>
    <n v="6.6066666666666665"/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82.583333333333329"/>
    <x v="4"/>
    <x v="13"/>
  </r>
  <r>
    <n v="0"/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e v="#DIV/0!"/>
    <x v="4"/>
    <x v="13"/>
  </r>
  <r>
    <n v="5.7692307692307692"/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41.666666666666664"/>
    <x v="4"/>
    <x v="13"/>
  </r>
  <r>
    <n v="0"/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e v="#DIV/0!"/>
    <x v="4"/>
    <x v="13"/>
  </r>
  <r>
    <n v="0.6"/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30"/>
    <x v="4"/>
    <x v="13"/>
  </r>
  <r>
    <n v="5.0256410256410255"/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19.600000000000001"/>
    <x v="4"/>
    <x v="13"/>
  </r>
  <r>
    <n v="0.5"/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100"/>
    <x v="4"/>
    <x v="13"/>
  </r>
  <r>
    <n v="0"/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e v="#DIV/0!"/>
    <x v="4"/>
    <x v="13"/>
  </r>
  <r>
    <n v="30.9"/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231.75"/>
    <x v="4"/>
    <x v="13"/>
  </r>
  <r>
    <n v="21.037037037037038"/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189.33333333333334"/>
    <x v="4"/>
    <x v="13"/>
  </r>
  <r>
    <n v="2.1999999999999997"/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55"/>
    <x v="4"/>
    <x v="13"/>
  </r>
  <r>
    <n v="10.9"/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21.8"/>
    <x v="4"/>
    <x v="13"/>
  </r>
  <r>
    <n v="2.666666666666667"/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2"/>
    <x v="4"/>
    <x v="13"/>
  </r>
  <r>
    <n v="0"/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e v="#DIV/0!"/>
    <x v="4"/>
    <x v="13"/>
  </r>
  <r>
    <n v="0"/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e v="#DIV/0!"/>
    <x v="4"/>
    <x v="13"/>
  </r>
  <r>
    <n v="10.86206896551724"/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56.25"/>
    <x v="4"/>
    <x v="13"/>
  </r>
  <r>
    <n v="0"/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e v="#DIV/0!"/>
    <x v="4"/>
    <x v="13"/>
  </r>
  <r>
    <n v="38.333333333333336"/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69"/>
    <x v="4"/>
    <x v="13"/>
  </r>
  <r>
    <n v="6.5500000000000007"/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18.714285714285715"/>
    <x v="4"/>
    <x v="13"/>
  </r>
  <r>
    <n v="14.536842105263158"/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46.033333333333331"/>
    <x v="4"/>
    <x v="13"/>
  </r>
  <r>
    <n v="6"/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0"/>
    <x v="4"/>
    <x v="13"/>
  </r>
  <r>
    <n v="30.4"/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50.666666666666664"/>
    <x v="4"/>
    <x v="13"/>
  </r>
  <r>
    <n v="1.4285714285714286"/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25"/>
    <x v="4"/>
    <x v="13"/>
  </r>
  <r>
    <n v="0"/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e v="#DIV/0!"/>
    <x v="4"/>
    <x v="13"/>
  </r>
  <r>
    <n v="1.1428571428571428"/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20"/>
    <x v="4"/>
    <x v="13"/>
  </r>
  <r>
    <n v="0.35714285714285715"/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25"/>
    <x v="4"/>
    <x v="13"/>
  </r>
  <r>
    <n v="1.4545454545454546"/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20"/>
    <x v="4"/>
    <x v="13"/>
  </r>
  <r>
    <n v="17.155555555555555"/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10.28571428571429"/>
    <x v="2"/>
    <x v="8"/>
  </r>
  <r>
    <n v="2.3220000000000001"/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37.451612903225808"/>
    <x v="2"/>
    <x v="8"/>
  </r>
  <r>
    <n v="8.9066666666666663"/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41.75"/>
    <x v="2"/>
    <x v="8"/>
  </r>
  <r>
    <n v="9.6333333333333346"/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24.083333333333332"/>
    <x v="2"/>
    <x v="8"/>
  </r>
  <r>
    <n v="13.325999999999999"/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69.40625"/>
    <x v="2"/>
    <x v="8"/>
  </r>
  <r>
    <n v="2.484"/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155.25"/>
    <x v="2"/>
    <x v="8"/>
  </r>
  <r>
    <n v="1.9066666666666665"/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57.2"/>
    <x v="2"/>
    <x v="8"/>
  </r>
  <r>
    <n v="0"/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e v="#DIV/0!"/>
    <x v="2"/>
    <x v="8"/>
  </r>
  <r>
    <n v="12"/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60"/>
    <x v="2"/>
    <x v="8"/>
  </r>
  <r>
    <n v="1.365"/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39"/>
    <x v="2"/>
    <x v="8"/>
  </r>
  <r>
    <n v="28.04"/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58.416666666666664"/>
    <x v="2"/>
    <x v="8"/>
  </r>
  <r>
    <n v="38.39"/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158.63636363636363"/>
    <x v="2"/>
    <x v="8"/>
  </r>
  <r>
    <n v="39.942857142857143"/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99.857142857142861"/>
    <x v="2"/>
    <x v="8"/>
  </r>
  <r>
    <n v="0.84"/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25.2"/>
    <x v="2"/>
    <x v="8"/>
  </r>
  <r>
    <n v="43.406666666666666"/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89.191780821917803"/>
    <x v="2"/>
    <x v="8"/>
  </r>
  <r>
    <n v="5.6613333333333333"/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182.6236559139785"/>
    <x v="2"/>
    <x v="8"/>
  </r>
  <r>
    <n v="1.722"/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50.647058823529413"/>
    <x v="2"/>
    <x v="8"/>
  </r>
  <r>
    <n v="1.9416666666666664"/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33.285714285714285"/>
    <x v="2"/>
    <x v="8"/>
  </r>
  <r>
    <n v="11.328275684711327"/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51.823529411764703"/>
    <x v="2"/>
    <x v="8"/>
  </r>
  <r>
    <n v="38.86"/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113.62573099415205"/>
    <x v="2"/>
    <x v="8"/>
  </r>
  <r>
    <n v="46.100628930817614"/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136.46276595744681"/>
    <x v="2"/>
    <x v="8"/>
  </r>
  <r>
    <n v="42.188421052631583"/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364.35454545454547"/>
    <x v="2"/>
    <x v="8"/>
  </r>
  <r>
    <n v="28.48"/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19.243243243243242"/>
    <x v="2"/>
    <x v="8"/>
  </r>
  <r>
    <n v="1.077142857142857"/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41.888888888888886"/>
    <x v="2"/>
    <x v="8"/>
  </r>
  <r>
    <n v="0.79909090909090907"/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30.310344827586206"/>
    <x v="2"/>
    <x v="8"/>
  </r>
  <r>
    <n v="1.1919999999999999"/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49.666666666666664"/>
    <x v="2"/>
    <x v="8"/>
  </r>
  <r>
    <n v="14.799999999999999"/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59.2"/>
    <x v="2"/>
    <x v="8"/>
  </r>
  <r>
    <n v="17.810000000000002"/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43.97530864197531"/>
    <x v="2"/>
    <x v="8"/>
  </r>
  <r>
    <n v="1.325"/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26.5"/>
    <x v="2"/>
    <x v="8"/>
  </r>
  <r>
    <n v="46.666666666666664"/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1272.7272727272727"/>
    <x v="2"/>
    <x v="8"/>
  </r>
  <r>
    <n v="45.92"/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164"/>
    <x v="2"/>
    <x v="8"/>
  </r>
  <r>
    <n v="0.22599999999999998"/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45.2"/>
    <x v="2"/>
    <x v="8"/>
  </r>
  <r>
    <n v="34.625"/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153.88888888888889"/>
    <x v="2"/>
    <x v="8"/>
  </r>
  <r>
    <n v="2.0549999999999997"/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51.375"/>
    <x v="2"/>
    <x v="8"/>
  </r>
  <r>
    <n v="0.55999999999999994"/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93.333333333333329"/>
    <x v="2"/>
    <x v="8"/>
  </r>
  <r>
    <n v="2.6069999999999998"/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108.625"/>
    <x v="2"/>
    <x v="8"/>
  </r>
  <r>
    <n v="1.9259999999999999"/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60.5"/>
    <x v="2"/>
    <x v="8"/>
  </r>
  <r>
    <n v="33.666666666666664"/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75.75"/>
    <x v="2"/>
    <x v="8"/>
  </r>
  <r>
    <n v="56.263267182990241"/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790.83739837398377"/>
    <x v="2"/>
    <x v="8"/>
  </r>
  <r>
    <n v="82.817599999999999"/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301.93916666666667"/>
    <x v="2"/>
    <x v="8"/>
  </r>
  <r>
    <n v="14.860000000000001"/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47.935483870967744"/>
    <x v="2"/>
    <x v="8"/>
  </r>
  <r>
    <n v="1.2375123751237513E-2"/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2.75"/>
    <x v="2"/>
    <x v="8"/>
  </r>
  <r>
    <n v="1.7142857142857144E-2"/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"/>
    <x v="2"/>
    <x v="8"/>
  </r>
  <r>
    <n v="29.506136117214709"/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171.79329608938548"/>
    <x v="2"/>
    <x v="8"/>
  </r>
  <r>
    <n v="1.06"/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35.333333333333336"/>
    <x v="2"/>
    <x v="8"/>
  </r>
  <r>
    <n v="6.293333333333333"/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82.086956521739125"/>
    <x v="2"/>
    <x v="8"/>
  </r>
  <r>
    <n v="12.75"/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10.8695652173913"/>
    <x v="2"/>
    <x v="8"/>
  </r>
  <r>
    <n v="13.22"/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61.21951219512195"/>
    <x v="2"/>
    <x v="8"/>
  </r>
  <r>
    <n v="0"/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e v="#DIV/0!"/>
    <x v="2"/>
    <x v="8"/>
  </r>
  <r>
    <n v="16.77"/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52.40625"/>
    <x v="2"/>
    <x v="8"/>
  </r>
  <r>
    <n v="0.104"/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3"/>
    <x v="2"/>
    <x v="8"/>
  </r>
  <r>
    <n v="4.24"/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30.285714285714285"/>
    <x v="2"/>
    <x v="8"/>
  </r>
  <r>
    <n v="0.46699999999999997"/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116.75"/>
    <x v="2"/>
    <x v="8"/>
  </r>
  <r>
    <n v="25.087142857142858"/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89.59693877551021"/>
    <x v="2"/>
    <x v="8"/>
  </r>
  <r>
    <n v="2.3345000000000002"/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424.45454545454544"/>
    <x v="2"/>
    <x v="8"/>
  </r>
  <r>
    <n v="7.26"/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80.666666666666671"/>
    <x v="2"/>
    <x v="8"/>
  </r>
  <r>
    <n v="1.625"/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3"/>
    <x v="2"/>
    <x v="8"/>
  </r>
  <r>
    <n v="1.3"/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8.125"/>
    <x v="2"/>
    <x v="8"/>
  </r>
  <r>
    <n v="58.558333333333337"/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153.42794759825327"/>
    <x v="2"/>
    <x v="8"/>
  </r>
  <r>
    <n v="7.7886666666666677"/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292.07499999999999"/>
    <x v="2"/>
    <x v="8"/>
  </r>
  <r>
    <n v="2.2157147647256061"/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3304"/>
    <x v="2"/>
    <x v="8"/>
  </r>
  <r>
    <n v="104"/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300"/>
    <x v="2"/>
    <x v="8"/>
  </r>
  <r>
    <n v="29.6029602960296"/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134.54545454545453"/>
    <x v="2"/>
    <x v="8"/>
  </r>
  <r>
    <n v="16.055"/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214.06666666666666"/>
    <x v="2"/>
    <x v="8"/>
  </r>
  <r>
    <n v="82.207999999999998"/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216.33684210526314"/>
    <x v="2"/>
    <x v="8"/>
  </r>
  <r>
    <n v="75.051000000000002"/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932.31055900621118"/>
    <x v="2"/>
    <x v="8"/>
  </r>
  <r>
    <n v="5.8500000000000005"/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29.25"/>
    <x v="2"/>
    <x v="8"/>
  </r>
  <r>
    <n v="44.32"/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174.94736842105263"/>
    <x v="2"/>
    <x v="8"/>
  </r>
  <r>
    <n v="0.26737967914438499"/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50"/>
    <x v="2"/>
    <x v="8"/>
  </r>
  <r>
    <n v="13.13"/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65"/>
    <x v="2"/>
    <x v="8"/>
  </r>
  <r>
    <n v="0.19088937093275488"/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55"/>
    <x v="2"/>
    <x v="8"/>
  </r>
  <r>
    <n v="0.375"/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75"/>
    <x v="2"/>
    <x v="8"/>
  </r>
  <r>
    <n v="21535.021000000001"/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1389.3561935483872"/>
    <x v="2"/>
    <x v="8"/>
  </r>
  <r>
    <n v="34.527999999999999"/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95.911111111111111"/>
    <x v="2"/>
    <x v="8"/>
  </r>
  <r>
    <n v="30.599999999999998"/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191.25"/>
    <x v="2"/>
    <x v="8"/>
  </r>
  <r>
    <n v="2.666666666666667"/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40"/>
    <x v="2"/>
    <x v="8"/>
  </r>
  <r>
    <n v="2.8420000000000001"/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74.78947368421052"/>
    <x v="2"/>
    <x v="8"/>
  </r>
  <r>
    <n v="22.878799999999998"/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161.11830985915492"/>
    <x v="2"/>
    <x v="8"/>
  </r>
  <r>
    <n v="3.105"/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88.714285714285708"/>
    <x v="2"/>
    <x v="8"/>
  </r>
  <r>
    <n v="47.333333333333336"/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53.25"/>
    <x v="2"/>
    <x v="8"/>
  </r>
  <r>
    <n v="205.54838709677421"/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106.2"/>
    <x v="4"/>
    <x v="15"/>
  </r>
  <r>
    <n v="351.80366666666669"/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22.079728033472804"/>
    <x v="4"/>
    <x v="15"/>
  </r>
  <r>
    <n v="114.9"/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31.054054054054053"/>
    <x v="4"/>
    <x v="15"/>
  </r>
  <r>
    <n v="237.15"/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36.206106870229007"/>
    <x v="4"/>
    <x v="15"/>
  </r>
  <r>
    <n v="118.63774999999998"/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388.9762295081967"/>
    <x v="4"/>
    <x v="15"/>
  </r>
  <r>
    <n v="109.92831428571431"/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71.848571428571432"/>
    <x v="4"/>
    <x v="15"/>
  </r>
  <r>
    <n v="100.00828571428571"/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57.381803278688523"/>
    <x v="4"/>
    <x v="15"/>
  </r>
  <r>
    <n v="103.09292094387415"/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69.666666666666671"/>
    <x v="4"/>
    <x v="15"/>
  </r>
  <r>
    <n v="117.27000000000001"/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45.988235294117644"/>
    <x v="4"/>
    <x v="15"/>
  </r>
  <r>
    <n v="111.75999999999999"/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79.262411347517727"/>
    <x v="4"/>
    <x v="15"/>
  </r>
  <r>
    <n v="342.09999999999997"/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43.031446540880502"/>
    <x v="4"/>
    <x v="15"/>
  </r>
  <r>
    <n v="107.4"/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8.48484848484848"/>
    <x v="4"/>
    <x v="15"/>
  </r>
  <r>
    <n v="108.49703703703703"/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61.029583333333335"/>
    <x v="4"/>
    <x v="15"/>
  </r>
  <r>
    <n v="102.86144578313252"/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50.592592592592595"/>
    <x v="4"/>
    <x v="15"/>
  </r>
  <r>
    <n v="130.0018"/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39.157168674698795"/>
    <x v="4"/>
    <x v="15"/>
  </r>
  <r>
    <n v="107.65217391304347"/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65.15789473684211"/>
    <x v="4"/>
    <x v="15"/>
  </r>
  <r>
    <n v="112.36044444444444"/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23.963127962085309"/>
    <x v="4"/>
    <x v="15"/>
  </r>
  <r>
    <n v="102.1"/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48.61904761904762"/>
    <x v="4"/>
    <x v="15"/>
  </r>
  <r>
    <n v="145.33333333333334"/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35.73770491803279"/>
    <x v="4"/>
    <x v="15"/>
  </r>
  <r>
    <n v="128.19999999999999"/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21.366666666666667"/>
    <x v="4"/>
    <x v="15"/>
  </r>
  <r>
    <n v="0.29411764705882354"/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50"/>
    <x v="5"/>
    <x v="16"/>
  </r>
  <r>
    <n v="0"/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e v="#DIV/0!"/>
    <x v="5"/>
    <x v="16"/>
  </r>
  <r>
    <n v="1.5384615384615385"/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0"/>
    <x v="5"/>
    <x v="16"/>
  </r>
  <r>
    <n v="8.5370000000000008"/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29.236301369863014"/>
    <x v="5"/>
    <x v="16"/>
  </r>
  <r>
    <n v="8.5714285714285715E-2"/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3"/>
    <x v="5"/>
    <x v="16"/>
  </r>
  <r>
    <n v="2.6599999999999997"/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3.25"/>
    <x v="5"/>
    <x v="16"/>
  </r>
  <r>
    <n v="0"/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e v="#DIV/0!"/>
    <x v="5"/>
    <x v="16"/>
  </r>
  <r>
    <n v="0.05"/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1"/>
    <x v="5"/>
    <x v="16"/>
  </r>
  <r>
    <n v="1.4133333333333333"/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53"/>
    <x v="5"/>
    <x v="16"/>
  </r>
  <r>
    <n v="0"/>
    <n v="1049"/>
    <s v="J1 (Canceled)"/>
    <s v="------"/>
    <n v="12000"/>
    <n v="0"/>
    <x v="1"/>
    <x v="0"/>
    <s v="USD"/>
    <n v="1455272445"/>
    <n v="1452680445"/>
    <b v="0"/>
    <n v="0"/>
    <b v="0"/>
    <s v="journalism/audio"/>
    <e v="#DIV/0!"/>
    <x v="5"/>
    <x v="16"/>
  </r>
  <r>
    <n v="0"/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e v="#DIV/0!"/>
    <x v="5"/>
    <x v="16"/>
  </r>
  <r>
    <n v="0"/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e v="#DIV/0!"/>
    <x v="5"/>
    <x v="16"/>
  </r>
  <r>
    <n v="0"/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e v="#DIV/0!"/>
    <x v="5"/>
    <x v="16"/>
  </r>
  <r>
    <n v="1"/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5"/>
    <x v="5"/>
    <x v="16"/>
  </r>
  <r>
    <n v="0"/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e v="#DIV/0!"/>
    <x v="5"/>
    <x v="16"/>
  </r>
  <r>
    <n v="0"/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e v="#DIV/0!"/>
    <x v="5"/>
    <x v="16"/>
  </r>
  <r>
    <n v="0"/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e v="#DIV/0!"/>
    <x v="5"/>
    <x v="16"/>
  </r>
  <r>
    <n v="0"/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e v="#DIV/0!"/>
    <x v="5"/>
    <x v="16"/>
  </r>
  <r>
    <n v="0"/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e v="#DIV/0!"/>
    <x v="5"/>
    <x v="16"/>
  </r>
  <r>
    <n v="0"/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e v="#DIV/0!"/>
    <x v="5"/>
    <x v="16"/>
  </r>
  <r>
    <n v="1"/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50"/>
    <x v="5"/>
    <x v="16"/>
  </r>
  <r>
    <n v="0"/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e v="#DIV/0!"/>
    <x v="5"/>
    <x v="16"/>
  </r>
  <r>
    <n v="95.477386934673376"/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47.5"/>
    <x v="5"/>
    <x v="16"/>
  </r>
  <r>
    <n v="0"/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e v="#DIV/0!"/>
    <x v="5"/>
    <x v="16"/>
  </r>
  <r>
    <n v="8.974444444444444"/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65.666666666666671"/>
    <x v="6"/>
    <x v="17"/>
  </r>
  <r>
    <n v="2.7"/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16.2"/>
    <x v="6"/>
    <x v="17"/>
  </r>
  <r>
    <n v="3.3673333333333333"/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4.128378378378379"/>
    <x v="6"/>
    <x v="17"/>
  </r>
  <r>
    <n v="26"/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13"/>
    <x v="6"/>
    <x v="17"/>
  </r>
  <r>
    <n v="0.15"/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1.25"/>
    <x v="6"/>
    <x v="17"/>
  </r>
  <r>
    <n v="38.636363636363633"/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40.476190476190474"/>
    <x v="6"/>
    <x v="17"/>
  </r>
  <r>
    <n v="0.70000000000000007"/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35"/>
    <x v="6"/>
    <x v="17"/>
  </r>
  <r>
    <n v="0"/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e v="#DIV/0!"/>
    <x v="6"/>
    <x v="17"/>
  </r>
  <r>
    <n v="6.8000000000000005E-2"/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12.75"/>
    <x v="6"/>
    <x v="17"/>
  </r>
  <r>
    <n v="1.3333333333333335"/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0"/>
    <x v="6"/>
    <x v="17"/>
  </r>
  <r>
    <n v="6.3092592592592585"/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113.56666666666666"/>
    <x v="6"/>
    <x v="17"/>
  </r>
  <r>
    <n v="4.5"/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15"/>
    <x v="6"/>
    <x v="17"/>
  </r>
  <r>
    <n v="62.765333333333331"/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48.281025641025643"/>
    <x v="6"/>
    <x v="17"/>
  </r>
  <r>
    <n v="29.376000000000001"/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43.976047904191617"/>
    <x v="6"/>
    <x v="17"/>
  </r>
  <r>
    <n v="7.5"/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9"/>
    <x v="6"/>
    <x v="17"/>
  </r>
  <r>
    <n v="2.6076923076923078"/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7.666666666666664"/>
    <x v="6"/>
    <x v="17"/>
  </r>
  <r>
    <n v="9.1050000000000004"/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18.581632653061224"/>
    <x v="6"/>
    <x v="17"/>
  </r>
  <r>
    <n v="1.7647058823529412E-2"/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3"/>
    <x v="6"/>
    <x v="17"/>
  </r>
  <r>
    <n v="0.55999999999999994"/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8.666666666666668"/>
    <x v="6"/>
    <x v="17"/>
  </r>
  <r>
    <n v="0.82000000000000006"/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410"/>
    <x v="6"/>
    <x v="17"/>
  </r>
  <r>
    <n v="0"/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e v="#DIV/0!"/>
    <x v="6"/>
    <x v="17"/>
  </r>
  <r>
    <n v="3.42"/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114"/>
    <x v="6"/>
    <x v="17"/>
  </r>
  <r>
    <n v="8.3333333333333343E-2"/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7.5"/>
    <x v="6"/>
    <x v="17"/>
  </r>
  <r>
    <n v="0"/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e v="#DIV/0!"/>
    <x v="6"/>
    <x v="17"/>
  </r>
  <r>
    <n v="14.182977777777777"/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43.41727891156463"/>
    <x v="6"/>
    <x v="17"/>
  </r>
  <r>
    <n v="7.8266666666666662"/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23.959183673469386"/>
    <x v="6"/>
    <x v="17"/>
  </r>
  <r>
    <n v="3.8464497269020695E-2"/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5"/>
    <x v="6"/>
    <x v="17"/>
  </r>
  <r>
    <n v="12.5"/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2.5"/>
    <x v="6"/>
    <x v="17"/>
  </r>
  <r>
    <n v="1.05"/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3"/>
    <x v="6"/>
    <x v="17"/>
  </r>
  <r>
    <n v="14.083333333333334"/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0.5625"/>
    <x v="6"/>
    <x v="17"/>
  </r>
  <r>
    <n v="18.300055555555556"/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22.00037037037038"/>
    <x v="6"/>
    <x v="17"/>
  </r>
  <r>
    <n v="5.0347999999999997"/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267.80851063829789"/>
    <x v="6"/>
    <x v="17"/>
  </r>
  <r>
    <n v="17.933333333333334"/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74.206896551724142"/>
    <x v="6"/>
    <x v="17"/>
  </r>
  <r>
    <n v="4.7E-2"/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6.7142857142857144"/>
    <x v="6"/>
    <x v="17"/>
  </r>
  <r>
    <n v="7.2120000000000006"/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81.954545454545453"/>
    <x v="6"/>
    <x v="17"/>
  </r>
  <r>
    <n v="0.5"/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25"/>
    <x v="6"/>
    <x v="17"/>
  </r>
  <r>
    <n v="2.5"/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10"/>
    <x v="6"/>
    <x v="17"/>
  </r>
  <r>
    <n v="4.1000000000000002E-2"/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6.833333333333333"/>
    <x v="6"/>
    <x v="17"/>
  </r>
  <r>
    <n v="5.3125"/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17.708333333333332"/>
    <x v="6"/>
    <x v="17"/>
  </r>
  <r>
    <n v="1.6199999999999999"/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6.2"/>
    <x v="6"/>
    <x v="17"/>
  </r>
  <r>
    <n v="4.9516666666666671"/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80.297297297297291"/>
    <x v="6"/>
    <x v="17"/>
  </r>
  <r>
    <n v="0.159"/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71.55"/>
    <x v="6"/>
    <x v="17"/>
  </r>
  <r>
    <n v="41.25"/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23.571428571428573"/>
    <x v="6"/>
    <x v="17"/>
  </r>
  <r>
    <n v="0"/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e v="#DIV/0!"/>
    <x v="6"/>
    <x v="17"/>
  </r>
  <r>
    <n v="2.93"/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4.88095238095238"/>
    <x v="6"/>
    <x v="17"/>
  </r>
  <r>
    <n v="0.44999999999999996"/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15"/>
    <x v="6"/>
    <x v="17"/>
  </r>
  <r>
    <n v="0.51"/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23.181818181818183"/>
    <x v="6"/>
    <x v="17"/>
  </r>
  <r>
    <n v="0.04"/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1"/>
    <x v="6"/>
    <x v="17"/>
  </r>
  <r>
    <n v="35.537409090909087"/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100.23371794871794"/>
    <x v="6"/>
    <x v="17"/>
  </r>
  <r>
    <n v="0.5"/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"/>
    <x v="6"/>
    <x v="17"/>
  </r>
  <r>
    <n v="0.16666666666666669"/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3.3333333333333335"/>
    <x v="6"/>
    <x v="17"/>
  </r>
  <r>
    <n v="0.13250000000000001"/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3.25"/>
    <x v="6"/>
    <x v="17"/>
  </r>
  <r>
    <n v="3.5704000000000007E-2"/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17.852"/>
    <x v="6"/>
    <x v="17"/>
  </r>
  <r>
    <n v="8.3000000000000007"/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10.375"/>
    <x v="6"/>
    <x v="17"/>
  </r>
  <r>
    <n v="2.4222222222222221"/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36.333333333333336"/>
    <x v="6"/>
    <x v="17"/>
  </r>
  <r>
    <n v="0.23809523809523811"/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5"/>
    <x v="6"/>
    <x v="17"/>
  </r>
  <r>
    <n v="0"/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e v="#DIV/0!"/>
    <x v="6"/>
    <x v="17"/>
  </r>
  <r>
    <n v="1.1599999999999999E-2"/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5.8"/>
    <x v="6"/>
    <x v="17"/>
  </r>
  <r>
    <n v="0"/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e v="#DIV/0!"/>
    <x v="6"/>
    <x v="17"/>
  </r>
  <r>
    <n v="0.22"/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3.6666666666666665"/>
    <x v="6"/>
    <x v="17"/>
  </r>
  <r>
    <n v="0.47222222222222221"/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60.714285714285715"/>
    <x v="6"/>
    <x v="18"/>
  </r>
  <r>
    <n v="0"/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e v="#DIV/0!"/>
    <x v="6"/>
    <x v="18"/>
  </r>
  <r>
    <n v="0.5"/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"/>
    <x v="6"/>
    <x v="18"/>
  </r>
  <r>
    <n v="1.6714285714285713"/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5.434782608695652"/>
    <x v="6"/>
    <x v="18"/>
  </r>
  <r>
    <n v="0.1"/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"/>
    <x v="6"/>
    <x v="18"/>
  </r>
  <r>
    <n v="0.105"/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0.5"/>
    <x v="6"/>
    <x v="18"/>
  </r>
  <r>
    <n v="0.22"/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3.6666666666666665"/>
    <x v="6"/>
    <x v="18"/>
  </r>
  <r>
    <n v="0"/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e v="#DIV/0!"/>
    <x v="6"/>
    <x v="18"/>
  </r>
  <r>
    <n v="14.38"/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10.61538461538461"/>
    <x v="6"/>
    <x v="18"/>
  </r>
  <r>
    <n v="0.66666666666666674"/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20"/>
    <x v="6"/>
    <x v="18"/>
  </r>
  <r>
    <n v="4.0000000000000001E-3"/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1"/>
    <x v="6"/>
    <x v="18"/>
  </r>
  <r>
    <n v="5"/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0"/>
    <x v="6"/>
    <x v="18"/>
  </r>
  <r>
    <n v="6.4439140811455857"/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45"/>
    <x v="6"/>
    <x v="18"/>
  </r>
  <r>
    <n v="39.5"/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253.2051282051282"/>
    <x v="6"/>
    <x v="18"/>
  </r>
  <r>
    <n v="0.35714285714285715"/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1.25"/>
    <x v="6"/>
    <x v="18"/>
  </r>
  <r>
    <n v="6.25E-2"/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5"/>
    <x v="6"/>
    <x v="18"/>
  </r>
  <r>
    <n v="0"/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e v="#DIV/0!"/>
    <x v="6"/>
    <x v="18"/>
  </r>
  <r>
    <n v="0"/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e v="#DIV/0!"/>
    <x v="6"/>
    <x v="18"/>
  </r>
  <r>
    <n v="0"/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e v="#DIV/0!"/>
    <x v="6"/>
    <x v="18"/>
  </r>
  <r>
    <n v="0.41333333333333333"/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23.25"/>
    <x v="6"/>
    <x v="18"/>
  </r>
  <r>
    <n v="0"/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e v="#DIV/0!"/>
    <x v="7"/>
    <x v="19"/>
  </r>
  <r>
    <n v="0.125"/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00"/>
    <x v="7"/>
    <x v="19"/>
  </r>
  <r>
    <n v="8.8333333333333339"/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44.166666666666664"/>
    <x v="7"/>
    <x v="19"/>
  </r>
  <r>
    <n v="0"/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e v="#DIV/0!"/>
    <x v="7"/>
    <x v="19"/>
  </r>
  <r>
    <n v="0.48666666666666669"/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24.333333333333332"/>
    <x v="7"/>
    <x v="19"/>
  </r>
  <r>
    <n v="0.15"/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37.5"/>
    <x v="7"/>
    <x v="19"/>
  </r>
  <r>
    <n v="10.08"/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42"/>
    <x v="7"/>
    <x v="19"/>
  </r>
  <r>
    <n v="0"/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e v="#DIV/0!"/>
    <x v="7"/>
    <x v="19"/>
  </r>
  <r>
    <n v="5.6937500000000005"/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0.733333333333334"/>
    <x v="7"/>
    <x v="19"/>
  </r>
  <r>
    <n v="0.625"/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50"/>
    <x v="7"/>
    <x v="19"/>
  </r>
  <r>
    <n v="6.5"/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108.33333333333333"/>
    <x v="7"/>
    <x v="19"/>
  </r>
  <r>
    <n v="0.752"/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23.5"/>
    <x v="7"/>
    <x v="19"/>
  </r>
  <r>
    <n v="0"/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e v="#DIV/0!"/>
    <x v="7"/>
    <x v="19"/>
  </r>
  <r>
    <n v="1.51"/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50.333333333333336"/>
    <x v="7"/>
    <x v="19"/>
  </r>
  <r>
    <n v="0.46666666666666673"/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11.666666666666666"/>
    <x v="7"/>
    <x v="19"/>
  </r>
  <r>
    <n v="0"/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e v="#DIV/0!"/>
    <x v="7"/>
    <x v="19"/>
  </r>
  <r>
    <n v="3.85"/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60.789473684210527"/>
    <x v="7"/>
    <x v="19"/>
  </r>
  <r>
    <n v="0"/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e v="#DIV/0!"/>
    <x v="7"/>
    <x v="19"/>
  </r>
  <r>
    <n v="5.8333333333333341E-2"/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17.5"/>
    <x v="7"/>
    <x v="19"/>
  </r>
  <r>
    <n v="0"/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e v="#DIV/0!"/>
    <x v="7"/>
    <x v="19"/>
  </r>
  <r>
    <n v="0"/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e v="#DIV/0!"/>
    <x v="7"/>
    <x v="19"/>
  </r>
  <r>
    <n v="20.705000000000002"/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82.82"/>
    <x v="7"/>
    <x v="19"/>
  </r>
  <r>
    <n v="19.139999999999997"/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358.875"/>
    <x v="7"/>
    <x v="19"/>
  </r>
  <r>
    <n v="1.6316666666666666"/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61.1875"/>
    <x v="7"/>
    <x v="19"/>
  </r>
  <r>
    <n v="5.6666666666666661"/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340"/>
    <x v="7"/>
    <x v="19"/>
  </r>
  <r>
    <n v="0.16999999999999998"/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5.666666666666667"/>
    <x v="7"/>
    <x v="19"/>
  </r>
  <r>
    <n v="0.4"/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50"/>
    <x v="7"/>
    <x v="19"/>
  </r>
  <r>
    <n v="0.1"/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25"/>
    <x v="7"/>
    <x v="19"/>
  </r>
  <r>
    <n v="0"/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e v="#DIV/0!"/>
    <x v="7"/>
    <x v="19"/>
  </r>
  <r>
    <n v="2.4E-2"/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30"/>
    <x v="7"/>
    <x v="19"/>
  </r>
  <r>
    <n v="5.9066666666666672"/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46.631578947368418"/>
    <x v="7"/>
    <x v="19"/>
  </r>
  <r>
    <n v="2.9250000000000003"/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65"/>
    <x v="7"/>
    <x v="19"/>
  </r>
  <r>
    <n v="5.7142857142857143E-3"/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10"/>
    <x v="7"/>
    <x v="19"/>
  </r>
  <r>
    <n v="0"/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e v="#DIV/0!"/>
    <x v="7"/>
    <x v="19"/>
  </r>
  <r>
    <n v="6.6666666666666671E-3"/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5"/>
    <x v="7"/>
    <x v="19"/>
  </r>
  <r>
    <n v="5.3333333333333339"/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640"/>
    <x v="7"/>
    <x v="19"/>
  </r>
  <r>
    <n v="11.75"/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69.117647058823536"/>
    <x v="7"/>
    <x v="19"/>
  </r>
  <r>
    <n v="8.0000000000000002E-3"/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1.3333333333333333"/>
    <x v="7"/>
    <x v="19"/>
  </r>
  <r>
    <n v="4.2"/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10.5"/>
    <x v="7"/>
    <x v="19"/>
  </r>
  <r>
    <n v="4"/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33.333333333333336"/>
    <x v="7"/>
    <x v="19"/>
  </r>
  <r>
    <n v="104.93636363636362"/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61.562666666666665"/>
    <x v="8"/>
    <x v="20"/>
  </r>
  <r>
    <n v="105.44"/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18.73873873873873"/>
    <x v="8"/>
    <x v="20"/>
  </r>
  <r>
    <n v="106.73333333333332"/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65.081300813008127"/>
    <x v="8"/>
    <x v="20"/>
  </r>
  <r>
    <n v="104.12571428571428"/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30.15714285714284"/>
    <x v="8"/>
    <x v="20"/>
  </r>
  <r>
    <n v="160.54999999999998"/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37.776470588235291"/>
    <x v="8"/>
    <x v="20"/>
  </r>
  <r>
    <n v="107.77777777777777"/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12.79069767441861"/>
    <x v="8"/>
    <x v="20"/>
  </r>
  <r>
    <n v="135"/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51.92307692307692"/>
    <x v="8"/>
    <x v="20"/>
  </r>
  <r>
    <n v="109.07407407407408"/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89.242424242424249"/>
    <x v="8"/>
    <x v="20"/>
  </r>
  <r>
    <n v="290"/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19.333333333333332"/>
    <x v="8"/>
    <x v="20"/>
  </r>
  <r>
    <n v="103.95714285714286"/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79.967032967032964"/>
    <x v="8"/>
    <x v="20"/>
  </r>
  <r>
    <n v="322.24"/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56.414565826330531"/>
    <x v="8"/>
    <x v="20"/>
  </r>
  <r>
    <n v="135"/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79.411764705882348"/>
    <x v="8"/>
    <x v="20"/>
  </r>
  <r>
    <n v="269.91034482758624"/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76.439453125"/>
    <x v="8"/>
    <x v="20"/>
  </r>
  <r>
    <n v="253.29333333333332"/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121"/>
    <x v="8"/>
    <x v="20"/>
  </r>
  <r>
    <n v="260.59999999999997"/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54.616766467065865"/>
    <x v="8"/>
    <x v="20"/>
  </r>
  <r>
    <n v="101.31677953348381"/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299.22222222222223"/>
    <x v="8"/>
    <x v="20"/>
  </r>
  <r>
    <n v="125.60416666666667"/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58.533980582524272"/>
    <x v="8"/>
    <x v="20"/>
  </r>
  <r>
    <n v="102.43783333333334"/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55.371801801801809"/>
    <x v="8"/>
    <x v="20"/>
  </r>
  <r>
    <n v="199.244"/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83.80442804428046"/>
    <x v="8"/>
    <x v="20"/>
  </r>
  <r>
    <n v="102.45398773006136"/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65.34653465346534"/>
    <x v="8"/>
    <x v="20"/>
  </r>
  <r>
    <n v="102.94615384615385"/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234.78947368421052"/>
    <x v="8"/>
    <x v="20"/>
  </r>
  <r>
    <n v="100.86153846153847"/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211.48387096774192"/>
    <x v="8"/>
    <x v="20"/>
  </r>
  <r>
    <n v="114.99999999999999"/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32.34375"/>
    <x v="8"/>
    <x v="20"/>
  </r>
  <r>
    <n v="104.16766467065868"/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23.37588652482269"/>
    <x v="8"/>
    <x v="20"/>
  </r>
  <r>
    <n v="155.29999999999998"/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207.06666666666666"/>
    <x v="8"/>
    <x v="20"/>
  </r>
  <r>
    <n v="106"/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38.2608695652174"/>
    <x v="8"/>
    <x v="20"/>
  </r>
  <r>
    <n v="254.31499999999997"/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493.81553398058253"/>
    <x v="8"/>
    <x v="20"/>
  </r>
  <r>
    <n v="101.1"/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68.5"/>
    <x v="8"/>
    <x v="20"/>
  </r>
  <r>
    <n v="129.04"/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38.867469879518069"/>
    <x v="8"/>
    <x v="20"/>
  </r>
  <r>
    <n v="102.23076923076924"/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61.527777777777779"/>
    <x v="8"/>
    <x v="20"/>
  </r>
  <r>
    <n v="131.80000000000001"/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05.44"/>
    <x v="8"/>
    <x v="20"/>
  </r>
  <r>
    <n v="786.0802000000001"/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1.592003642987251"/>
    <x v="8"/>
    <x v="20"/>
  </r>
  <r>
    <n v="145.70000000000002"/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91.882882882882882"/>
    <x v="8"/>
    <x v="20"/>
  </r>
  <r>
    <n v="102.60000000000001"/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48.57377049180329"/>
    <x v="8"/>
    <x v="20"/>
  </r>
  <r>
    <n v="172.27777777777777"/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4.2134831460674"/>
    <x v="8"/>
    <x v="20"/>
  </r>
  <r>
    <n v="159.16819571865443"/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02.86166007905139"/>
    <x v="8"/>
    <x v="20"/>
  </r>
  <r>
    <n v="103.76666666666668"/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11.17857142857143"/>
    <x v="8"/>
    <x v="20"/>
  </r>
  <r>
    <n v="111.40954545454547"/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23.796213592233013"/>
    <x v="8"/>
    <x v="20"/>
  </r>
  <r>
    <n v="280.375"/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81.268115942028984"/>
    <x v="8"/>
    <x v="20"/>
  </r>
  <r>
    <n v="112.10606060606061"/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6.21465968586388"/>
    <x v="8"/>
    <x v="20"/>
  </r>
  <r>
    <n v="7.0666666666666673"/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58.888888888888886"/>
    <x v="4"/>
    <x v="21"/>
  </r>
  <r>
    <n v="4.3999999999999995"/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4"/>
    <x v="4"/>
    <x v="21"/>
  </r>
  <r>
    <n v="3.8739999999999997"/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8.424999999999997"/>
    <x v="4"/>
    <x v="21"/>
  </r>
  <r>
    <n v="0"/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e v="#DIV/0!"/>
    <x v="4"/>
    <x v="21"/>
  </r>
  <r>
    <n v="29.299999999999997"/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61.041666666666664"/>
    <x v="4"/>
    <x v="21"/>
  </r>
  <r>
    <n v="0.90909090909090906"/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25"/>
    <x v="4"/>
    <x v="21"/>
  </r>
  <r>
    <n v="0"/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e v="#DIV/0!"/>
    <x v="4"/>
    <x v="21"/>
  </r>
  <r>
    <n v="0"/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e v="#DIV/0!"/>
    <x v="4"/>
    <x v="21"/>
  </r>
  <r>
    <n v="0.8"/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40"/>
    <x v="4"/>
    <x v="21"/>
  </r>
  <r>
    <n v="11.600000000000001"/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9.333333333333332"/>
    <x v="4"/>
    <x v="21"/>
  </r>
  <r>
    <n v="0"/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e v="#DIV/0!"/>
    <x v="4"/>
    <x v="21"/>
  </r>
  <r>
    <n v="2.7873639500929119"/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5"/>
    <x v="4"/>
    <x v="21"/>
  </r>
  <r>
    <n v="0"/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e v="#DIV/0!"/>
    <x v="4"/>
    <x v="21"/>
  </r>
  <r>
    <n v="0"/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e v="#DIV/0!"/>
    <x v="4"/>
    <x v="21"/>
  </r>
  <r>
    <n v="17.8"/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59.333333333333336"/>
    <x v="4"/>
    <x v="21"/>
  </r>
  <r>
    <n v="0"/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e v="#DIV/0!"/>
    <x v="4"/>
    <x v="21"/>
  </r>
  <r>
    <n v="3.0124999999999997"/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0.125"/>
    <x v="4"/>
    <x v="21"/>
  </r>
  <r>
    <n v="50.739999999999995"/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74.617647058823536"/>
    <x v="4"/>
    <x v="21"/>
  </r>
  <r>
    <n v="0.54884742041712409"/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"/>
    <x v="4"/>
    <x v="21"/>
  </r>
  <r>
    <n v="14.091666666666667"/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44.5"/>
    <x v="4"/>
    <x v="21"/>
  </r>
  <r>
    <n v="103.8"/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46.133333333333333"/>
    <x v="4"/>
    <x v="11"/>
  </r>
  <r>
    <n v="120.24999999999999"/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41.47058823529412"/>
    <x v="4"/>
    <x v="11"/>
  </r>
  <r>
    <n v="117"/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75.483870967741936"/>
    <x v="4"/>
    <x v="11"/>
  </r>
  <r>
    <n v="122.14285714285715"/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85.5"/>
    <x v="4"/>
    <x v="11"/>
  </r>
  <r>
    <n v="151.63999999999999"/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64.254237288135599"/>
    <x v="4"/>
    <x v="11"/>
  </r>
  <r>
    <n v="104.44"/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64.46913580246914"/>
    <x v="4"/>
    <x v="11"/>
  </r>
  <r>
    <n v="200.15333333333331"/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118.2007874015748"/>
    <x v="4"/>
    <x v="11"/>
  </r>
  <r>
    <n v="101.8"/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82.540540540540547"/>
    <x v="4"/>
    <x v="11"/>
  </r>
  <r>
    <n v="137.65714285714284"/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34.170212765957444"/>
    <x v="4"/>
    <x v="11"/>
  </r>
  <r>
    <n v="303833.2"/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42.73322081575246"/>
    <x v="4"/>
    <x v="11"/>
  </r>
  <r>
    <n v="198.85074626865671"/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94.489361702127653"/>
    <x v="4"/>
    <x v="11"/>
  </r>
  <r>
    <n v="202.36666666666667"/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55.697247706422019"/>
    <x v="4"/>
    <x v="11"/>
  </r>
  <r>
    <n v="117.96376666666666"/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98.030831024930734"/>
    <x v="4"/>
    <x v="11"/>
  </r>
  <r>
    <n v="294.72727272727275"/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92.102272727272734"/>
    <x v="4"/>
    <x v="11"/>
  </r>
  <r>
    <n v="213.14633333333336"/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38.175462686567165"/>
    <x v="4"/>
    <x v="11"/>
  </r>
  <r>
    <n v="104.24"/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27.145833333333332"/>
    <x v="4"/>
    <x v="11"/>
  </r>
  <r>
    <n v="113.66666666666667"/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50.689189189189186"/>
    <x v="4"/>
    <x v="11"/>
  </r>
  <r>
    <n v="101.25"/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38.942307692307693"/>
    <x v="4"/>
    <x v="11"/>
  </r>
  <r>
    <n v="125.41538461538462"/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77.638095238095232"/>
    <x v="4"/>
    <x v="11"/>
  </r>
  <r>
    <n v="119"/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43.536585365853661"/>
    <x v="4"/>
    <x v="11"/>
  </r>
  <r>
    <n v="166.46153846153845"/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31.823529411764707"/>
    <x v="4"/>
    <x v="11"/>
  </r>
  <r>
    <n v="119.14771428571429"/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63.184393939393942"/>
    <x v="4"/>
    <x v="11"/>
  </r>
  <r>
    <n v="100.47368421052632"/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90.9"/>
    <x v="4"/>
    <x v="11"/>
  </r>
  <r>
    <n v="101.8"/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40.85534591194968"/>
    <x v="4"/>
    <x v="11"/>
  </r>
  <r>
    <n v="116.66666666666667"/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76.92307692307692"/>
    <x v="4"/>
    <x v="11"/>
  </r>
  <r>
    <n v="108.64893617021276"/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99.15533980582525"/>
    <x v="4"/>
    <x v="11"/>
  </r>
  <r>
    <n v="114.72"/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67.881656804733723"/>
    <x v="4"/>
    <x v="11"/>
  </r>
  <r>
    <n v="101.8"/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246.29032258064515"/>
    <x v="4"/>
    <x v="11"/>
  </r>
  <r>
    <n v="106"/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89.28571428571428"/>
    <x v="4"/>
    <x v="11"/>
  </r>
  <r>
    <n v="103.49999999999999"/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76.666666666666671"/>
    <x v="4"/>
    <x v="11"/>
  </r>
  <r>
    <n v="154.97535999999999"/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82.963254817987149"/>
    <x v="4"/>
    <x v="11"/>
  </r>
  <r>
    <n v="162.14066666666668"/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62.522107969151669"/>
    <x v="4"/>
    <x v="11"/>
  </r>
  <r>
    <n v="104.42100000000001"/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46.06808823529412"/>
    <x v="4"/>
    <x v="11"/>
  </r>
  <r>
    <n v="106.12433333333333"/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38.543946731234868"/>
    <x v="4"/>
    <x v="11"/>
  </r>
  <r>
    <n v="154.93846153846152"/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53.005263157894738"/>
    <x v="4"/>
    <x v="11"/>
  </r>
  <r>
    <n v="110.77157238734421"/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73.355396825396824"/>
    <x v="4"/>
    <x v="11"/>
  </r>
  <r>
    <n v="110.91186666666665"/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27.97523076923076"/>
    <x v="4"/>
    <x v="11"/>
  </r>
  <r>
    <n v="110.71428571428572"/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04.72972972972973"/>
    <x v="4"/>
    <x v="11"/>
  </r>
  <r>
    <n v="123.61333333333333"/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67.671532846715323"/>
    <x v="4"/>
    <x v="11"/>
  </r>
  <r>
    <n v="211.05"/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95.931818181818187"/>
    <x v="4"/>
    <x v="11"/>
  </r>
  <r>
    <n v="101"/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65.161290322580641"/>
    <x v="1"/>
    <x v="6"/>
  </r>
  <r>
    <n v="101.64999999999999"/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32.269841269841272"/>
    <x v="1"/>
    <x v="6"/>
  </r>
  <r>
    <n v="108.33333333333333"/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81.25"/>
    <x v="1"/>
    <x v="6"/>
  </r>
  <r>
    <n v="242"/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.2"/>
    <x v="1"/>
    <x v="6"/>
  </r>
  <r>
    <n v="100.44999999999999"/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65.868852459016395"/>
    <x v="1"/>
    <x v="6"/>
  </r>
  <r>
    <n v="125.06666666666666"/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36.07692307692308"/>
    <x v="1"/>
    <x v="6"/>
  </r>
  <r>
    <n v="108.57142857142857"/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44.186046511627907"/>
    <x v="1"/>
    <x v="6"/>
  </r>
  <r>
    <n v="145.70000000000002"/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04.07142857142857"/>
    <x v="1"/>
    <x v="6"/>
  </r>
  <r>
    <n v="110.00000000000001"/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35.96153846153846"/>
    <x v="1"/>
    <x v="6"/>
  </r>
  <r>
    <n v="102.23333333333333"/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27.79166666666667"/>
    <x v="1"/>
    <x v="6"/>
  </r>
  <r>
    <n v="122"/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27.727272727272727"/>
    <x v="1"/>
    <x v="6"/>
  </r>
  <r>
    <n v="101.96000000000001"/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39.828125"/>
    <x v="1"/>
    <x v="6"/>
  </r>
  <r>
    <n v="141.1764705882353"/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52.173913043478258"/>
    <x v="1"/>
    <x v="6"/>
  </r>
  <r>
    <n v="109.52500000000001"/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92.037815126050418"/>
    <x v="1"/>
    <x v="6"/>
  </r>
  <r>
    <n v="104.65"/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63.424242424242422"/>
    <x v="1"/>
    <x v="6"/>
  </r>
  <r>
    <n v="124"/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35.625"/>
    <x v="1"/>
    <x v="6"/>
  </r>
  <r>
    <n v="135"/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68.75"/>
    <x v="1"/>
    <x v="6"/>
  </r>
  <r>
    <n v="102.75000000000001"/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70.862068965517238"/>
    <x v="1"/>
    <x v="6"/>
  </r>
  <r>
    <n v="100"/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50"/>
    <x v="1"/>
    <x v="6"/>
  </r>
  <r>
    <n v="130.26085714285716"/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42.214166666666671"/>
    <x v="1"/>
    <x v="6"/>
  </r>
  <r>
    <n v="39.627499999999998"/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152.41346153846155"/>
    <x v="2"/>
    <x v="8"/>
  </r>
  <r>
    <n v="25.976666666666663"/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90.616279069767444"/>
    <x v="2"/>
    <x v="8"/>
  </r>
  <r>
    <n v="65.24636363636364"/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201.60393258426967"/>
    <x v="2"/>
    <x v="8"/>
  </r>
  <r>
    <n v="11.514000000000001"/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7.93333333333334"/>
    <x v="2"/>
    <x v="8"/>
  </r>
  <r>
    <n v="11.360000000000001"/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29.894736842105264"/>
    <x v="2"/>
    <x v="8"/>
  </r>
  <r>
    <n v="111.99130434782609"/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367.97142857142859"/>
    <x v="2"/>
    <x v="8"/>
  </r>
  <r>
    <n v="15.5"/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29.16666666666666"/>
    <x v="2"/>
    <x v="8"/>
  </r>
  <r>
    <n v="32.027999999999999"/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800.7"/>
    <x v="2"/>
    <x v="8"/>
  </r>
  <r>
    <n v="0.60869565217391308"/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28"/>
    <x v="2"/>
    <x v="8"/>
  </r>
  <r>
    <n v="31.114999999999998"/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102.01639344262296"/>
    <x v="2"/>
    <x v="8"/>
  </r>
  <r>
    <n v="1.1266666666666667"/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84.36363636363637"/>
    <x v="2"/>
    <x v="8"/>
  </r>
  <r>
    <n v="40.404000000000003"/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162.91935483870967"/>
    <x v="2"/>
    <x v="8"/>
  </r>
  <r>
    <n v="1.3333333333333333E-3"/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"/>
    <x v="2"/>
    <x v="8"/>
  </r>
  <r>
    <n v="5.7334999999999994"/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603.52631578947364"/>
    <x v="2"/>
    <x v="8"/>
  </r>
  <r>
    <n v="15.324999999999999"/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45.407407407407405"/>
    <x v="2"/>
    <x v="8"/>
  </r>
  <r>
    <n v="15.103448275862069"/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97.333333333333329"/>
    <x v="2"/>
    <x v="8"/>
  </r>
  <r>
    <n v="0.503"/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67.66666666666666"/>
    <x v="2"/>
    <x v="8"/>
  </r>
  <r>
    <n v="1.3028138528138529"/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859.85714285714289"/>
    <x v="2"/>
    <x v="8"/>
  </r>
  <r>
    <n v="0.30285714285714288"/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26.5"/>
    <x v="2"/>
    <x v="8"/>
  </r>
  <r>
    <n v="8.8800000000000008"/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30.272727272727273"/>
    <x v="2"/>
    <x v="8"/>
  </r>
  <r>
    <n v="9.84"/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54.666666666666664"/>
    <x v="2"/>
    <x v="8"/>
  </r>
  <r>
    <n v="2.4299999999999997"/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60.75"/>
    <x v="2"/>
    <x v="8"/>
  </r>
  <r>
    <n v="1.1299999999999999"/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02.72727272727273"/>
    <x v="2"/>
    <x v="8"/>
  </r>
  <r>
    <n v="3.5520833333333335"/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1.585365853658537"/>
    <x v="2"/>
    <x v="8"/>
  </r>
  <r>
    <n v="2.3306666666666667"/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116.53333333333333"/>
    <x v="2"/>
    <x v="8"/>
  </r>
  <r>
    <n v="0.81600000000000006"/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45.333333333333336"/>
    <x v="2"/>
    <x v="8"/>
  </r>
  <r>
    <n v="22.494285714285713"/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157.46"/>
    <x v="2"/>
    <x v="8"/>
  </r>
  <r>
    <n v="1.3668"/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00.5"/>
    <x v="2"/>
    <x v="8"/>
  </r>
  <r>
    <n v="0"/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e v="#DIV/0!"/>
    <x v="2"/>
    <x v="8"/>
  </r>
  <r>
    <n v="0"/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e v="#DIV/0!"/>
    <x v="2"/>
    <x v="8"/>
  </r>
  <r>
    <n v="10.754135338345865"/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51.822463768115945"/>
    <x v="2"/>
    <x v="8"/>
  </r>
  <r>
    <n v="19.759999999999998"/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308.75"/>
    <x v="2"/>
    <x v="8"/>
  </r>
  <r>
    <n v="84.946999999999989"/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379.22767857142856"/>
    <x v="2"/>
    <x v="8"/>
  </r>
  <r>
    <n v="49.381999999999998"/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176.36428571428573"/>
    <x v="2"/>
    <x v="8"/>
  </r>
  <r>
    <n v="3.3033333333333332"/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66.066666666666663"/>
    <x v="2"/>
    <x v="8"/>
  </r>
  <r>
    <n v="6.6339999999999995"/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89.648648648648646"/>
    <x v="2"/>
    <x v="8"/>
  </r>
  <r>
    <n v="0"/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e v="#DIV/0!"/>
    <x v="2"/>
    <x v="8"/>
  </r>
  <r>
    <n v="70.36"/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382.39130434782606"/>
    <x v="2"/>
    <x v="8"/>
  </r>
  <r>
    <n v="0.2"/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100"/>
    <x v="2"/>
    <x v="8"/>
  </r>
  <r>
    <n v="102.298"/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58.35603715170279"/>
    <x v="2"/>
    <x v="8"/>
  </r>
  <r>
    <n v="377.73333333333335"/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40.762589928057551"/>
    <x v="3"/>
    <x v="9"/>
  </r>
  <r>
    <n v="125"/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53.571428571428569"/>
    <x v="3"/>
    <x v="9"/>
  </r>
  <r>
    <n v="147.32653061224491"/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48.449664429530202"/>
    <x v="3"/>
    <x v="9"/>
  </r>
  <r>
    <n v="102.2"/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82.41935483870968"/>
    <x v="3"/>
    <x v="9"/>
  </r>
  <r>
    <n v="101.8723404255319"/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230.19230769230768"/>
    <x v="3"/>
    <x v="9"/>
  </r>
  <r>
    <n v="204.2"/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59.360465116279073"/>
    <x v="3"/>
    <x v="9"/>
  </r>
  <r>
    <n v="104.05"/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66.698717948717942"/>
    <x v="3"/>
    <x v="9"/>
  </r>
  <r>
    <n v="101.265"/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68.77500000000001"/>
    <x v="3"/>
    <x v="9"/>
  </r>
  <r>
    <n v="136.13999999999999"/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59.973568281938327"/>
    <x v="3"/>
    <x v="9"/>
  </r>
  <r>
    <n v="133.6"/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31.80952380952381"/>
    <x v="3"/>
    <x v="9"/>
  </r>
  <r>
    <n v="130.25"/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24.421875"/>
    <x v="3"/>
    <x v="9"/>
  </r>
  <r>
    <n v="122.67999999999999"/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25.347107438016529"/>
    <x v="3"/>
    <x v="9"/>
  </r>
  <r>
    <n v="182.81058823529412"/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71.443218390804603"/>
    <x v="3"/>
    <x v="9"/>
  </r>
  <r>
    <n v="125.29999999999998"/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38.553846153846152"/>
    <x v="3"/>
    <x v="9"/>
  </r>
  <r>
    <n v="111.66666666666667"/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68.367346938775512"/>
    <x v="3"/>
    <x v="9"/>
  </r>
  <r>
    <n v="115.75757575757575"/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40.210526315789473"/>
    <x v="3"/>
    <x v="9"/>
  </r>
  <r>
    <n v="173.2"/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32.074074074074076"/>
    <x v="3"/>
    <x v="9"/>
  </r>
  <r>
    <n v="125.98333333333333"/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28.632575757575758"/>
    <x v="3"/>
    <x v="9"/>
  </r>
  <r>
    <n v="109.1"/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43.64"/>
    <x v="3"/>
    <x v="9"/>
  </r>
  <r>
    <n v="100"/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40"/>
    <x v="3"/>
    <x v="9"/>
  </r>
  <r>
    <n v="118.64285714285714"/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346.04166666666669"/>
    <x v="4"/>
    <x v="11"/>
  </r>
  <r>
    <n v="100.26666666666667"/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81.739130434782609"/>
    <x v="4"/>
    <x v="11"/>
  </r>
  <r>
    <n v="126.48920000000001"/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64.535306122448986"/>
    <x v="4"/>
    <x v="11"/>
  </r>
  <r>
    <n v="114.26"/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63.477777777777774"/>
    <x v="4"/>
    <x v="11"/>
  </r>
  <r>
    <n v="110.7"/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63.620689655172413"/>
    <x v="4"/>
    <x v="11"/>
  </r>
  <r>
    <n v="105.34805315203954"/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83.967068965517228"/>
    <x v="4"/>
    <x v="11"/>
  </r>
  <r>
    <n v="103.66666666666666"/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77.75"/>
    <x v="4"/>
    <x v="11"/>
  </r>
  <r>
    <n v="107.08672667523933"/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.07142857142857"/>
    <x v="4"/>
    <x v="11"/>
  </r>
  <r>
    <n v="124"/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38.75"/>
    <x v="4"/>
    <x v="11"/>
  </r>
  <r>
    <n v="105.01"/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201.94230769230768"/>
    <x v="4"/>
    <x v="11"/>
  </r>
  <r>
    <n v="189.46666666666667"/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43.060606060606062"/>
    <x v="4"/>
    <x v="11"/>
  </r>
  <r>
    <n v="171.32499999999999"/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62.871559633027523"/>
    <x v="4"/>
    <x v="11"/>
  </r>
  <r>
    <n v="252.48648648648651"/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55.607142857142854"/>
    <x v="4"/>
    <x v="11"/>
  </r>
  <r>
    <n v="116.15384615384616"/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48.70967741935484"/>
    <x v="4"/>
    <x v="11"/>
  </r>
  <r>
    <n v="203.35000000000002"/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30.578947368421051"/>
    <x v="4"/>
    <x v="11"/>
  </r>
  <r>
    <n v="111.60000000000001"/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73.907284768211923"/>
    <x v="4"/>
    <x v="11"/>
  </r>
  <r>
    <n v="424"/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21.2"/>
    <x v="4"/>
    <x v="11"/>
  </r>
  <r>
    <n v="107.1"/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73.356164383561648"/>
    <x v="4"/>
    <x v="11"/>
  </r>
  <r>
    <n v="104.3625"/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56.412162162162161"/>
    <x v="4"/>
    <x v="11"/>
  </r>
  <r>
    <n v="212.40909090909091"/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50.247311827956992"/>
    <x v="4"/>
    <x v="11"/>
  </r>
  <r>
    <n v="124.08571428571429"/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68.936507936507937"/>
    <x v="4"/>
    <x v="11"/>
  </r>
  <r>
    <n v="110.406125"/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65.914104477611943"/>
    <x v="4"/>
    <x v="11"/>
  </r>
  <r>
    <n v="218.75"/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62.5"/>
    <x v="4"/>
    <x v="11"/>
  </r>
  <r>
    <n v="136.625"/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70.064102564102569"/>
    <x v="4"/>
    <x v="11"/>
  </r>
  <r>
    <n v="134.8074"/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60.181874999999998"/>
    <x v="4"/>
    <x v="11"/>
  </r>
  <r>
    <n v="145.4"/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21.382352941176471"/>
    <x v="4"/>
    <x v="11"/>
  </r>
  <r>
    <n v="109.10714285714285"/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60.78947368421052"/>
    <x v="4"/>
    <x v="11"/>
  </r>
  <r>
    <n v="110.2"/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42.384615384615387"/>
    <x v="4"/>
    <x v="11"/>
  </r>
  <r>
    <n v="113.64000000000001"/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27.317307692307693"/>
    <x v="4"/>
    <x v="11"/>
  </r>
  <r>
    <n v="102.35000000000001"/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96.82692307692307"/>
    <x v="4"/>
    <x v="11"/>
  </r>
  <r>
    <n v="122.13333333333334"/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53.882352941176471"/>
    <x v="4"/>
    <x v="11"/>
  </r>
  <r>
    <n v="111.88571428571427"/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47.756097560975611"/>
    <x v="4"/>
    <x v="11"/>
  </r>
  <r>
    <n v="107.3"/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88.191780821917803"/>
    <x v="4"/>
    <x v="11"/>
  </r>
  <r>
    <n v="113.85000000000001"/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72.056962025316452"/>
    <x v="4"/>
    <x v="11"/>
  </r>
  <r>
    <n v="109.68181818181819"/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74.246153846153845"/>
    <x v="4"/>
    <x v="11"/>
  </r>
  <r>
    <n v="126.14444444444443"/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61.701086956521742"/>
    <x v="4"/>
    <x v="11"/>
  </r>
  <r>
    <n v="167.42857142857144"/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7.235294117647058"/>
    <x v="4"/>
    <x v="11"/>
  </r>
  <r>
    <n v="496.52000000000004"/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51.720833333333331"/>
    <x v="4"/>
    <x v="11"/>
  </r>
  <r>
    <n v="109.16"/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24.150442477876105"/>
    <x v="4"/>
    <x v="11"/>
  </r>
  <r>
    <n v="102.57499999999999"/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62.166666666666664"/>
    <x v="4"/>
    <x v="11"/>
  </r>
  <r>
    <n v="1.6620689655172414"/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48.2"/>
    <x v="3"/>
    <x v="22"/>
  </r>
  <r>
    <n v="0.42"/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6.1764705882352944"/>
    <x v="3"/>
    <x v="22"/>
  </r>
  <r>
    <n v="0.125"/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5"/>
    <x v="3"/>
    <x v="22"/>
  </r>
  <r>
    <n v="0.5"/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7.5"/>
    <x v="3"/>
    <x v="22"/>
  </r>
  <r>
    <n v="7.1999999999999993"/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12"/>
    <x v="3"/>
    <x v="22"/>
  </r>
  <r>
    <n v="0"/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e v="#DIV/0!"/>
    <x v="3"/>
    <x v="22"/>
  </r>
  <r>
    <n v="1.6666666666666666E-2"/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"/>
    <x v="3"/>
    <x v="22"/>
  </r>
  <r>
    <n v="0.23333333333333336"/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"/>
    <x v="3"/>
    <x v="22"/>
  </r>
  <r>
    <n v="4.5714285714285712"/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24.615384615384617"/>
    <x v="3"/>
    <x v="22"/>
  </r>
  <r>
    <n v="5"/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100"/>
    <x v="3"/>
    <x v="22"/>
  </r>
  <r>
    <n v="0.2"/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1"/>
    <x v="3"/>
    <x v="22"/>
  </r>
  <r>
    <n v="18.181818181818183"/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88.888888888888886"/>
    <x v="3"/>
    <x v="22"/>
  </r>
  <r>
    <n v="0"/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e v="#DIV/0!"/>
    <x v="3"/>
    <x v="22"/>
  </r>
  <r>
    <n v="1.2222222222222223"/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27.5"/>
    <x v="3"/>
    <x v="22"/>
  </r>
  <r>
    <n v="0.2"/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6"/>
    <x v="3"/>
    <x v="22"/>
  </r>
  <r>
    <n v="7.0634920634920633"/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44.5"/>
    <x v="3"/>
    <x v="22"/>
  </r>
  <r>
    <n v="2.7272727272727271"/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1"/>
    <x v="3"/>
    <x v="22"/>
  </r>
  <r>
    <n v="0.1"/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00"/>
    <x v="3"/>
    <x v="22"/>
  </r>
  <r>
    <n v="0.104"/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3"/>
    <x v="3"/>
    <x v="22"/>
  </r>
  <r>
    <n v="0.33333333333333337"/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100"/>
    <x v="3"/>
    <x v="22"/>
  </r>
  <r>
    <n v="20.36"/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109.07142857142857"/>
    <x v="3"/>
    <x v="22"/>
  </r>
  <r>
    <n v="0"/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e v="#DIV/0!"/>
    <x v="3"/>
    <x v="22"/>
  </r>
  <r>
    <n v="0"/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e v="#DIV/0!"/>
    <x v="3"/>
    <x v="22"/>
  </r>
  <r>
    <n v="8.3800000000000008"/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104.75"/>
    <x v="3"/>
    <x v="22"/>
  </r>
  <r>
    <n v="4.5"/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15"/>
    <x v="3"/>
    <x v="22"/>
  </r>
  <r>
    <n v="0"/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e v="#DIV/0!"/>
    <x v="3"/>
    <x v="22"/>
  </r>
  <r>
    <n v="8.06"/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0.599999999999994"/>
    <x v="3"/>
    <x v="22"/>
  </r>
  <r>
    <n v="31.94705882352941"/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115.55319148936171"/>
    <x v="3"/>
    <x v="22"/>
  </r>
  <r>
    <n v="0"/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e v="#DIV/0!"/>
    <x v="3"/>
    <x v="22"/>
  </r>
  <r>
    <n v="6.708333333333333"/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80.5"/>
    <x v="3"/>
    <x v="22"/>
  </r>
  <r>
    <n v="9.9878048780487809"/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744.5454545454545"/>
    <x v="3"/>
    <x v="22"/>
  </r>
  <r>
    <n v="0.1"/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7.5"/>
    <x v="3"/>
    <x v="22"/>
  </r>
  <r>
    <n v="0.77"/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38.5"/>
    <x v="3"/>
    <x v="22"/>
  </r>
  <r>
    <n v="26.900000000000002"/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36.68181818181818"/>
    <x v="3"/>
    <x v="22"/>
  </r>
  <r>
    <n v="3"/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75"/>
    <x v="3"/>
    <x v="22"/>
  </r>
  <r>
    <n v="6.6055045871559637"/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30"/>
    <x v="3"/>
    <x v="22"/>
  </r>
  <r>
    <n v="7.6923076923076927E-3"/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1"/>
    <x v="3"/>
    <x v="22"/>
  </r>
  <r>
    <n v="1.1222222222222222"/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673.33333333333337"/>
    <x v="3"/>
    <x v="22"/>
  </r>
  <r>
    <n v="0"/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e v="#DIV/0!"/>
    <x v="3"/>
    <x v="22"/>
  </r>
  <r>
    <n v="0"/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e v="#DIV/0!"/>
    <x v="3"/>
    <x v="22"/>
  </r>
  <r>
    <n v="0"/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e v="#DIV/0!"/>
    <x v="3"/>
    <x v="22"/>
  </r>
  <r>
    <n v="0"/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e v="#DIV/0!"/>
    <x v="3"/>
    <x v="22"/>
  </r>
  <r>
    <n v="0"/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e v="#DIV/0!"/>
    <x v="3"/>
    <x v="22"/>
  </r>
  <r>
    <n v="1.4999999999999999E-2"/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25"/>
    <x v="3"/>
    <x v="22"/>
  </r>
  <r>
    <n v="0"/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e v="#DIV/0!"/>
    <x v="3"/>
    <x v="22"/>
  </r>
  <r>
    <n v="0"/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e v="#DIV/0!"/>
    <x v="3"/>
    <x v="22"/>
  </r>
  <r>
    <n v="1E-3"/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"/>
    <x v="3"/>
    <x v="22"/>
  </r>
  <r>
    <n v="1.0554089709762533E-2"/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"/>
    <x v="3"/>
    <x v="22"/>
  </r>
  <r>
    <n v="0"/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e v="#DIV/0!"/>
    <x v="3"/>
    <x v="22"/>
  </r>
  <r>
    <n v="0"/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e v="#DIV/0!"/>
    <x v="3"/>
    <x v="22"/>
  </r>
  <r>
    <n v="0.85714285714285721"/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5"/>
    <x v="3"/>
    <x v="22"/>
  </r>
  <r>
    <n v="10.5"/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225"/>
    <x v="3"/>
    <x v="22"/>
  </r>
  <r>
    <n v="2.9000000000000004"/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48.333333333333336"/>
    <x v="3"/>
    <x v="22"/>
  </r>
  <r>
    <n v="0"/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e v="#DIV/0!"/>
    <x v="3"/>
    <x v="22"/>
  </r>
  <r>
    <n v="0"/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e v="#DIV/0!"/>
    <x v="3"/>
    <x v="22"/>
  </r>
  <r>
    <n v="0"/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e v="#DIV/0!"/>
    <x v="3"/>
    <x v="22"/>
  </r>
  <r>
    <n v="0"/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e v="#DIV/0!"/>
    <x v="3"/>
    <x v="22"/>
  </r>
  <r>
    <n v="101.24459999999999"/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44.66673529411765"/>
    <x v="3"/>
    <x v="23"/>
  </r>
  <r>
    <n v="108.5175"/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28.937999999999999"/>
    <x v="3"/>
    <x v="23"/>
  </r>
  <r>
    <n v="147.66666666666666"/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35.44"/>
    <x v="3"/>
    <x v="23"/>
  </r>
  <r>
    <n v="163.19999999999999"/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34.871794871794869"/>
    <x v="3"/>
    <x v="23"/>
  </r>
  <r>
    <n v="456.41449999999998"/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52.622732513451197"/>
    <x v="3"/>
    <x v="23"/>
  </r>
  <r>
    <n v="107.87731249999999"/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69.598266129032254"/>
    <x v="3"/>
    <x v="23"/>
  </r>
  <r>
    <n v="115.08"/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76.72"/>
    <x v="3"/>
    <x v="23"/>
  </r>
  <r>
    <n v="102.36842105263158"/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33.191126279863482"/>
    <x v="3"/>
    <x v="23"/>
  </r>
  <r>
    <n v="108.42485875706214"/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49.46417445482865"/>
    <x v="3"/>
    <x v="23"/>
  </r>
  <r>
    <n v="125.13333333333334"/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23.172839506172838"/>
    <x v="3"/>
    <x v="23"/>
  </r>
  <r>
    <n v="103.840625"/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96.877551020408163"/>
    <x v="3"/>
    <x v="23"/>
  </r>
  <r>
    <n v="138.70400000000001"/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03.20238095238095"/>
    <x v="3"/>
    <x v="23"/>
  </r>
  <r>
    <n v="120.51600000000001"/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38.462553191489363"/>
    <x v="3"/>
    <x v="23"/>
  </r>
  <r>
    <n v="112.26666666666667"/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44.315789473684212"/>
    <x v="3"/>
    <x v="23"/>
  </r>
  <r>
    <n v="188.66966666666667"/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64.173356009070289"/>
    <x v="3"/>
    <x v="23"/>
  </r>
  <r>
    <n v="661.55466666666666"/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43.333275109170302"/>
    <x v="3"/>
    <x v="23"/>
  </r>
  <r>
    <n v="111.31"/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90.495934959349597"/>
    <x v="3"/>
    <x v="23"/>
  </r>
  <r>
    <n v="1181.6142199999999"/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29.187190495010373"/>
    <x v="3"/>
    <x v="23"/>
  </r>
  <r>
    <n v="137.375"/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30.95774647887324"/>
    <x v="3"/>
    <x v="23"/>
  </r>
  <r>
    <n v="117.04040000000001"/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92.157795275590544"/>
    <x v="3"/>
    <x v="23"/>
  </r>
  <r>
    <n v="2.1"/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17.5"/>
    <x v="3"/>
    <x v="10"/>
  </r>
  <r>
    <n v="0.1"/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5"/>
    <x v="3"/>
    <x v="10"/>
  </r>
  <r>
    <n v="0.7142857142857143"/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25"/>
    <x v="3"/>
    <x v="10"/>
  </r>
  <r>
    <n v="0"/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e v="#DIV/0!"/>
    <x v="3"/>
    <x v="10"/>
  </r>
  <r>
    <n v="2.2388059701492535"/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50"/>
    <x v="3"/>
    <x v="10"/>
  </r>
  <r>
    <n v="0.24"/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16"/>
    <x v="3"/>
    <x v="10"/>
  </r>
  <r>
    <n v="0"/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e v="#DIV/0!"/>
    <x v="3"/>
    <x v="10"/>
  </r>
  <r>
    <n v="2.4"/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60"/>
    <x v="3"/>
    <x v="10"/>
  </r>
  <r>
    <n v="0"/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e v="#DIV/0!"/>
    <x v="3"/>
    <x v="10"/>
  </r>
  <r>
    <n v="30.862068965517242"/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47.10526315789474"/>
    <x v="3"/>
    <x v="10"/>
  </r>
  <r>
    <n v="8.3333333333333321"/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100"/>
    <x v="3"/>
    <x v="10"/>
  </r>
  <r>
    <n v="0.75"/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5"/>
    <x v="3"/>
    <x v="10"/>
  </r>
  <r>
    <n v="0"/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e v="#DIV/0!"/>
    <x v="3"/>
    <x v="10"/>
  </r>
  <r>
    <n v="8.9"/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40.454545454545453"/>
    <x v="3"/>
    <x v="10"/>
  </r>
  <r>
    <n v="0"/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e v="#DIV/0!"/>
    <x v="3"/>
    <x v="10"/>
  </r>
  <r>
    <n v="0"/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e v="#DIV/0!"/>
    <x v="3"/>
    <x v="10"/>
  </r>
  <r>
    <n v="6.6666666666666671E-3"/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1"/>
    <x v="3"/>
    <x v="10"/>
  </r>
  <r>
    <n v="1.9"/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9"/>
    <x v="3"/>
    <x v="10"/>
  </r>
  <r>
    <n v="0.25"/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5"/>
    <x v="3"/>
    <x v="10"/>
  </r>
  <r>
    <n v="25.035714285714285"/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46.733333333333334"/>
    <x v="3"/>
    <x v="10"/>
  </r>
  <r>
    <n v="166.33076923076925"/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97.731073446327684"/>
    <x v="8"/>
    <x v="20"/>
  </r>
  <r>
    <n v="101.44545454545455"/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67.835866261398181"/>
    <x v="8"/>
    <x v="20"/>
  </r>
  <r>
    <n v="107.89146666666667"/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56.98492957746479"/>
    <x v="8"/>
    <x v="20"/>
  </r>
  <r>
    <n v="277.93846153846158"/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67.159851301115239"/>
    <x v="8"/>
    <x v="20"/>
  </r>
  <r>
    <n v="103.58125"/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48.037681159420288"/>
    <x v="8"/>
    <x v="20"/>
  </r>
  <r>
    <n v="111.4"/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38.860465116279073"/>
    <x v="8"/>
    <x v="20"/>
  </r>
  <r>
    <n v="215"/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78.181818181818187"/>
    <x v="8"/>
    <x v="20"/>
  </r>
  <r>
    <n v="110.76216216216217"/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97.113744075829388"/>
    <x v="8"/>
    <x v="20"/>
  </r>
  <r>
    <n v="123.64125714285714"/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10.39397959183674"/>
    <x v="8"/>
    <x v="20"/>
  </r>
  <r>
    <n v="101.03500000000001"/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39.91506172839506"/>
    <x v="8"/>
    <x v="20"/>
  </r>
  <r>
    <n v="111.79285714285714"/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75.975728155339809"/>
    <x v="8"/>
    <x v="20"/>
  </r>
  <r>
    <n v="558.7714285714286"/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8.379104477611939"/>
    <x v="8"/>
    <x v="20"/>
  </r>
  <r>
    <n v="150.01875000000001"/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55.82093023255814"/>
    <x v="8"/>
    <x v="20"/>
  </r>
  <r>
    <n v="106.476"/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51.24431818181819"/>
    <x v="8"/>
    <x v="20"/>
  </r>
  <r>
    <n v="157.18899999999999"/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849.67027027027029"/>
    <x v="8"/>
    <x v="20"/>
  </r>
  <r>
    <n v="108.65882352941176"/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59.24137931034483"/>
    <x v="8"/>
    <x v="20"/>
  </r>
  <r>
    <n v="161.97999999999999"/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39.507317073170732"/>
    <x v="8"/>
    <x v="20"/>
  </r>
  <r>
    <n v="205.36666666666665"/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130.52966101694915"/>
    <x v="8"/>
    <x v="20"/>
  </r>
  <r>
    <n v="103.36388888888889"/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64.156896551724131"/>
    <x v="8"/>
    <x v="20"/>
  </r>
  <r>
    <n v="103.47222222222223"/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11.52694610778443"/>
    <x v="8"/>
    <x v="20"/>
  </r>
  <r>
    <n v="106.81333333333333"/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70.44680851063831"/>
    <x v="8"/>
    <x v="20"/>
  </r>
  <r>
    <n v="138.96574712643678"/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3.7391592920354"/>
    <x v="8"/>
    <x v="20"/>
  </r>
  <r>
    <n v="124.84324324324325"/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95.834024896265561"/>
    <x v="8"/>
    <x v="20"/>
  </r>
  <r>
    <n v="206.99999999999997"/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21.78571428571428"/>
    <x v="8"/>
    <x v="20"/>
  </r>
  <r>
    <n v="174.00576923076923"/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32.315357142857138"/>
    <x v="8"/>
    <x v="20"/>
  </r>
  <r>
    <n v="120.32608695652173"/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98.839285714285708"/>
    <x v="8"/>
    <x v="20"/>
  </r>
  <r>
    <n v="110.44428571428573"/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55.222142857142863"/>
    <x v="8"/>
    <x v="20"/>
  </r>
  <r>
    <n v="281.56666666666666"/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52.793750000000003"/>
    <x v="8"/>
    <x v="20"/>
  </r>
  <r>
    <n v="100.67894736842105"/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35.66666666666666"/>
    <x v="8"/>
    <x v="20"/>
  </r>
  <r>
    <n v="134.82571428571427"/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53.991990846681922"/>
    <x v="8"/>
    <x v="20"/>
  </r>
  <r>
    <n v="175.95744680851064"/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56.643835616438359"/>
    <x v="8"/>
    <x v="20"/>
  </r>
  <r>
    <n v="484.02000000000004"/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82.316326530612244"/>
    <x v="8"/>
    <x v="20"/>
  </r>
  <r>
    <n v="145.14000000000001"/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88.26081081081081"/>
    <x v="8"/>
    <x v="20"/>
  </r>
  <r>
    <n v="417.73333333333335"/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84.905149051490511"/>
    <x v="8"/>
    <x v="20"/>
  </r>
  <r>
    <n v="132.42499999999998"/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48.154545454545456"/>
    <x v="8"/>
    <x v="20"/>
  </r>
  <r>
    <n v="250.30841666666666"/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66.015406593406595"/>
    <x v="8"/>
    <x v="20"/>
  </r>
  <r>
    <n v="179.9"/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96.375"/>
    <x v="8"/>
    <x v="20"/>
  </r>
  <r>
    <n v="102.62857142857142"/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56.17391304347825"/>
    <x v="8"/>
    <x v="20"/>
  </r>
  <r>
    <n v="135.98609999999999"/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95.764859154929582"/>
    <x v="8"/>
    <x v="20"/>
  </r>
  <r>
    <n v="117.86666666666667"/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80.40816326530611"/>
    <x v="8"/>
    <x v="20"/>
  </r>
  <r>
    <n v="3.3333333333333333E-2"/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"/>
    <x v="8"/>
    <x v="24"/>
  </r>
  <r>
    <n v="4"/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20"/>
    <x v="8"/>
    <x v="24"/>
  </r>
  <r>
    <n v="0.44444444444444442"/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10"/>
    <x v="8"/>
    <x v="24"/>
  </r>
  <r>
    <n v="0"/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e v="#DIV/0!"/>
    <x v="8"/>
    <x v="24"/>
  </r>
  <r>
    <n v="3.3333333333333333E-2"/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1"/>
    <x v="8"/>
    <x v="24"/>
  </r>
  <r>
    <n v="28.9"/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6.272727272727273"/>
    <x v="8"/>
    <x v="24"/>
  </r>
  <r>
    <n v="0"/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e v="#DIV/0!"/>
    <x v="8"/>
    <x v="24"/>
  </r>
  <r>
    <n v="8.5714285714285712"/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60"/>
    <x v="8"/>
    <x v="24"/>
  </r>
  <r>
    <n v="34"/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28.333333333333332"/>
    <x v="8"/>
    <x v="24"/>
  </r>
  <r>
    <n v="13.466666666666665"/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4.428571428571429"/>
    <x v="8"/>
    <x v="24"/>
  </r>
  <r>
    <n v="0"/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e v="#DIV/0!"/>
    <x v="8"/>
    <x v="24"/>
  </r>
  <r>
    <n v="49.186046511627907"/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132.1875"/>
    <x v="8"/>
    <x v="24"/>
  </r>
  <r>
    <n v="0"/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e v="#DIV/0!"/>
    <x v="8"/>
    <x v="24"/>
  </r>
  <r>
    <n v="0"/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e v="#DIV/0!"/>
    <x v="8"/>
    <x v="24"/>
  </r>
  <r>
    <n v="0"/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e v="#DIV/0!"/>
    <x v="8"/>
    <x v="24"/>
  </r>
  <r>
    <n v="45.133333333333333"/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56.416666666666664"/>
    <x v="8"/>
    <x v="24"/>
  </r>
  <r>
    <n v="4"/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100"/>
    <x v="8"/>
    <x v="24"/>
  </r>
  <r>
    <n v="4.666666666666667"/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11.666666666666666"/>
    <x v="8"/>
    <x v="24"/>
  </r>
  <r>
    <n v="0.33333333333333337"/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50"/>
    <x v="8"/>
    <x v="24"/>
  </r>
  <r>
    <n v="3.7600000000000002"/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23.5"/>
    <x v="8"/>
    <x v="24"/>
  </r>
  <r>
    <n v="0.67"/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7"/>
    <x v="3"/>
    <x v="25"/>
  </r>
  <r>
    <n v="0"/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e v="#DIV/0!"/>
    <x v="3"/>
    <x v="25"/>
  </r>
  <r>
    <n v="1.4166666666666665"/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42.5"/>
    <x v="3"/>
    <x v="25"/>
  </r>
  <r>
    <n v="0.1"/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0"/>
    <x v="3"/>
    <x v="25"/>
  </r>
  <r>
    <n v="2.5"/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100"/>
    <x v="3"/>
    <x v="25"/>
  </r>
  <r>
    <n v="21.25"/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108.05084745762711"/>
    <x v="3"/>
    <x v="25"/>
  </r>
  <r>
    <n v="4.117647058823529"/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26.923076923076923"/>
    <x v="3"/>
    <x v="25"/>
  </r>
  <r>
    <n v="13.639999999999999"/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55"/>
    <x v="3"/>
    <x v="25"/>
  </r>
  <r>
    <n v="0"/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e v="#DIV/0!"/>
    <x v="3"/>
    <x v="25"/>
  </r>
  <r>
    <n v="41.4"/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7.769230769230766"/>
    <x v="3"/>
    <x v="25"/>
  </r>
  <r>
    <n v="0.66115702479338845"/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20"/>
    <x v="3"/>
    <x v="25"/>
  </r>
  <r>
    <n v="5"/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41.666666666666664"/>
    <x v="3"/>
    <x v="25"/>
  </r>
  <r>
    <n v="2.4777777777777779"/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74.333333333333329"/>
    <x v="3"/>
    <x v="25"/>
  </r>
  <r>
    <n v="5.0599999999999996"/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84.333333333333329"/>
    <x v="3"/>
    <x v="25"/>
  </r>
  <r>
    <n v="22.91"/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65.457142857142856"/>
    <x v="3"/>
    <x v="25"/>
  </r>
  <r>
    <n v="13"/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65"/>
    <x v="3"/>
    <x v="25"/>
  </r>
  <r>
    <n v="0.54999999999999993"/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27.5"/>
    <x v="3"/>
    <x v="25"/>
  </r>
  <r>
    <n v="10.806536636794938"/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51.25"/>
    <x v="3"/>
    <x v="25"/>
  </r>
  <r>
    <n v="0.84008400840084008"/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4"/>
    <x v="3"/>
    <x v="25"/>
  </r>
  <r>
    <n v="0"/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e v="#DIV/0!"/>
    <x v="3"/>
    <x v="25"/>
  </r>
  <r>
    <n v="0.5"/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"/>
    <x v="8"/>
    <x v="26"/>
  </r>
  <r>
    <n v="9.3000000000000007"/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31"/>
    <x v="8"/>
    <x v="26"/>
  </r>
  <r>
    <n v="7.4999999999999997E-2"/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15"/>
    <x v="8"/>
    <x v="26"/>
  </r>
  <r>
    <n v="0"/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e v="#DIV/0!"/>
    <x v="8"/>
    <x v="26"/>
  </r>
  <r>
    <n v="79"/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131.66666666666666"/>
    <x v="8"/>
    <x v="26"/>
  </r>
  <r>
    <n v="0"/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e v="#DIV/0!"/>
    <x v="8"/>
    <x v="26"/>
  </r>
  <r>
    <n v="1.3333333333333334E-2"/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"/>
    <x v="8"/>
    <x v="26"/>
  </r>
  <r>
    <n v="0"/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e v="#DIV/0!"/>
    <x v="8"/>
    <x v="26"/>
  </r>
  <r>
    <n v="0"/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e v="#DIV/0!"/>
    <x v="8"/>
    <x v="26"/>
  </r>
  <r>
    <n v="1.7000000000000002"/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510"/>
    <x v="8"/>
    <x v="26"/>
  </r>
  <r>
    <n v="29.228571428571428"/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44.478260869565219"/>
    <x v="8"/>
    <x v="26"/>
  </r>
  <r>
    <n v="0"/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e v="#DIV/0!"/>
    <x v="8"/>
    <x v="26"/>
  </r>
  <r>
    <n v="1.3636363636363637E-2"/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"/>
    <x v="8"/>
    <x v="26"/>
  </r>
  <r>
    <n v="20.5"/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0.5"/>
    <x v="8"/>
    <x v="26"/>
  </r>
  <r>
    <n v="0.27999999999999997"/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40"/>
    <x v="8"/>
    <x v="26"/>
  </r>
  <r>
    <n v="2.3076923076923079"/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5"/>
    <x v="8"/>
    <x v="26"/>
  </r>
  <r>
    <n v="0"/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e v="#DIV/0!"/>
    <x v="8"/>
    <x v="26"/>
  </r>
  <r>
    <n v="0.125"/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"/>
    <x v="8"/>
    <x v="26"/>
  </r>
  <r>
    <n v="0"/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e v="#DIV/0!"/>
    <x v="8"/>
    <x v="26"/>
  </r>
  <r>
    <n v="7.3400000000000007"/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40.777777777777779"/>
    <x v="8"/>
    <x v="26"/>
  </r>
  <r>
    <n v="108.2492"/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48.325535714285714"/>
    <x v="4"/>
    <x v="11"/>
  </r>
  <r>
    <n v="100.16666666666667"/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46.953125"/>
    <x v="4"/>
    <x v="11"/>
  </r>
  <r>
    <n v="100.03299999999999"/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66.688666666666663"/>
    <x v="4"/>
    <x v="11"/>
  </r>
  <r>
    <n v="122.10714285714286"/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48.842857142857142"/>
    <x v="4"/>
    <x v="11"/>
  </r>
  <r>
    <n v="100.69333333333334"/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37.30909090909091"/>
    <x v="4"/>
    <x v="11"/>
  </r>
  <r>
    <n v="101.004125"/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87.829673913043479"/>
    <x v="4"/>
    <x v="11"/>
  </r>
  <r>
    <n v="145.11000000000001"/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70.785365853658533"/>
    <x v="4"/>
    <x v="11"/>
  </r>
  <r>
    <n v="101.25"/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52.826086956521742"/>
    <x v="4"/>
    <x v="11"/>
  </r>
  <r>
    <n v="118.33333333333333"/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443.75"/>
    <x v="4"/>
    <x v="11"/>
  </r>
  <r>
    <n v="271.85000000000002"/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48.544642857142854"/>
    <x v="4"/>
    <x v="11"/>
  </r>
  <r>
    <n v="125.125"/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37.074074074074076"/>
    <x v="4"/>
    <x v="11"/>
  </r>
  <r>
    <n v="110.00000000000001"/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50"/>
    <x v="4"/>
    <x v="11"/>
  </r>
  <r>
    <n v="101.49999999999999"/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39.03846153846154"/>
    <x v="4"/>
    <x v="11"/>
  </r>
  <r>
    <n v="102.69999999999999"/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66.688311688311686"/>
    <x v="4"/>
    <x v="11"/>
  </r>
  <r>
    <n v="114.12500000000001"/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67.132352941176464"/>
    <x v="4"/>
    <x v="11"/>
  </r>
  <r>
    <n v="104.2"/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66.369426751592357"/>
    <x v="4"/>
    <x v="11"/>
  </r>
  <r>
    <n v="145.85714285714286"/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64.620253164556956"/>
    <x v="4"/>
    <x v="11"/>
  </r>
  <r>
    <n v="105.06666666666666"/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58.370370370370374"/>
    <x v="4"/>
    <x v="11"/>
  </r>
  <r>
    <n v="133.33333333333331"/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86.956521739130437"/>
    <x v="4"/>
    <x v="11"/>
  </r>
  <r>
    <n v="112.99999999999999"/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66.470588235294116"/>
    <x v="4"/>
    <x v="11"/>
  </r>
  <r>
    <n v="121.2"/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63.78378378378378"/>
    <x v="4"/>
    <x v="11"/>
  </r>
  <r>
    <n v="101.72463768115942"/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7.98461538461538"/>
    <x v="4"/>
    <x v="11"/>
  </r>
  <r>
    <n v="101.06666666666666"/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42.111111111111114"/>
    <x v="4"/>
    <x v="11"/>
  </r>
  <r>
    <n v="118"/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47.2"/>
    <x v="4"/>
    <x v="11"/>
  </r>
  <r>
    <n v="155.33333333333331"/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12.01923076923077"/>
    <x v="4"/>
    <x v="11"/>
  </r>
  <r>
    <n v="101.18750000000001"/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74.953703703703709"/>
    <x v="4"/>
    <x v="11"/>
  </r>
  <r>
    <n v="117"/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61.578947368421055"/>
    <x v="4"/>
    <x v="11"/>
  </r>
  <r>
    <n v="100.925"/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45.875"/>
    <x v="4"/>
    <x v="11"/>
  </r>
  <r>
    <n v="103.66666666666666"/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75.853658536585371"/>
    <x v="4"/>
    <x v="11"/>
  </r>
  <r>
    <n v="265.25"/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84.206349206349202"/>
    <x v="4"/>
    <x v="11"/>
  </r>
  <r>
    <n v="155.91"/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17.22556390977444"/>
    <x v="4"/>
    <x v="11"/>
  </r>
  <r>
    <n v="101.62500000000001"/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86.489361702127653"/>
    <x v="4"/>
    <x v="11"/>
  </r>
  <r>
    <n v="100"/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72.41379310344828"/>
    <x v="4"/>
    <x v="11"/>
  </r>
  <r>
    <n v="100.49999999999999"/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62.8125"/>
    <x v="4"/>
    <x v="11"/>
  </r>
  <r>
    <n v="125.29999999999998"/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67.729729729729726"/>
    <x v="4"/>
    <x v="11"/>
  </r>
  <r>
    <n v="103.55555555555556"/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53.5632183908046"/>
    <x v="4"/>
    <x v="11"/>
  </r>
  <r>
    <n v="103.8"/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34.6"/>
    <x v="4"/>
    <x v="11"/>
  </r>
  <r>
    <n v="105"/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38.888888888888886"/>
    <x v="4"/>
    <x v="11"/>
  </r>
  <r>
    <n v="100"/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94.736842105263165"/>
    <x v="4"/>
    <x v="11"/>
  </r>
  <r>
    <n v="169.86"/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39.967058823529413"/>
    <x v="4"/>
    <x v="11"/>
  </r>
  <r>
    <n v="101.4"/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97.5"/>
    <x v="4"/>
    <x v="27"/>
  </r>
  <r>
    <n v="100"/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42.857142857142854"/>
    <x v="4"/>
    <x v="27"/>
  </r>
  <r>
    <n v="124.70000000000002"/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68.51351351351352"/>
    <x v="4"/>
    <x v="27"/>
  </r>
  <r>
    <n v="109.5"/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85.546875"/>
    <x v="4"/>
    <x v="27"/>
  </r>
  <r>
    <n v="110.80000000000001"/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554"/>
    <x v="4"/>
    <x v="27"/>
  </r>
  <r>
    <n v="110.2"/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26.554216867469879"/>
    <x v="4"/>
    <x v="27"/>
  </r>
  <r>
    <n v="104.71999999999998"/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13.82608695652173"/>
    <x v="4"/>
    <x v="27"/>
  </r>
  <r>
    <n v="125.26086956521738"/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32.011111111111113"/>
    <x v="4"/>
    <x v="27"/>
  </r>
  <r>
    <n v="100.58763157894737"/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47.189259259259259"/>
    <x v="4"/>
    <x v="27"/>
  </r>
  <r>
    <n v="141.55000000000001"/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88.46875"/>
    <x v="4"/>
    <x v="27"/>
  </r>
  <r>
    <n v="100.75"/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0.75"/>
    <x v="4"/>
    <x v="27"/>
  </r>
  <r>
    <n v="100.66666666666666"/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64.714285714285708"/>
    <x v="4"/>
    <x v="27"/>
  </r>
  <r>
    <n v="174.2304"/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51.854285714285716"/>
    <x v="4"/>
    <x v="27"/>
  </r>
  <r>
    <n v="119.90909090909089"/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38.794117647058826"/>
    <x v="4"/>
    <x v="27"/>
  </r>
  <r>
    <n v="142.86666666666667"/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44.645833333333336"/>
    <x v="4"/>
    <x v="27"/>
  </r>
  <r>
    <n v="100.33493333333334"/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56.77333333333334"/>
    <x v="4"/>
    <x v="27"/>
  </r>
  <r>
    <n v="104.93380000000001"/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18.70339366515837"/>
    <x v="4"/>
    <x v="27"/>
  </r>
  <r>
    <n v="132.23333333333335"/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74.149532710280369"/>
    <x v="4"/>
    <x v="27"/>
  </r>
  <r>
    <n v="112.79999999999998"/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2.533333333333333"/>
    <x v="4"/>
    <x v="27"/>
  </r>
  <r>
    <n v="1253.75"/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27.861111111111111"/>
    <x v="4"/>
    <x v="27"/>
  </r>
  <r>
    <n v="102.50632911392405"/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80.178217821782184"/>
    <x v="4"/>
    <x v="27"/>
  </r>
  <r>
    <n v="102.6375"/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32.43548387096774"/>
    <x v="4"/>
    <x v="27"/>
  </r>
  <r>
    <n v="108"/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33.75"/>
    <x v="4"/>
    <x v="27"/>
  </r>
  <r>
    <n v="122.40879999999999"/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34.384494382022467"/>
    <x v="4"/>
    <x v="27"/>
  </r>
  <r>
    <n v="119.45714285714286"/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44.956989247311824"/>
    <x v="4"/>
    <x v="27"/>
  </r>
  <r>
    <n v="160.88"/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41.04081632653061"/>
    <x v="4"/>
    <x v="27"/>
  </r>
  <r>
    <n v="126.85294117647059"/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52.597560975609753"/>
    <x v="4"/>
    <x v="27"/>
  </r>
  <r>
    <n v="102.6375"/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70.784482758620683"/>
    <x v="4"/>
    <x v="27"/>
  </r>
  <r>
    <n v="139.75"/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53.75"/>
    <x v="4"/>
    <x v="27"/>
  </r>
  <r>
    <n v="102.60000000000001"/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44.608695652173914"/>
    <x v="4"/>
    <x v="27"/>
  </r>
  <r>
    <n v="100.67349999999999"/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26.148961038961041"/>
    <x v="4"/>
    <x v="27"/>
  </r>
  <r>
    <n v="112.94117647058823"/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39.183673469387756"/>
    <x v="4"/>
    <x v="27"/>
  </r>
  <r>
    <n v="128.09523809523807"/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45.593220338983052"/>
    <x v="4"/>
    <x v="27"/>
  </r>
  <r>
    <n v="201.7"/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89.247787610619469"/>
    <x v="4"/>
    <x v="27"/>
  </r>
  <r>
    <n v="137.416"/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40.416470588235299"/>
    <x v="4"/>
    <x v="27"/>
  </r>
  <r>
    <n v="115.33333333333333"/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82.38095238095238"/>
    <x v="4"/>
    <x v="27"/>
  </r>
  <r>
    <n v="111.66666666666667"/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59.52380952380952"/>
    <x v="4"/>
    <x v="27"/>
  </r>
  <r>
    <n v="118.39999999999999"/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36.244897959183675"/>
    <x v="4"/>
    <x v="27"/>
  </r>
  <r>
    <n v="175"/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62.5"/>
    <x v="4"/>
    <x v="27"/>
  </r>
  <r>
    <n v="117.5"/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47"/>
    <x v="4"/>
    <x v="27"/>
  </r>
  <r>
    <n v="101.42212307692309"/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74.575090497737563"/>
    <x v="4"/>
    <x v="28"/>
  </r>
  <r>
    <n v="0"/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e v="#DIV/0!"/>
    <x v="4"/>
    <x v="28"/>
  </r>
  <r>
    <n v="21.714285714285715"/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76"/>
    <x v="4"/>
    <x v="28"/>
  </r>
  <r>
    <n v="109.125"/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86.43564356435644"/>
    <x v="4"/>
    <x v="28"/>
  </r>
  <r>
    <n v="102.85714285714285"/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24"/>
    <x v="4"/>
    <x v="28"/>
  </r>
  <r>
    <n v="0.36"/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18"/>
    <x v="4"/>
    <x v="28"/>
  </r>
  <r>
    <n v="31.25"/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80.128205128205124"/>
    <x v="4"/>
    <x v="28"/>
  </r>
  <r>
    <n v="44.3"/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253.14285714285714"/>
    <x v="4"/>
    <x v="28"/>
  </r>
  <r>
    <n v="100"/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71.42857142857142"/>
    <x v="4"/>
    <x v="28"/>
  </r>
  <r>
    <n v="25.4"/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57.727272727272727"/>
    <x v="4"/>
    <x v="28"/>
  </r>
  <r>
    <n v="33.473333333333329"/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264.26315789473682"/>
    <x v="4"/>
    <x v="28"/>
  </r>
  <r>
    <n v="47.8"/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159.33333333333334"/>
    <x v="4"/>
    <x v="28"/>
  </r>
  <r>
    <n v="9.3333333333333339"/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35"/>
    <x v="4"/>
    <x v="28"/>
  </r>
  <r>
    <n v="0.05"/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"/>
    <x v="4"/>
    <x v="28"/>
  </r>
  <r>
    <n v="11.708333333333334"/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61.086956521739133"/>
    <x v="4"/>
    <x v="28"/>
  </r>
  <r>
    <n v="0"/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e v="#DIV/0!"/>
    <x v="4"/>
    <x v="28"/>
  </r>
  <r>
    <n v="20.208000000000002"/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114.81818181818181"/>
    <x v="4"/>
    <x v="28"/>
  </r>
  <r>
    <n v="0"/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e v="#DIV/0!"/>
    <x v="4"/>
    <x v="28"/>
  </r>
  <r>
    <n v="4.2311459353574925"/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54"/>
    <x v="4"/>
    <x v="28"/>
  </r>
  <r>
    <n v="26.06"/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65.974683544303801"/>
    <x v="4"/>
    <x v="28"/>
  </r>
  <r>
    <n v="0.19801980198019803"/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5"/>
    <x v="4"/>
    <x v="28"/>
  </r>
  <r>
    <n v="6.0606060606060606E-3"/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1"/>
    <x v="4"/>
    <x v="28"/>
  </r>
  <r>
    <n v="1.02"/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25.5"/>
    <x v="4"/>
    <x v="28"/>
  </r>
  <r>
    <n v="65.100000000000009"/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118.36363636363636"/>
    <x v="4"/>
    <x v="28"/>
  </r>
  <r>
    <n v="0"/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e v="#DIV/0!"/>
    <x v="4"/>
    <x v="28"/>
  </r>
  <r>
    <n v="0"/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e v="#DIV/0!"/>
    <x v="4"/>
    <x v="28"/>
  </r>
  <r>
    <n v="9.74"/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54.111111111111114"/>
    <x v="4"/>
    <x v="28"/>
  </r>
  <r>
    <n v="0"/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e v="#DIV/0!"/>
    <x v="4"/>
    <x v="28"/>
  </r>
  <r>
    <n v="4.8571428571428568"/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21.25"/>
    <x v="4"/>
    <x v="28"/>
  </r>
  <r>
    <n v="0.67999999999999994"/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34"/>
    <x v="4"/>
    <x v="28"/>
  </r>
  <r>
    <n v="10.5"/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525"/>
    <x v="4"/>
    <x v="28"/>
  </r>
  <r>
    <n v="0"/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e v="#DIV/0!"/>
    <x v="4"/>
    <x v="28"/>
  </r>
  <r>
    <n v="1.6666666666666667"/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50"/>
    <x v="4"/>
    <x v="28"/>
  </r>
  <r>
    <n v="7.8680000000000003"/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115.70588235294117"/>
    <x v="4"/>
    <x v="28"/>
  </r>
  <r>
    <n v="0.22"/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5.5"/>
    <x v="4"/>
    <x v="28"/>
  </r>
  <r>
    <n v="7.5"/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50"/>
    <x v="4"/>
    <x v="28"/>
  </r>
  <r>
    <n v="42.725880551301685"/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34.024390243902438"/>
    <x v="4"/>
    <x v="28"/>
  </r>
  <r>
    <n v="0.2142857142857143"/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37.5"/>
    <x v="4"/>
    <x v="28"/>
  </r>
  <r>
    <n v="0.87500000000000011"/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1.666666666666666"/>
    <x v="4"/>
    <x v="28"/>
  </r>
  <r>
    <n v="5.625"/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28.125"/>
    <x v="4"/>
    <x v="28"/>
  </r>
  <r>
    <n v="0"/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e v="#DIV/0!"/>
    <x v="4"/>
    <x v="28"/>
  </r>
  <r>
    <n v="3.4722222222222224E-2"/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1"/>
    <x v="4"/>
    <x v="28"/>
  </r>
  <r>
    <n v="6.5"/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216.66666666666666"/>
    <x v="4"/>
    <x v="28"/>
  </r>
  <r>
    <n v="0.58333333333333337"/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8.75"/>
    <x v="4"/>
    <x v="28"/>
  </r>
  <r>
    <n v="10.181818181818182"/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62.222222222222221"/>
    <x v="4"/>
    <x v="28"/>
  </r>
  <r>
    <n v="33.784615384615385"/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137.25"/>
    <x v="4"/>
    <x v="28"/>
  </r>
  <r>
    <n v="3.3333333333333333E-2"/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1"/>
    <x v="4"/>
    <x v="28"/>
  </r>
  <r>
    <n v="68.400000000000006"/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122.14285714285714"/>
    <x v="4"/>
    <x v="28"/>
  </r>
  <r>
    <n v="0"/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e v="#DIV/0!"/>
    <x v="4"/>
    <x v="28"/>
  </r>
  <r>
    <n v="0"/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e v="#DIV/0!"/>
    <x v="4"/>
    <x v="28"/>
  </r>
  <r>
    <n v="0"/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e v="#DIV/0!"/>
    <x v="4"/>
    <x v="28"/>
  </r>
  <r>
    <n v="0"/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e v="#DIV/0!"/>
    <x v="4"/>
    <x v="28"/>
  </r>
  <r>
    <n v="0"/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e v="#DIV/0!"/>
    <x v="4"/>
    <x v="28"/>
  </r>
  <r>
    <n v="2.2222222222222223E-2"/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1"/>
    <x v="4"/>
    <x v="28"/>
  </r>
  <r>
    <n v="11"/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55"/>
    <x v="4"/>
    <x v="28"/>
  </r>
  <r>
    <n v="0.73333333333333328"/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22"/>
    <x v="4"/>
    <x v="28"/>
  </r>
  <r>
    <n v="21.25"/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56.666666666666664"/>
    <x v="4"/>
    <x v="28"/>
  </r>
  <r>
    <n v="0.4"/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20"/>
    <x v="4"/>
    <x v="28"/>
  </r>
  <r>
    <n v="0.1"/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"/>
    <x v="4"/>
    <x v="28"/>
  </r>
  <r>
    <n v="0"/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e v="#DIV/0!"/>
    <x v="4"/>
    <x v="28"/>
  </r>
  <r>
    <n v="110.83333333333334"/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25.576923076923077"/>
    <x v="8"/>
    <x v="20"/>
  </r>
  <r>
    <n v="108.74999999999999"/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63.970588235294116"/>
    <x v="8"/>
    <x v="20"/>
  </r>
  <r>
    <n v="100.41666666666667"/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89.925373134328353"/>
    <x v="8"/>
    <x v="20"/>
  </r>
  <r>
    <n v="118.45454545454545"/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93.071428571428569"/>
    <x v="8"/>
    <x v="20"/>
  </r>
  <r>
    <n v="114.01428571428571"/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89.674157303370791"/>
    <x v="8"/>
    <x v="20"/>
  </r>
  <r>
    <n v="148.10000000000002"/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207.61682242990653"/>
    <x v="8"/>
    <x v="20"/>
  </r>
  <r>
    <n v="104.95555555555556"/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59.408805031446541"/>
    <x v="8"/>
    <x v="20"/>
  </r>
  <r>
    <n v="129.94800000000001"/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358.97237569060775"/>
    <x v="8"/>
    <x v="20"/>
  </r>
  <r>
    <n v="123.48756218905473"/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94.736641221374043"/>
    <x v="8"/>
    <x v="20"/>
  </r>
  <r>
    <n v="201.62"/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80.647999999999996"/>
    <x v="8"/>
    <x v="20"/>
  </r>
  <r>
    <n v="102.89999999999999"/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68.68852459016392"/>
    <x v="8"/>
    <x v="20"/>
  </r>
  <r>
    <n v="260.16666666666663"/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34.68888888888889"/>
    <x v="8"/>
    <x v="20"/>
  </r>
  <r>
    <n v="108"/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462.85714285714283"/>
    <x v="8"/>
    <x v="20"/>
  </r>
  <r>
    <n v="110.52941176470587"/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04.38888888888889"/>
    <x v="8"/>
    <x v="20"/>
  </r>
  <r>
    <n v="120"/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7.5"/>
    <x v="8"/>
    <x v="20"/>
  </r>
  <r>
    <n v="102.82909090909091"/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47.13"/>
    <x v="8"/>
    <x v="20"/>
  </r>
  <r>
    <n v="115.99999999999999"/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414.28571428571428"/>
    <x v="8"/>
    <x v="20"/>
  </r>
  <r>
    <n v="114.7"/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42.481481481481481"/>
    <x v="8"/>
    <x v="20"/>
  </r>
  <r>
    <n v="106.60000000000001"/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8.77551020408163"/>
    <x v="8"/>
    <x v="20"/>
  </r>
  <r>
    <n v="165.44"/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81.098039215686271"/>
    <x v="8"/>
    <x v="20"/>
  </r>
  <r>
    <n v="155"/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51.666666666666664"/>
    <x v="8"/>
    <x v="20"/>
  </r>
  <r>
    <n v="885"/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35.4"/>
    <x v="8"/>
    <x v="20"/>
  </r>
  <r>
    <n v="101.90833333333333"/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3.63559322033899"/>
    <x v="8"/>
    <x v="20"/>
  </r>
  <r>
    <n v="19.600000000000001"/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55.282051282051285"/>
    <x v="8"/>
    <x v="20"/>
  </r>
  <r>
    <n v="59.467839999999995"/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72.16970873786407"/>
    <x v="8"/>
    <x v="20"/>
  </r>
  <r>
    <n v="0"/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e v="#DIV/0!"/>
    <x v="8"/>
    <x v="20"/>
  </r>
  <r>
    <n v="45.72"/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58.615384615384613"/>
    <x v="8"/>
    <x v="20"/>
  </r>
  <r>
    <n v="3.74"/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12.466666666666667"/>
    <x v="8"/>
    <x v="20"/>
  </r>
  <r>
    <n v="2.7025000000000001"/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49.136363636363633"/>
    <x v="8"/>
    <x v="20"/>
  </r>
  <r>
    <n v="56.51428571428572"/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150.5"/>
    <x v="8"/>
    <x v="20"/>
  </r>
  <r>
    <n v="21.30952380952381"/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35.799999999999997"/>
    <x v="8"/>
    <x v="20"/>
  </r>
  <r>
    <n v="15.6"/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45.157894736842103"/>
    <x v="8"/>
    <x v="20"/>
  </r>
  <r>
    <n v="6.2566666666666677"/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98.78947368421052"/>
    <x v="8"/>
    <x v="20"/>
  </r>
  <r>
    <n v="45.92"/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88.307692307692307"/>
    <x v="8"/>
    <x v="20"/>
  </r>
  <r>
    <n v="65.101538461538468"/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170.62903225806451"/>
    <x v="8"/>
    <x v="20"/>
  </r>
  <r>
    <n v="6.7"/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83.75"/>
    <x v="8"/>
    <x v="20"/>
  </r>
  <r>
    <n v="13.5625"/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65.099999999999994"/>
    <x v="8"/>
    <x v="20"/>
  </r>
  <r>
    <n v="1.9900000000000002"/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66.333333333333329"/>
    <x v="8"/>
    <x v="20"/>
  </r>
  <r>
    <n v="36.236363636363642"/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104.89473684210526"/>
    <x v="8"/>
    <x v="20"/>
  </r>
  <r>
    <n v="39.743333333333339"/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78.440789473684205"/>
    <x v="8"/>
    <x v="20"/>
  </r>
  <r>
    <n v="25.763636363636365"/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59.041666666666664"/>
    <x v="8"/>
    <x v="20"/>
  </r>
  <r>
    <n v="15.491428571428573"/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71.34210526315789"/>
    <x v="8"/>
    <x v="20"/>
  </r>
  <r>
    <n v="23.692499999999999"/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51.227027027027027"/>
    <x v="8"/>
    <x v="20"/>
  </r>
  <r>
    <n v="39.76"/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60.242424242424242"/>
    <x v="8"/>
    <x v="20"/>
  </r>
  <r>
    <n v="20.220833333333331"/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44.935185185185183"/>
    <x v="8"/>
    <x v="20"/>
  </r>
  <r>
    <n v="47.631578947368418"/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31.206896551724139"/>
    <x v="8"/>
    <x v="20"/>
  </r>
  <r>
    <n v="15.329999999999998"/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63.875"/>
    <x v="8"/>
    <x v="20"/>
  </r>
  <r>
    <n v="1.3818181818181818"/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9"/>
    <x v="8"/>
    <x v="20"/>
  </r>
  <r>
    <n v="0.5"/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10"/>
    <x v="8"/>
    <x v="20"/>
  </r>
  <r>
    <n v="4.957575757575758"/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109.06666666666666"/>
    <x v="8"/>
    <x v="20"/>
  </r>
  <r>
    <n v="3.5666666666666664"/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26.75"/>
    <x v="8"/>
    <x v="20"/>
  </r>
  <r>
    <n v="61.124000000000002"/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109.93525179856115"/>
    <x v="8"/>
    <x v="20"/>
  </r>
  <r>
    <n v="1.3333333333333335"/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20"/>
    <x v="8"/>
    <x v="20"/>
  </r>
  <r>
    <n v="11.077777777777778"/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55.388888888888886"/>
    <x v="8"/>
    <x v="20"/>
  </r>
  <r>
    <n v="38.735714285714288"/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133.90123456790124"/>
    <x v="8"/>
    <x v="20"/>
  </r>
  <r>
    <n v="22.05263157894737"/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48.720930232558139"/>
    <x v="8"/>
    <x v="20"/>
  </r>
  <r>
    <n v="67.55"/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48.25"/>
    <x v="8"/>
    <x v="20"/>
  </r>
  <r>
    <n v="13.637499999999999"/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58.972972972972975"/>
    <x v="8"/>
    <x v="20"/>
  </r>
  <r>
    <n v="1.7457500000000001"/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1.638333333333334"/>
    <x v="8"/>
    <x v="20"/>
  </r>
  <r>
    <n v="20.44963251188932"/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83.716814159292042"/>
    <x v="8"/>
    <x v="20"/>
  </r>
  <r>
    <n v="13.852941176470587"/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63.648648648648646"/>
    <x v="8"/>
    <x v="20"/>
  </r>
  <r>
    <n v="48.485714285714288"/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94.277777777777771"/>
    <x v="8"/>
    <x v="20"/>
  </r>
  <r>
    <n v="30.8"/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71.86666666666666"/>
    <x v="8"/>
    <x v="20"/>
  </r>
  <r>
    <n v="35.174193548387095"/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104.84615384615384"/>
    <x v="8"/>
    <x v="20"/>
  </r>
  <r>
    <n v="36.404444444444444"/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67.139344262295083"/>
    <x v="8"/>
    <x v="20"/>
  </r>
  <r>
    <n v="2.9550000000000001"/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73.875"/>
    <x v="8"/>
    <x v="20"/>
  </r>
  <r>
    <n v="11.06"/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69.125"/>
    <x v="8"/>
    <x v="20"/>
  </r>
  <r>
    <n v="41.407142857142858"/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120.77083333333333"/>
    <x v="8"/>
    <x v="20"/>
  </r>
  <r>
    <n v="10.857142857142858"/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42.222222222222221"/>
    <x v="8"/>
    <x v="20"/>
  </r>
  <r>
    <n v="3.3333333333333335"/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7.5"/>
    <x v="8"/>
    <x v="20"/>
  </r>
  <r>
    <n v="7.407407407407407E-2"/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1.5384615384615385"/>
    <x v="8"/>
    <x v="20"/>
  </r>
  <r>
    <n v="13.307692307692307"/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37.608695652173914"/>
    <x v="8"/>
    <x v="20"/>
  </r>
  <r>
    <n v="0"/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e v="#DIV/0!"/>
    <x v="8"/>
    <x v="20"/>
  </r>
  <r>
    <n v="49.183333333333337"/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2.157142857142858"/>
    <x v="8"/>
    <x v="20"/>
  </r>
  <r>
    <n v="0"/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e v="#DIV/0!"/>
    <x v="8"/>
    <x v="20"/>
  </r>
  <r>
    <n v="2.036"/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84.833333333333329"/>
    <x v="8"/>
    <x v="20"/>
  </r>
  <r>
    <n v="52.327777777777776"/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94.19"/>
    <x v="8"/>
    <x v="20"/>
  </r>
  <r>
    <n v="0"/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e v="#DIV/0!"/>
    <x v="8"/>
    <x v="20"/>
  </r>
  <r>
    <n v="2.083333333333333"/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6.25"/>
    <x v="8"/>
    <x v="20"/>
  </r>
  <r>
    <n v="6.565384615384616"/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213.375"/>
    <x v="8"/>
    <x v="20"/>
  </r>
  <r>
    <n v="134.88999999999999"/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59.162280701754383"/>
    <x v="4"/>
    <x v="11"/>
  </r>
  <r>
    <n v="100"/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27.272727272727273"/>
    <x v="4"/>
    <x v="11"/>
  </r>
  <r>
    <n v="115.85714285714286"/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24.575757575757574"/>
    <x v="4"/>
    <x v="11"/>
  </r>
  <r>
    <n v="100.06666666666666"/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75.05"/>
    <x v="4"/>
    <x v="11"/>
  </r>
  <r>
    <n v="105.05"/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42.02"/>
    <x v="4"/>
    <x v="11"/>
  </r>
  <r>
    <n v="101"/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53.157894736842103"/>
    <x v="4"/>
    <x v="11"/>
  </r>
  <r>
    <n v="100.66250000000001"/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83.885416666666671"/>
    <x v="4"/>
    <x v="11"/>
  </r>
  <r>
    <n v="100.16000000000001"/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417.33333333333331"/>
    <x v="4"/>
    <x v="11"/>
  </r>
  <r>
    <n v="166.68333333333334"/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75.765151515151516"/>
    <x v="4"/>
    <x v="11"/>
  </r>
  <r>
    <n v="101.53333333333335"/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67.389380530973455"/>
    <x v="4"/>
    <x v="11"/>
  </r>
  <r>
    <n v="103"/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73.571428571428569"/>
    <x v="4"/>
    <x v="11"/>
  </r>
  <r>
    <n v="142.85714285714286"/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25"/>
    <x v="4"/>
    <x v="11"/>
  </r>
  <r>
    <n v="262.5"/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42"/>
    <x v="4"/>
    <x v="11"/>
  </r>
  <r>
    <n v="118.05000000000001"/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31.16666666666666"/>
    <x v="4"/>
    <x v="11"/>
  </r>
  <r>
    <n v="104"/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47.272727272727273"/>
    <x v="4"/>
    <x v="11"/>
  </r>
  <r>
    <n v="200.34"/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182.12727272727273"/>
    <x v="4"/>
    <x v="11"/>
  </r>
  <r>
    <n v="306.83333333333331"/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61.366666666666667"/>
    <x v="4"/>
    <x v="11"/>
  </r>
  <r>
    <n v="100.149"/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35.767499999999998"/>
    <x v="4"/>
    <x v="11"/>
  </r>
  <r>
    <n v="205.29999999999998"/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45.62222222222222"/>
    <x v="4"/>
    <x v="11"/>
  </r>
  <r>
    <n v="108.88888888888889"/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75.384615384615387"/>
    <x v="4"/>
    <x v="11"/>
  </r>
  <r>
    <n v="101.75"/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50.875"/>
    <x v="4"/>
    <x v="11"/>
  </r>
  <r>
    <n v="125.25"/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19.28571428571429"/>
    <x v="4"/>
    <x v="11"/>
  </r>
  <r>
    <n v="124.0061"/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92.541865671641801"/>
    <x v="4"/>
    <x v="11"/>
  </r>
  <r>
    <n v="101.4"/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76.05"/>
    <x v="4"/>
    <x v="11"/>
  </r>
  <r>
    <n v="100"/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52.631578947368418"/>
    <x v="4"/>
    <x v="11"/>
  </r>
  <r>
    <n v="137.92666666666668"/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98.990430622009569"/>
    <x v="4"/>
    <x v="11"/>
  </r>
  <r>
    <n v="120.88000000000001"/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79.526315789473685"/>
    <x v="4"/>
    <x v="11"/>
  </r>
  <r>
    <n v="107.36666666666667"/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34.20833333333334"/>
    <x v="4"/>
    <x v="11"/>
  </r>
  <r>
    <n v="100.33333333333334"/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37.625"/>
    <x v="4"/>
    <x v="11"/>
  </r>
  <r>
    <n v="101.52222222222223"/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51.044692737430168"/>
    <x v="4"/>
    <x v="11"/>
  </r>
  <r>
    <n v="100.07692307692308"/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50.03846153846154"/>
    <x v="4"/>
    <x v="11"/>
  </r>
  <r>
    <n v="116.96666666666667"/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33.93129770992365"/>
    <x v="4"/>
    <x v="11"/>
  </r>
  <r>
    <n v="101.875"/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58.214285714285715"/>
    <x v="4"/>
    <x v="11"/>
  </r>
  <r>
    <n v="102.12366666666665"/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88.037643678160919"/>
    <x v="4"/>
    <x v="11"/>
  </r>
  <r>
    <n v="154.05897142857143"/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70.576753926701571"/>
    <x v="4"/>
    <x v="11"/>
  </r>
  <r>
    <n v="101.25"/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53.289473684210527"/>
    <x v="4"/>
    <x v="11"/>
  </r>
  <r>
    <n v="100"/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36.36363636363637"/>
    <x v="4"/>
    <x v="11"/>
  </r>
  <r>
    <n v="108.74800874800874"/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40.547315436241611"/>
    <x v="4"/>
    <x v="11"/>
  </r>
  <r>
    <n v="131.83333333333334"/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70.625"/>
    <x v="4"/>
    <x v="11"/>
  </r>
  <r>
    <n v="133.46666666666667"/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52.684210526315788"/>
    <x v="4"/>
    <x v="11"/>
  </r>
  <r>
    <n v="0"/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e v="#DIV/0!"/>
    <x v="6"/>
    <x v="18"/>
  </r>
  <r>
    <n v="8.0833333333333321"/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90.9375"/>
    <x v="6"/>
    <x v="18"/>
  </r>
  <r>
    <n v="0.4"/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5"/>
    <x v="6"/>
    <x v="18"/>
  </r>
  <r>
    <n v="42.892307692307689"/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58.083333333333336"/>
    <x v="6"/>
    <x v="18"/>
  </r>
  <r>
    <n v="3.6363636363636364E-3"/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2"/>
    <x v="6"/>
    <x v="18"/>
  </r>
  <r>
    <n v="0.5"/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62.5"/>
    <x v="6"/>
    <x v="18"/>
  </r>
  <r>
    <n v="0.05"/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10"/>
    <x v="6"/>
    <x v="18"/>
  </r>
  <r>
    <n v="4.8680000000000003"/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71.588235294117652"/>
    <x v="6"/>
    <x v="18"/>
  </r>
  <r>
    <n v="0"/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e v="#DIV/0!"/>
    <x v="6"/>
    <x v="18"/>
  </r>
  <r>
    <n v="10.314285714285715"/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32.81818181818182"/>
    <x v="6"/>
    <x v="18"/>
  </r>
  <r>
    <n v="71.784615384615378"/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49.11578947368421"/>
    <x v="6"/>
    <x v="18"/>
  </r>
  <r>
    <n v="1.06"/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6.307692307692307"/>
    <x v="6"/>
    <x v="18"/>
  </r>
  <r>
    <n v="0.44999999999999996"/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18"/>
    <x v="6"/>
    <x v="18"/>
  </r>
  <r>
    <n v="1.6250000000000001E-2"/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3"/>
    <x v="6"/>
    <x v="18"/>
  </r>
  <r>
    <n v="0.51"/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7"/>
    <x v="6"/>
    <x v="18"/>
  </r>
  <r>
    <n v="0"/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e v="#DIV/0!"/>
    <x v="6"/>
    <x v="18"/>
  </r>
  <r>
    <n v="0"/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e v="#DIV/0!"/>
    <x v="6"/>
    <x v="18"/>
  </r>
  <r>
    <n v="0"/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e v="#DIV/0!"/>
    <x v="6"/>
    <x v="18"/>
  </r>
  <r>
    <n v="0.12"/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3"/>
    <x v="6"/>
    <x v="18"/>
  </r>
  <r>
    <n v="20.080000000000002"/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41.833333333333336"/>
    <x v="6"/>
    <x v="18"/>
  </r>
  <r>
    <n v="172.68449999999999"/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49.338428571428572"/>
    <x v="4"/>
    <x v="14"/>
  </r>
  <r>
    <n v="100.8955223880597"/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41.728395061728392"/>
    <x v="4"/>
    <x v="14"/>
  </r>
  <r>
    <n v="104.8048048048048"/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32.71875"/>
    <x v="4"/>
    <x v="14"/>
  </r>
  <r>
    <n v="135.1"/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51.96153846153846"/>
    <x v="4"/>
    <x v="14"/>
  </r>
  <r>
    <n v="116.32786885245903"/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50.685714285714283"/>
    <x v="4"/>
    <x v="14"/>
  </r>
  <r>
    <n v="102.08333333333333"/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42.241379310344826"/>
    <x v="4"/>
    <x v="14"/>
  </r>
  <r>
    <n v="111.16666666666666"/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416.875"/>
    <x v="4"/>
    <x v="14"/>
  </r>
  <r>
    <n v="166.08"/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46.651685393258425"/>
    <x v="4"/>
    <x v="14"/>
  </r>
  <r>
    <n v="106.60000000000001"/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48.454545454545453"/>
    <x v="4"/>
    <x v="14"/>
  </r>
  <r>
    <n v="144.58441666666667"/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70.5289837398374"/>
    <x v="4"/>
    <x v="14"/>
  </r>
  <r>
    <n v="105.55000000000001"/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87.958333333333329"/>
    <x v="4"/>
    <x v="14"/>
  </r>
  <r>
    <n v="136.60000000000002"/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26.26923076923077"/>
    <x v="4"/>
    <x v="14"/>
  </r>
  <r>
    <n v="104"/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57.777777777777779"/>
    <x v="4"/>
    <x v="14"/>
  </r>
  <r>
    <n v="114.5"/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57.25"/>
    <x v="4"/>
    <x v="14"/>
  </r>
  <r>
    <n v="101.71957671957672"/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96.34042553191489"/>
    <x v="4"/>
    <x v="14"/>
  </r>
  <r>
    <n v="123.94678492239468"/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43"/>
    <x v="4"/>
    <x v="14"/>
  </r>
  <r>
    <n v="102.45669291338582"/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35.551912568306008"/>
    <x v="4"/>
    <x v="14"/>
  </r>
  <r>
    <n v="144.5"/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68.80952380952381"/>
    <x v="4"/>
    <x v="14"/>
  </r>
  <r>
    <n v="133.33333333333331"/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28.571428571428573"/>
    <x v="4"/>
    <x v="14"/>
  </r>
  <r>
    <n v="109.3644"/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50.631666666666668"/>
    <x v="4"/>
    <x v="14"/>
  </r>
  <r>
    <n v="2.6969696969696968"/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106.8"/>
    <x v="2"/>
    <x v="29"/>
  </r>
  <r>
    <n v="1.2"/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4"/>
    <x v="2"/>
    <x v="29"/>
  </r>
  <r>
    <n v="46.6"/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34.097560975609753"/>
    <x v="2"/>
    <x v="29"/>
  </r>
  <r>
    <n v="0.1"/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25"/>
    <x v="2"/>
    <x v="29"/>
  </r>
  <r>
    <n v="0.16800000000000001"/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0.5"/>
    <x v="2"/>
    <x v="29"/>
  </r>
  <r>
    <n v="42.76"/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215.95959595959596"/>
    <x v="2"/>
    <x v="29"/>
  </r>
  <r>
    <n v="0.28333333333333333"/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1.25"/>
    <x v="2"/>
    <x v="29"/>
  </r>
  <r>
    <n v="1.7319999999999998"/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08.25"/>
    <x v="2"/>
    <x v="29"/>
  </r>
  <r>
    <n v="14.111428571428572"/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29.97368421052633"/>
    <x v="2"/>
    <x v="29"/>
  </r>
  <r>
    <n v="39.395294117647055"/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117.49473684210527"/>
    <x v="2"/>
    <x v="29"/>
  </r>
  <r>
    <n v="2.3529411764705882E-2"/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10"/>
    <x v="2"/>
    <x v="29"/>
  </r>
  <r>
    <n v="59.3"/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70.595238095238102"/>
    <x v="2"/>
    <x v="29"/>
  </r>
  <r>
    <n v="1.3270833333333334"/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24.5"/>
    <x v="2"/>
    <x v="29"/>
  </r>
  <r>
    <n v="9.0090090090090094"/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30"/>
    <x v="2"/>
    <x v="29"/>
  </r>
  <r>
    <n v="1.6"/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x v="2"/>
    <x v="29"/>
  </r>
  <r>
    <n v="0.51"/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7"/>
    <x v="2"/>
    <x v="29"/>
  </r>
  <r>
    <n v="52.570512820512818"/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2928.9285714285716"/>
    <x v="2"/>
    <x v="29"/>
  </r>
  <r>
    <n v="1.04"/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28.888888888888889"/>
    <x v="2"/>
    <x v="29"/>
  </r>
  <r>
    <n v="47.4"/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29.625"/>
    <x v="2"/>
    <x v="29"/>
  </r>
  <r>
    <n v="43.03"/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0.980952380952381"/>
    <x v="2"/>
    <x v="29"/>
  </r>
  <r>
    <n v="136.80000000000001"/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54"/>
    <x v="4"/>
    <x v="14"/>
  </r>
  <r>
    <n v="115.55"/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36.109375"/>
    <x v="4"/>
    <x v="14"/>
  </r>
  <r>
    <n v="240.79999999999998"/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3.153846153846153"/>
    <x v="4"/>
    <x v="14"/>
  </r>
  <r>
    <n v="114.39999999999999"/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04"/>
    <x v="4"/>
    <x v="14"/>
  </r>
  <r>
    <n v="110.33333333333333"/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31.826923076923077"/>
    <x v="4"/>
    <x v="14"/>
  </r>
  <r>
    <n v="195.37933333333334"/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27.3896261682243"/>
    <x v="4"/>
    <x v="14"/>
  </r>
  <r>
    <n v="103.33333333333334"/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56.363636363636367"/>
    <x v="4"/>
    <x v="14"/>
  </r>
  <r>
    <n v="103.1372549019608"/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77.352941176470594"/>
    <x v="4"/>
    <x v="14"/>
  </r>
  <r>
    <n v="100.3125"/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42.8"/>
    <x v="4"/>
    <x v="14"/>
  </r>
  <r>
    <n v="127"/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48.846153846153847"/>
    <x v="4"/>
    <x v="14"/>
  </r>
  <r>
    <n v="120.601"/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48.240400000000001"/>
    <x v="4"/>
    <x v="14"/>
  </r>
  <r>
    <n v="106.99047619047619"/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70.212500000000006"/>
    <x v="4"/>
    <x v="14"/>
  </r>
  <r>
    <n v="172.43333333333334"/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94.054545454545448"/>
    <x v="4"/>
    <x v="14"/>
  </r>
  <r>
    <n v="123.61999999999999"/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80.272727272727266"/>
    <x v="4"/>
    <x v="14"/>
  </r>
  <r>
    <n v="108.4"/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54.2"/>
    <x v="4"/>
    <x v="14"/>
  </r>
  <r>
    <n v="116.52013333333333"/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60.26903448275862"/>
    <x v="4"/>
    <x v="14"/>
  </r>
  <r>
    <n v="187.245"/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38.740344827586206"/>
    <x v="4"/>
    <x v="14"/>
  </r>
  <r>
    <n v="115.93333333333334"/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52.54385964912279"/>
    <x v="4"/>
    <x v="14"/>
  </r>
  <r>
    <n v="110.7"/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5.3125"/>
    <x v="4"/>
    <x v="14"/>
  </r>
  <r>
    <n v="170.92307692307693"/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35.838709677419352"/>
    <x v="4"/>
    <x v="14"/>
  </r>
  <r>
    <n v="126.11835600000001"/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64.570118779438872"/>
    <x v="2"/>
    <x v="30"/>
  </r>
  <r>
    <n v="138.44033333333334"/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87.436000000000007"/>
    <x v="2"/>
    <x v="30"/>
  </r>
  <r>
    <n v="1705.2499999999998"/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68.815577078288939"/>
    <x v="2"/>
    <x v="30"/>
  </r>
  <r>
    <n v="788.05550000000005"/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176.200223588597"/>
    <x v="2"/>
    <x v="30"/>
  </r>
  <r>
    <n v="348.01799999999997"/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511.79117647058825"/>
    <x v="2"/>
    <x v="30"/>
  </r>
  <r>
    <n v="149.74666666666667"/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60.44285714285715"/>
    <x v="2"/>
    <x v="30"/>
  </r>
  <r>
    <n v="100.63375000000001"/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35.003043478260871"/>
    <x v="2"/>
    <x v="30"/>
  </r>
  <r>
    <n v="800.21100000000001"/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188.50671378091872"/>
    <x v="2"/>
    <x v="30"/>
  </r>
  <r>
    <n v="106.00260000000002"/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56.204984093319197"/>
    <x v="2"/>
    <x v="30"/>
  </r>
  <r>
    <n v="200.51866666666669"/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51.3054157782516"/>
    <x v="2"/>
    <x v="30"/>
  </r>
  <r>
    <n v="212.44399999999999"/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127.36450839328538"/>
    <x v="2"/>
    <x v="30"/>
  </r>
  <r>
    <n v="198.47237142857145"/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01.85532258064516"/>
    <x v="2"/>
    <x v="30"/>
  </r>
  <r>
    <n v="225.94666666666666"/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30.55782312925169"/>
    <x v="2"/>
    <x v="30"/>
  </r>
  <r>
    <n v="698.94800000000009"/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842.10602409638557"/>
    <x v="2"/>
    <x v="30"/>
  </r>
  <r>
    <n v="398.59528571428569"/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577.27593103448271"/>
    <x v="2"/>
    <x v="30"/>
  </r>
  <r>
    <n v="294.0333333333333"/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483.34246575342468"/>
    <x v="2"/>
    <x v="30"/>
  </r>
  <r>
    <n v="167.50470000000001"/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76.138500000000008"/>
    <x v="2"/>
    <x v="30"/>
  </r>
  <r>
    <n v="1435.5717142857143"/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74.107684365781708"/>
    <x v="2"/>
    <x v="30"/>
  </r>
  <r>
    <n v="156.73439999999999"/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36.965660377358489"/>
    <x v="2"/>
    <x v="30"/>
  </r>
  <r>
    <n v="117.90285714285716"/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2500.969696969697"/>
    <x v="2"/>
    <x v="30"/>
  </r>
  <r>
    <n v="1105.3811999999998"/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67.690214329454989"/>
    <x v="2"/>
    <x v="30"/>
  </r>
  <r>
    <n v="192.92499999999998"/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63.04738562091503"/>
    <x v="2"/>
    <x v="30"/>
  </r>
  <r>
    <n v="126.8842105263158"/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17.6"/>
    <x v="2"/>
    <x v="30"/>
  </r>
  <r>
    <n v="259.57748878923763"/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180.75185011709601"/>
    <x v="2"/>
    <x v="30"/>
  </r>
  <r>
    <n v="262.27999999999997"/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127.32038834951456"/>
    <x v="2"/>
    <x v="30"/>
  </r>
  <r>
    <n v="206.74309000000002"/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136.6444745538665"/>
    <x v="2"/>
    <x v="30"/>
  </r>
  <r>
    <n v="370.13"/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182.78024691358024"/>
    <x v="2"/>
    <x v="30"/>
  </r>
  <r>
    <n v="284.96600000000001"/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79.37843137254902"/>
    <x v="2"/>
    <x v="30"/>
  </r>
  <r>
    <n v="579.08000000000004"/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61.375728669846318"/>
    <x v="2"/>
    <x v="30"/>
  </r>
  <r>
    <n v="1131.8"/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80.727532097004286"/>
    <x v="2"/>
    <x v="30"/>
  </r>
  <r>
    <n v="263.02771750000005"/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72.35590732591254"/>
    <x v="2"/>
    <x v="30"/>
  </r>
  <r>
    <n v="674.48"/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70.848739495798313"/>
    <x v="2"/>
    <x v="30"/>
  </r>
  <r>
    <n v="256.83081313131316"/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47.94003412969283"/>
    <x v="2"/>
    <x v="30"/>
  </r>
  <r>
    <n v="375.49599999999998"/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186.81393034825871"/>
    <x v="2"/>
    <x v="30"/>
  </r>
  <r>
    <n v="208.70837499999996"/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131.98948616600788"/>
    <x v="2"/>
    <x v="30"/>
  </r>
  <r>
    <n v="346.6"/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29.310782241014799"/>
    <x v="2"/>
    <x v="30"/>
  </r>
  <r>
    <n v="402.33"/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245.02436053593178"/>
    <x v="2"/>
    <x v="30"/>
  </r>
  <r>
    <n v="1026.8451399999999"/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323.2540463917526"/>
    <x v="2"/>
    <x v="30"/>
  </r>
  <r>
    <n v="114.901155"/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282.65966789667897"/>
    <x v="2"/>
    <x v="30"/>
  </r>
  <r>
    <n v="354.82402000000002"/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91.214401028277635"/>
    <x v="2"/>
    <x v="30"/>
  </r>
  <r>
    <n v="5.08"/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31.75"/>
    <x v="8"/>
    <x v="31"/>
  </r>
  <r>
    <n v="0"/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e v="#DIV/0!"/>
    <x v="8"/>
    <x v="31"/>
  </r>
  <r>
    <n v="4.3"/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88.6875"/>
    <x v="8"/>
    <x v="31"/>
  </r>
  <r>
    <n v="21.146666666666665"/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453.14285714285717"/>
    <x v="8"/>
    <x v="31"/>
  </r>
  <r>
    <n v="3.1875"/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12.75"/>
    <x v="8"/>
    <x v="31"/>
  </r>
  <r>
    <n v="0.05"/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1"/>
    <x v="8"/>
    <x v="31"/>
  </r>
  <r>
    <n v="42.472727272727276"/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83.428571428571431"/>
    <x v="8"/>
    <x v="31"/>
  </r>
  <r>
    <n v="0.41666666666666669"/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25"/>
    <x v="8"/>
    <x v="31"/>
  </r>
  <r>
    <n v="1"/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50"/>
    <x v="8"/>
    <x v="31"/>
  </r>
  <r>
    <n v="16.966666666666665"/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01.8"/>
    <x v="8"/>
    <x v="31"/>
  </r>
  <r>
    <n v="7.0000000000000009"/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46.666666666666664"/>
    <x v="8"/>
    <x v="31"/>
  </r>
  <r>
    <n v="0.13333333333333333"/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"/>
    <x v="8"/>
    <x v="31"/>
  </r>
  <r>
    <n v="0"/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e v="#DIV/0!"/>
    <x v="8"/>
    <x v="31"/>
  </r>
  <r>
    <n v="0"/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e v="#DIV/0!"/>
    <x v="8"/>
    <x v="31"/>
  </r>
  <r>
    <n v="7.8"/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26"/>
    <x v="8"/>
    <x v="31"/>
  </r>
  <r>
    <n v="0"/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e v="#DIV/0!"/>
    <x v="8"/>
    <x v="31"/>
  </r>
  <r>
    <n v="0"/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e v="#DIV/0!"/>
    <x v="8"/>
    <x v="31"/>
  </r>
  <r>
    <n v="26.200000000000003"/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18.33333333333334"/>
    <x v="8"/>
    <x v="31"/>
  </r>
  <r>
    <n v="0.76129032258064511"/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33.714285714285715"/>
    <x v="8"/>
    <x v="31"/>
  </r>
  <r>
    <n v="12.5"/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25"/>
    <x v="8"/>
    <x v="31"/>
  </r>
  <r>
    <n v="382.12909090909091"/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128.38790470372632"/>
    <x v="2"/>
    <x v="30"/>
  </r>
  <r>
    <n v="216.79422000000002"/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78.834261818181815"/>
    <x v="2"/>
    <x v="30"/>
  </r>
  <r>
    <n v="312"/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91.764705882352942"/>
    <x v="2"/>
    <x v="30"/>
  </r>
  <r>
    <n v="234.42048"/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331.10237288135596"/>
    <x v="2"/>
    <x v="30"/>
  </r>
  <r>
    <n v="123.68010000000001"/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94.26193717277485"/>
    <x v="2"/>
    <x v="30"/>
  </r>
  <r>
    <n v="247.84"/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408.97689768976898"/>
    <x v="2"/>
    <x v="30"/>
  </r>
  <r>
    <n v="115.7092"/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84.459270072992695"/>
    <x v="2"/>
    <x v="30"/>
  </r>
  <r>
    <n v="117.07484768810599"/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44.853658536585364"/>
    <x v="2"/>
    <x v="30"/>
  </r>
  <r>
    <n v="305.15800000000002"/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83.3643216080402"/>
    <x v="2"/>
    <x v="30"/>
  </r>
  <r>
    <n v="320.05299999999994"/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55.276856649395505"/>
    <x v="2"/>
    <x v="30"/>
  </r>
  <r>
    <n v="819.56399999999996"/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422.02059732234807"/>
    <x v="2"/>
    <x v="30"/>
  </r>
  <r>
    <n v="234.90000000000003"/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64.180327868852459"/>
    <x v="2"/>
    <x v="30"/>
  </r>
  <r>
    <n v="494.91374999999999"/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173.57781674704077"/>
    <x v="2"/>
    <x v="30"/>
  </r>
  <r>
    <n v="7813.7822333333334"/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88.601680840609291"/>
    <x v="2"/>
    <x v="30"/>
  </r>
  <r>
    <n v="113.00013888888888"/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50.222283950617282"/>
    <x v="2"/>
    <x v="30"/>
  </r>
  <r>
    <n v="921.54219999999998"/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192.38876826722338"/>
    <x v="2"/>
    <x v="30"/>
  </r>
  <r>
    <n v="125.10239999999999"/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73.416901408450698"/>
    <x v="2"/>
    <x v="30"/>
  </r>
  <r>
    <n v="102.24343076923077"/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47.68495555555555"/>
    <x v="2"/>
    <x v="30"/>
  </r>
  <r>
    <n v="484.90975000000003"/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108.96848314606741"/>
    <x v="2"/>
    <x v="30"/>
  </r>
  <r>
    <n v="192.33333333333334"/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23.647540983606557"/>
    <x v="2"/>
    <x v="30"/>
  </r>
  <r>
    <n v="281.10000000000002"/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147.94736842105263"/>
    <x v="2"/>
    <x v="30"/>
  </r>
  <r>
    <n v="125.13700000000001"/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385.03692307692307"/>
    <x v="2"/>
    <x v="30"/>
  </r>
  <r>
    <n v="161.459"/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457.39093484419266"/>
    <x v="2"/>
    <x v="30"/>
  </r>
  <r>
    <n v="585.35"/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222.99047619047619"/>
    <x v="2"/>
    <x v="30"/>
  </r>
  <r>
    <n v="201.14999999999998"/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20.74074074074073"/>
    <x v="2"/>
    <x v="30"/>
  </r>
  <r>
    <n v="133.48307999999997"/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73.503898678414089"/>
    <x v="2"/>
    <x v="30"/>
  </r>
  <r>
    <n v="120.24900000000001"/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223.09647495361781"/>
    <x v="2"/>
    <x v="30"/>
  </r>
  <r>
    <n v="126.16666666666667"/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47.911392405063289"/>
    <x v="2"/>
    <x v="30"/>
  </r>
  <r>
    <n v="361.2"/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96.063829787234042"/>
    <x v="2"/>
    <x v="30"/>
  </r>
  <r>
    <n v="226.239013671875"/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118.6144"/>
    <x v="2"/>
    <x v="30"/>
  </r>
  <r>
    <n v="120.35"/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18.45472440944881"/>
    <x v="2"/>
    <x v="30"/>
  </r>
  <r>
    <n v="304.18799999999999"/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143.21468926553672"/>
    <x v="2"/>
    <x v="30"/>
  </r>
  <r>
    <n v="178.67599999999999"/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282.71518987341773"/>
    <x v="2"/>
    <x v="30"/>
  </r>
  <r>
    <n v="386.81998717948721"/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593.93620078740162"/>
    <x v="2"/>
    <x v="30"/>
  </r>
  <r>
    <n v="211.03642500000004"/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62.15704968944101"/>
    <x v="2"/>
    <x v="30"/>
  </r>
  <r>
    <n v="131.66833333333335"/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46.580778301886795"/>
    <x v="2"/>
    <x v="30"/>
  </r>
  <r>
    <n v="300.47639999999996"/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70.041118881118877"/>
    <x v="2"/>
    <x v="30"/>
  </r>
  <r>
    <n v="420.51249999999999"/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164.90686274509804"/>
    <x v="2"/>
    <x v="30"/>
  </r>
  <r>
    <n v="136.21680000000001"/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449.26385224274406"/>
    <x v="2"/>
    <x v="30"/>
  </r>
  <r>
    <n v="248.17133333333334"/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7.472841328413285"/>
    <x v="2"/>
    <x v="30"/>
  </r>
  <r>
    <n v="181.86315789473684"/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43.97499999999999"/>
    <x v="2"/>
    <x v="30"/>
  </r>
  <r>
    <n v="123.53"/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88.23571428571428"/>
    <x v="2"/>
    <x v="30"/>
  </r>
  <r>
    <n v="506.20938628158842"/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36.326424870466319"/>
    <x v="2"/>
    <x v="30"/>
  </r>
  <r>
    <n v="108.21333333333334"/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90.177777777777777"/>
    <x v="2"/>
    <x v="30"/>
  </r>
  <r>
    <n v="819.18387755102037"/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152.62361216730039"/>
    <x v="2"/>
    <x v="30"/>
  </r>
  <r>
    <n v="121.10000000000001"/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55.806451612903224"/>
    <x v="2"/>
    <x v="30"/>
  </r>
  <r>
    <n v="102.99897959183673"/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227.85327313769753"/>
    <x v="2"/>
    <x v="30"/>
  </r>
  <r>
    <n v="148.33229411764705"/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91.82989803350327"/>
    <x v="2"/>
    <x v="30"/>
  </r>
  <r>
    <n v="120.19070000000001"/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80.991037735849048"/>
    <x v="2"/>
    <x v="30"/>
  </r>
  <r>
    <n v="473.27000000000004"/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278.39411764705881"/>
    <x v="2"/>
    <x v="30"/>
  </r>
  <r>
    <n v="130.36250000000001"/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43.095041322314053"/>
    <x v="2"/>
    <x v="30"/>
  </r>
  <r>
    <n v="353.048"/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26.29205175600737"/>
    <x v="2"/>
    <x v="30"/>
  </r>
  <r>
    <n v="101.02"/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41.743801652892564"/>
    <x v="2"/>
    <x v="30"/>
  </r>
  <r>
    <n v="113.59142857142857"/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64.020933977455712"/>
    <x v="2"/>
    <x v="30"/>
  </r>
  <r>
    <n v="167.41666666666666"/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99.455445544554451"/>
    <x v="2"/>
    <x v="30"/>
  </r>
  <r>
    <n v="153.452"/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38.49458483754512"/>
    <x v="2"/>
    <x v="30"/>
  </r>
  <r>
    <n v="202.23220000000001"/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45.547792792792798"/>
    <x v="2"/>
    <x v="30"/>
  </r>
  <r>
    <n v="168.28125"/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0.507317073170732"/>
    <x v="2"/>
    <x v="30"/>
  </r>
  <r>
    <n v="143.45666666666668"/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14.76533333333333"/>
    <x v="2"/>
    <x v="30"/>
  </r>
  <r>
    <n v="196.4"/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35.997067448680355"/>
    <x v="2"/>
    <x v="30"/>
  </r>
  <r>
    <n v="107.91999999999999"/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54.17142857142858"/>
    <x v="2"/>
    <x v="30"/>
  </r>
  <r>
    <n v="114.97699999999999"/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566.38916256157631"/>
    <x v="2"/>
    <x v="30"/>
  </r>
  <r>
    <n v="148.04999999999998"/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20.85714285714286"/>
    <x v="2"/>
    <x v="30"/>
  </r>
  <r>
    <n v="191.16676082790633"/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86.163845492085343"/>
    <x v="2"/>
    <x v="30"/>
  </r>
  <r>
    <n v="199.215125"/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51.212114395886893"/>
    <x v="2"/>
    <x v="30"/>
  </r>
  <r>
    <n v="218.6"/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67.261538461538464"/>
    <x v="2"/>
    <x v="30"/>
  </r>
  <r>
    <n v="126.86868686868686"/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62.8"/>
    <x v="2"/>
    <x v="30"/>
  </r>
  <r>
    <n v="105.22388000000001"/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346.13118421052633"/>
    <x v="2"/>
    <x v="30"/>
  </r>
  <r>
    <n v="128.40666000000002"/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244.11912547528519"/>
    <x v="2"/>
    <x v="30"/>
  </r>
  <r>
    <n v="317.3272"/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259.25424836601309"/>
    <x v="2"/>
    <x v="30"/>
  </r>
  <r>
    <n v="280.73"/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01.96402877697841"/>
    <x v="2"/>
    <x v="30"/>
  </r>
  <r>
    <n v="110.73146853146854"/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226.20857142857142"/>
    <x v="2"/>
    <x v="30"/>
  </r>
  <r>
    <n v="152.60429999999999"/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324.69"/>
    <x v="2"/>
    <x v="30"/>
  </r>
  <r>
    <n v="102.49999999999999"/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205"/>
    <x v="2"/>
    <x v="30"/>
  </r>
  <r>
    <n v="1678.3738373837384"/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20.465926829268295"/>
    <x v="2"/>
    <x v="30"/>
  </r>
  <r>
    <n v="543.349156424581"/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116.35303146309367"/>
    <x v="2"/>
    <x v="30"/>
  </r>
  <r>
    <n v="115.50800000000001"/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307.20212765957444"/>
    <x v="2"/>
    <x v="30"/>
  </r>
  <r>
    <n v="131.20499999999998"/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546.6875"/>
    <x v="2"/>
    <x v="30"/>
  </r>
  <r>
    <n v="288.17"/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47.474464579901152"/>
    <x v="2"/>
    <x v="30"/>
  </r>
  <r>
    <n v="507.8"/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101.56"/>
    <x v="2"/>
    <x v="30"/>
  </r>
  <r>
    <n v="114.57142857142857"/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72.909090909090907"/>
    <x v="4"/>
    <x v="14"/>
  </r>
  <r>
    <n v="110.73333333333333"/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43.710526315789473"/>
    <x v="4"/>
    <x v="14"/>
  </r>
  <r>
    <n v="113.33333333333333"/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34"/>
    <x v="4"/>
    <x v="14"/>
  </r>
  <r>
    <n v="108.33333333333333"/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70.652173913043484"/>
    <x v="4"/>
    <x v="14"/>
  </r>
  <r>
    <n v="123.53333333333335"/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89.301204819277103"/>
    <x v="4"/>
    <x v="14"/>
  </r>
  <r>
    <n v="100.69999999999999"/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15.08571428571429"/>
    <x v="4"/>
    <x v="14"/>
  </r>
  <r>
    <n v="103.53333333333335"/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62.12"/>
    <x v="4"/>
    <x v="14"/>
  </r>
  <r>
    <n v="115.51066666666668"/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46.204266666666669"/>
    <x v="4"/>
    <x v="14"/>
  </r>
  <r>
    <n v="120.4004"/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48.54854838709678"/>
    <x v="4"/>
    <x v="14"/>
  </r>
  <r>
    <n v="115.040375"/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57.520187499999999"/>
    <x v="4"/>
    <x v="14"/>
  </r>
  <r>
    <n v="120.46777777777777"/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88.147154471544724"/>
    <x v="4"/>
    <x v="14"/>
  </r>
  <r>
    <n v="101.28333333333333"/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10.49090909090908"/>
    <x v="4"/>
    <x v="14"/>
  </r>
  <r>
    <n v="102.46666666666667"/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66.826086956521735"/>
    <x v="4"/>
    <x v="14"/>
  </r>
  <r>
    <n v="120.54285714285714"/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58.597222222222221"/>
    <x v="4"/>
    <x v="14"/>
  </r>
  <r>
    <n v="100"/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13.63636363636364"/>
    <x v="4"/>
    <x v="14"/>
  </r>
  <r>
    <n v="101.66666666666666"/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43.571428571428569"/>
    <x v="4"/>
    <x v="14"/>
  </r>
  <r>
    <n v="100"/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78.94736842105263"/>
    <x v="4"/>
    <x v="14"/>
  </r>
  <r>
    <n v="100.33333333333334"/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88.125"/>
    <x v="4"/>
    <x v="14"/>
  </r>
  <r>
    <n v="132.36666666666667"/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63.031746031746032"/>
    <x v="4"/>
    <x v="14"/>
  </r>
  <r>
    <n v="136.66666666666666"/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30.37037037037037"/>
    <x v="4"/>
    <x v="14"/>
  </r>
  <r>
    <n v="113.25"/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51.477272727272727"/>
    <x v="4"/>
    <x v="14"/>
  </r>
  <r>
    <n v="136"/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35.789473684210527"/>
    <x v="4"/>
    <x v="14"/>
  </r>
  <r>
    <n v="146.12318374694613"/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98.817391304347822"/>
    <x v="4"/>
    <x v="14"/>
  </r>
  <r>
    <n v="129.5"/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28"/>
    <x v="4"/>
    <x v="14"/>
  </r>
  <r>
    <n v="254"/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51.313131313131315"/>
    <x v="4"/>
    <x v="14"/>
  </r>
  <r>
    <n v="107.04545454545456"/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53.522727272727273"/>
    <x v="4"/>
    <x v="14"/>
  </r>
  <r>
    <n v="107.73299999999999"/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37.149310344827583"/>
    <x v="4"/>
    <x v="14"/>
  </r>
  <r>
    <n v="107.31250000000001"/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89.895287958115176"/>
    <x v="4"/>
    <x v="14"/>
  </r>
  <r>
    <n v="106.52500000000001"/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6.52500000000001"/>
    <x v="4"/>
    <x v="14"/>
  </r>
  <r>
    <n v="100.35000000000001"/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52.815789473684212"/>
    <x v="4"/>
    <x v="14"/>
  </r>
  <r>
    <n v="106.5"/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54.615384615384613"/>
    <x v="4"/>
    <x v="14"/>
  </r>
  <r>
    <n v="100"/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27.272727272727273"/>
    <x v="4"/>
    <x v="14"/>
  </r>
  <r>
    <n v="104.85714285714285"/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68.598130841121488"/>
    <x v="4"/>
    <x v="14"/>
  </r>
  <r>
    <n v="104.69999999999999"/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35.612244897959187"/>
    <x v="4"/>
    <x v="14"/>
  </r>
  <r>
    <n v="225.66666666666669"/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94.027777777777771"/>
    <x v="4"/>
    <x v="14"/>
  </r>
  <r>
    <n v="100.90416666666667"/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526.45652173913038"/>
    <x v="4"/>
    <x v="14"/>
  </r>
  <r>
    <n v="147.75"/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50.657142857142858"/>
    <x v="4"/>
    <x v="14"/>
  </r>
  <r>
    <n v="134.61099999999999"/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79.182941176470578"/>
    <x v="4"/>
    <x v="14"/>
  </r>
  <r>
    <n v="100.75"/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91.590909090909093"/>
    <x v="4"/>
    <x v="14"/>
  </r>
  <r>
    <n v="100.880375"/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16.96275362318841"/>
    <x v="4"/>
    <x v="14"/>
  </r>
  <r>
    <n v="0.56800000000000006"/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28.4"/>
    <x v="6"/>
    <x v="17"/>
  </r>
  <r>
    <n v="0.38750000000000001"/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103.33333333333333"/>
    <x v="6"/>
    <x v="17"/>
  </r>
  <r>
    <n v="10"/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x v="6"/>
    <x v="17"/>
  </r>
  <r>
    <n v="10.454545454545453"/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23"/>
    <x v="6"/>
    <x v="17"/>
  </r>
  <r>
    <n v="1.4200000000000002"/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31.555555555555557"/>
    <x v="6"/>
    <x v="17"/>
  </r>
  <r>
    <n v="0.05"/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"/>
    <x v="6"/>
    <x v="17"/>
  </r>
  <r>
    <n v="28.842857142857142"/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34.220338983050844"/>
    <x v="6"/>
    <x v="17"/>
  </r>
  <r>
    <n v="0.16666666666666669"/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25"/>
    <x v="6"/>
    <x v="17"/>
  </r>
  <r>
    <n v="11.799999999999999"/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9.666666666666668"/>
    <x v="6"/>
    <x v="17"/>
  </r>
  <r>
    <n v="0.20238095238095236"/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1.25"/>
    <x v="6"/>
    <x v="17"/>
  </r>
  <r>
    <n v="5"/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8.3333333333333339"/>
    <x v="6"/>
    <x v="17"/>
  </r>
  <r>
    <n v="2.1129899999999995"/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1.34333333333333"/>
    <x v="6"/>
    <x v="17"/>
  </r>
  <r>
    <n v="1.6"/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5.333333333333333"/>
    <x v="6"/>
    <x v="17"/>
  </r>
  <r>
    <n v="1.7333333333333332"/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34.666666666666664"/>
    <x v="6"/>
    <x v="17"/>
  </r>
  <r>
    <n v="9.56"/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21.727272727272727"/>
    <x v="6"/>
    <x v="17"/>
  </r>
  <r>
    <n v="5.9612499999999999E-2"/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11.922499999999999"/>
    <x v="6"/>
    <x v="17"/>
  </r>
  <r>
    <n v="28.405999999999999"/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6.59737827715356"/>
    <x v="6"/>
    <x v="17"/>
  </r>
  <r>
    <n v="12.8"/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0.666666666666666"/>
    <x v="6"/>
    <x v="17"/>
  </r>
  <r>
    <n v="5.42"/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29.035714285714285"/>
    <x v="6"/>
    <x v="17"/>
  </r>
  <r>
    <n v="0.11199999999999999"/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50.909090909090907"/>
    <x v="6"/>
    <x v="17"/>
  </r>
  <r>
    <n v="0"/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e v="#DIV/0!"/>
    <x v="6"/>
    <x v="17"/>
  </r>
  <r>
    <n v="5.7238095238095239"/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0.083333333333336"/>
    <x v="6"/>
    <x v="17"/>
  </r>
  <r>
    <n v="11.25"/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45"/>
    <x v="6"/>
    <x v="17"/>
  </r>
  <r>
    <n v="1.7098591549295776"/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5.291666666666668"/>
    <x v="6"/>
    <x v="17"/>
  </r>
  <r>
    <n v="30.433333333333334"/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51.292134831460672"/>
    <x v="6"/>
    <x v="17"/>
  </r>
  <r>
    <n v="0.02"/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1"/>
    <x v="6"/>
    <x v="17"/>
  </r>
  <r>
    <n v="0.69641025641025645"/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49.381818181818183"/>
    <x v="6"/>
    <x v="17"/>
  </r>
  <r>
    <n v="2"/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1"/>
    <x v="6"/>
    <x v="17"/>
  </r>
  <r>
    <n v="0"/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e v="#DIV/0!"/>
    <x v="6"/>
    <x v="17"/>
  </r>
  <r>
    <n v="0.80999999999999994"/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01.25"/>
    <x v="6"/>
    <x v="17"/>
  </r>
  <r>
    <n v="0.26222222222222225"/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19.666666666666668"/>
    <x v="6"/>
    <x v="17"/>
  </r>
  <r>
    <n v="0.16666666666666669"/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2.5"/>
    <x v="6"/>
    <x v="17"/>
  </r>
  <r>
    <n v="9.124454880912446E-3"/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8.5"/>
    <x v="6"/>
    <x v="17"/>
  </r>
  <r>
    <n v="0.8"/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x v="6"/>
    <x v="17"/>
  </r>
  <r>
    <n v="2.2999999999999998"/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3"/>
    <x v="6"/>
    <x v="17"/>
  </r>
  <r>
    <n v="2.6660714285714282"/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17.987951807228917"/>
    <x v="6"/>
    <x v="17"/>
  </r>
  <r>
    <n v="28.192"/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370.94736842105266"/>
    <x v="6"/>
    <x v="17"/>
  </r>
  <r>
    <n v="6.5900366666666672"/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3.569485530546629"/>
    <x v="6"/>
    <x v="17"/>
  </r>
  <r>
    <n v="0.72222222222222221"/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3"/>
    <x v="6"/>
    <x v="17"/>
  </r>
  <r>
    <n v="0.85000000000000009"/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5.3125"/>
    <x v="6"/>
    <x v="17"/>
  </r>
  <r>
    <n v="115.75"/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35.615384615384613"/>
    <x v="4"/>
    <x v="11"/>
  </r>
  <r>
    <n v="112.26666666666667"/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87.103448275862064"/>
    <x v="4"/>
    <x v="11"/>
  </r>
  <r>
    <n v="132.20000000000002"/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75.11363636363636"/>
    <x v="4"/>
    <x v="11"/>
  </r>
  <r>
    <n v="102.63636363636364"/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68.01204819277109"/>
    <x v="4"/>
    <x v="11"/>
  </r>
  <r>
    <n v="138.64000000000001"/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29.623931623931625"/>
    <x v="4"/>
    <x v="11"/>
  </r>
  <r>
    <n v="146.6"/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91.625"/>
    <x v="4"/>
    <x v="11"/>
  </r>
  <r>
    <n v="120"/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22.5"/>
    <x v="4"/>
    <x v="11"/>
  </r>
  <r>
    <n v="121.5816111111111"/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64.366735294117646"/>
    <x v="4"/>
    <x v="11"/>
  </r>
  <r>
    <n v="100"/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21.857142857142858"/>
    <x v="4"/>
    <x v="11"/>
  </r>
  <r>
    <n v="180.85714285714286"/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33.315789473684212"/>
    <x v="4"/>
    <x v="11"/>
  </r>
  <r>
    <n v="106.075"/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90.276595744680847"/>
    <x v="4"/>
    <x v="11"/>
  </r>
  <r>
    <n v="100"/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76.92307692307692"/>
    <x v="4"/>
    <x v="11"/>
  </r>
  <r>
    <n v="126.92857142857143"/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59.233333333333334"/>
    <x v="4"/>
    <x v="11"/>
  </r>
  <r>
    <n v="102.97499999999999"/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65.38095238095238"/>
    <x v="4"/>
    <x v="11"/>
  </r>
  <r>
    <n v="250"/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67.307692307692307"/>
    <x v="4"/>
    <x v="11"/>
  </r>
  <r>
    <n v="126.02"/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88.74647887323944"/>
    <x v="4"/>
    <x v="11"/>
  </r>
  <r>
    <n v="100.12"/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65.868421052631575"/>
    <x v="4"/>
    <x v="11"/>
  </r>
  <r>
    <n v="138.64000000000001"/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40.349243306169967"/>
    <x v="4"/>
    <x v="11"/>
  </r>
  <r>
    <n v="161.4"/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76.857142857142861"/>
    <x v="4"/>
    <x v="11"/>
  </r>
  <r>
    <n v="107.18419999999999"/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68.707820512820518"/>
    <x v="4"/>
    <x v="11"/>
  </r>
  <r>
    <n v="153.1"/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57.773584905660378"/>
    <x v="6"/>
    <x v="32"/>
  </r>
  <r>
    <n v="524.16666666666663"/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44.171348314606739"/>
    <x v="6"/>
    <x v="32"/>
  </r>
  <r>
    <n v="489.27777777777777"/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31.566308243727597"/>
    <x v="6"/>
    <x v="32"/>
  </r>
  <r>
    <n v="284.74"/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107.04511278195488"/>
    <x v="6"/>
    <x v="32"/>
  </r>
  <r>
    <n v="1856.97"/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49.03451043338683"/>
    <x v="6"/>
    <x v="32"/>
  </r>
  <r>
    <n v="109.67499999999998"/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55.956632653061227"/>
    <x v="6"/>
    <x v="32"/>
  </r>
  <r>
    <n v="1014.6425"/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56.970381807973048"/>
    <x v="6"/>
    <x v="32"/>
  </r>
  <r>
    <n v="412.17692027666544"/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4.056420233463037"/>
    <x v="6"/>
    <x v="32"/>
  </r>
  <r>
    <n v="503.25"/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68.625"/>
    <x v="6"/>
    <x v="32"/>
  </r>
  <r>
    <n v="184.61052631578946"/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65.318435754189949"/>
    <x v="6"/>
    <x v="32"/>
  </r>
  <r>
    <n v="119.73333333333333"/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35.92"/>
    <x v="6"/>
    <x v="32"/>
  </r>
  <r>
    <n v="1081.2401666666667"/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40.070667078443485"/>
    <x v="6"/>
    <x v="32"/>
  </r>
  <r>
    <n v="452.37333333333333"/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75.647714604236342"/>
    <x v="6"/>
    <x v="32"/>
  </r>
  <r>
    <n v="537.37"/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61.203872437357631"/>
    <x v="6"/>
    <x v="32"/>
  </r>
  <r>
    <n v="120.32608695652173"/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48.130434782608695"/>
    <x v="6"/>
    <x v="32"/>
  </r>
  <r>
    <n v="113.83571428571429"/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68.106837606837601"/>
    <x v="6"/>
    <x v="32"/>
  </r>
  <r>
    <n v="951.03109999999992"/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65.891300230946882"/>
    <x v="6"/>
    <x v="32"/>
  </r>
  <r>
    <n v="132.89249999999998"/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81.654377880184327"/>
    <x v="6"/>
    <x v="32"/>
  </r>
  <r>
    <n v="146.97777777777779"/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52.701195219123505"/>
    <x v="6"/>
    <x v="32"/>
  </r>
  <r>
    <n v="542.15"/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41.228136882129277"/>
    <x v="6"/>
    <x v="32"/>
  </r>
  <r>
    <n v="382.71818181818185"/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15.035357142857142"/>
    <x v="4"/>
    <x v="15"/>
  </r>
  <r>
    <n v="704.18124999999998"/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39.066920943134534"/>
    <x v="4"/>
    <x v="15"/>
  </r>
  <r>
    <n v="109.55"/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43.82"/>
    <x v="4"/>
    <x v="15"/>
  </r>
  <r>
    <n v="132.86666666666667"/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27.301369863013697"/>
    <x v="4"/>
    <x v="15"/>
  </r>
  <r>
    <n v="152"/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42.222222222222221"/>
    <x v="4"/>
    <x v="15"/>
  </r>
  <r>
    <n v="102.72727272727273"/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33.235294117647058"/>
    <x v="4"/>
    <x v="15"/>
  </r>
  <r>
    <n v="100"/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285.71428571428572"/>
    <x v="4"/>
    <x v="15"/>
  </r>
  <r>
    <n v="101.6"/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42.333333333333336"/>
    <x v="4"/>
    <x v="15"/>
  </r>
  <r>
    <n v="150.80000000000001"/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50.266666666666666"/>
    <x v="4"/>
    <x v="15"/>
  </r>
  <r>
    <n v="111.425"/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61.902777777777779"/>
    <x v="4"/>
    <x v="15"/>
  </r>
  <r>
    <n v="195.6"/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40.75"/>
    <x v="4"/>
    <x v="15"/>
  </r>
  <r>
    <n v="114.38333333333333"/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55.796747967479675"/>
    <x v="4"/>
    <x v="15"/>
  </r>
  <r>
    <n v="200"/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10"/>
    <x v="4"/>
    <x v="15"/>
  </r>
  <r>
    <n v="292.50166666666667"/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73.125416666666666"/>
    <x v="4"/>
    <x v="15"/>
  </r>
  <r>
    <n v="156.36363636363637"/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26.060606060606062"/>
    <x v="4"/>
    <x v="15"/>
  </r>
  <r>
    <n v="105.66666666666666"/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22.642857142857142"/>
    <x v="4"/>
    <x v="15"/>
  </r>
  <r>
    <n v="101.19047619047619"/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47.222222222222221"/>
    <x v="4"/>
    <x v="15"/>
  </r>
  <r>
    <n v="122.833"/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32.324473684210524"/>
    <x v="4"/>
    <x v="15"/>
  </r>
  <r>
    <n v="101.49999999999999"/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53.421052631578945"/>
    <x v="4"/>
    <x v="15"/>
  </r>
  <r>
    <n v="101.14285714285714"/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51.304347826086953"/>
    <x v="4"/>
    <x v="15"/>
  </r>
  <r>
    <n v="108.11999999999999"/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37.197247706422019"/>
    <x v="6"/>
    <x v="32"/>
  </r>
  <r>
    <n v="162.6"/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27.1"/>
    <x v="6"/>
    <x v="32"/>
  </r>
  <r>
    <n v="105.80000000000001"/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206.31"/>
    <x v="6"/>
    <x v="32"/>
  </r>
  <r>
    <n v="243.15000000000003"/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82.145270270270274"/>
    <x v="6"/>
    <x v="32"/>
  </r>
  <r>
    <n v="944.83338095238094"/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164.79651993355483"/>
    <x v="6"/>
    <x v="32"/>
  </r>
  <r>
    <n v="108.46283333333334"/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60.820280373831778"/>
    <x v="6"/>
    <x v="32"/>
  </r>
  <r>
    <n v="157.37692307692308"/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67.970099667774093"/>
    <x v="6"/>
    <x v="32"/>
  </r>
  <r>
    <n v="1174.49"/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81.561805555555551"/>
    <x v="6"/>
    <x v="32"/>
  </r>
  <r>
    <n v="171.04755366949576"/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25.42547309833024"/>
    <x v="6"/>
    <x v="32"/>
  </r>
  <r>
    <n v="125.95294117647057"/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21.497991967871485"/>
    <x v="6"/>
    <x v="32"/>
  </r>
  <r>
    <n v="1212.1296000000002"/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27.226630727762803"/>
    <x v="6"/>
    <x v="32"/>
  </r>
  <r>
    <n v="495.8"/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25.091093117408906"/>
    <x v="6"/>
    <x v="32"/>
  </r>
  <r>
    <n v="332.03999999999996"/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21.230179028132991"/>
    <x v="6"/>
    <x v="32"/>
  </r>
  <r>
    <n v="1165"/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41.607142857142854"/>
    <x v="6"/>
    <x v="32"/>
  </r>
  <r>
    <n v="153.3153846153846"/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35.58503401360545"/>
    <x v="6"/>
    <x v="32"/>
  </r>
  <r>
    <n v="537.10714285714289"/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22.116176470588236"/>
    <x v="6"/>
    <x v="32"/>
  </r>
  <r>
    <n v="352.92777777777775"/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64.625635808748726"/>
    <x v="6"/>
    <x v="32"/>
  </r>
  <r>
    <n v="137.4"/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69.569620253164558"/>
    <x v="6"/>
    <x v="32"/>
  </r>
  <r>
    <n v="128.02668"/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75.133028169014082"/>
    <x v="6"/>
    <x v="32"/>
  </r>
  <r>
    <n v="270.68"/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140.97916666666666"/>
    <x v="6"/>
    <x v="32"/>
  </r>
  <r>
    <n v="806.4"/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49.472392638036808"/>
    <x v="6"/>
    <x v="32"/>
  </r>
  <r>
    <n v="1360.0976000000001"/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53.865251485148519"/>
    <x v="6"/>
    <x v="32"/>
  </r>
  <r>
    <n v="930250"/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4.5712530712530715"/>
    <x v="6"/>
    <x v="32"/>
  </r>
  <r>
    <n v="377.02"/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65.00344827586207"/>
    <x v="6"/>
    <x v="32"/>
  </r>
  <r>
    <n v="2647.0250000000001"/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53.475252525252522"/>
    <x v="6"/>
    <x v="32"/>
  </r>
  <r>
    <n v="100.12"/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43.912280701754383"/>
    <x v="6"/>
    <x v="32"/>
  </r>
  <r>
    <n v="104.45405405405405"/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50.852631578947367"/>
    <x v="6"/>
    <x v="32"/>
  </r>
  <r>
    <n v="107.21428571428571"/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58.6328125"/>
    <x v="6"/>
    <x v="32"/>
  </r>
  <r>
    <n v="168.77142857142857"/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32.81666666666667"/>
    <x v="6"/>
    <x v="32"/>
  </r>
  <r>
    <n v="975.11200000000008"/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426.93169877408059"/>
    <x v="6"/>
    <x v="32"/>
  </r>
  <r>
    <n v="134.44929411764704"/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23.808729166666669"/>
    <x v="6"/>
    <x v="32"/>
  </r>
  <r>
    <n v="272.27777777777777"/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98.413654618473899"/>
    <x v="6"/>
    <x v="32"/>
  </r>
  <r>
    <n v="112.6875"/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07.32142857142857"/>
    <x v="6"/>
    <x v="32"/>
  </r>
  <r>
    <n v="459.8"/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11.67005076142132"/>
    <x v="6"/>
    <x v="32"/>
  </r>
  <r>
    <n v="286.65822784810126"/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41.782287822878232"/>
    <x v="6"/>
    <x v="32"/>
  </r>
  <r>
    <n v="222.70833333333334"/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1.38"/>
    <x v="6"/>
    <x v="32"/>
  </r>
  <r>
    <n v="636.14"/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94.103550295857985"/>
    <x v="6"/>
    <x v="32"/>
  </r>
  <r>
    <n v="146.5"/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5.721951219512196"/>
    <x v="6"/>
    <x v="32"/>
  </r>
  <r>
    <n v="1867.1"/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90.635922330097088"/>
    <x v="6"/>
    <x v="32"/>
  </r>
  <r>
    <n v="326.92"/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97.297619047619051"/>
    <x v="6"/>
    <x v="32"/>
  </r>
  <r>
    <n v="779.5"/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37.11904761904762"/>
    <x v="6"/>
    <x v="32"/>
  </r>
  <r>
    <n v="154.15151515151516"/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28.104972375690608"/>
    <x v="6"/>
    <x v="32"/>
  </r>
  <r>
    <n v="115.54666666666667"/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44.43333333333334"/>
    <x v="6"/>
    <x v="32"/>
  </r>
  <r>
    <n v="180.03333333333333"/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24.274157303370785"/>
    <x v="6"/>
    <x v="32"/>
  </r>
  <r>
    <n v="298.5"/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35.117647058823529"/>
    <x v="6"/>
    <x v="32"/>
  </r>
  <r>
    <n v="320.26666666666665"/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24.762886597938145"/>
    <x v="6"/>
    <x v="32"/>
  </r>
  <r>
    <n v="380.52499999999998"/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188.37871287128712"/>
    <x v="6"/>
    <x v="32"/>
  </r>
  <r>
    <n v="102.60000000000001"/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48.08247422680412"/>
    <x v="6"/>
    <x v="32"/>
  </r>
  <r>
    <n v="1801.64"/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49.934589800443462"/>
    <x v="6"/>
    <x v="32"/>
  </r>
  <r>
    <n v="720.24800000000005"/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107.82155688622754"/>
    <x v="6"/>
    <x v="32"/>
  </r>
  <r>
    <n v="283.09000000000003"/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42.63403614457831"/>
    <x v="6"/>
    <x v="32"/>
  </r>
  <r>
    <n v="1356.6000000000001"/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4.370762711864407"/>
    <x v="6"/>
    <x v="32"/>
  </r>
  <r>
    <n v="220.35999999999999"/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37.476190476190474"/>
    <x v="6"/>
    <x v="32"/>
  </r>
  <r>
    <n v="119.6"/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30.202020202020201"/>
    <x v="6"/>
    <x v="32"/>
  </r>
  <r>
    <n v="407.76923076923077"/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33.550632911392405"/>
    <x v="6"/>
    <x v="32"/>
  </r>
  <r>
    <n v="105.81826105905425"/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64.74666666666667"/>
    <x v="6"/>
    <x v="32"/>
  </r>
  <r>
    <n v="141.08235294117648"/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57.932367149758456"/>
    <x v="6"/>
    <x v="32"/>
  </r>
  <r>
    <n v="270.7"/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53.078431372549019"/>
    <x v="6"/>
    <x v="32"/>
  </r>
  <r>
    <n v="153.80000000000001"/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48.0625"/>
    <x v="6"/>
    <x v="32"/>
  </r>
  <r>
    <n v="403.57653061224488"/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82.396874999999994"/>
    <x v="6"/>
    <x v="32"/>
  </r>
  <r>
    <n v="185"/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50.454545454545453"/>
    <x v="4"/>
    <x v="11"/>
  </r>
  <r>
    <n v="185.33333333333331"/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15.83333333333333"/>
    <x v="4"/>
    <x v="11"/>
  </r>
  <r>
    <n v="100.85533333333332"/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63.03458333333333"/>
    <x v="4"/>
    <x v="11"/>
  </r>
  <r>
    <n v="106.22116666666668"/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8.02152542372882"/>
    <x v="4"/>
    <x v="11"/>
  </r>
  <r>
    <n v="121.36666666666667"/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46.088607594936711"/>
    <x v="4"/>
    <x v="11"/>
  </r>
  <r>
    <n v="100.06666666666666"/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7.21428571428571"/>
    <x v="4"/>
    <x v="11"/>
  </r>
  <r>
    <n v="119.97755555555555"/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50.9338679245283"/>
    <x v="4"/>
    <x v="11"/>
  </r>
  <r>
    <n v="100.1"/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40.04"/>
    <x v="4"/>
    <x v="11"/>
  </r>
  <r>
    <n v="107.4"/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64.44"/>
    <x v="4"/>
    <x v="11"/>
  </r>
  <r>
    <n v="104.06666666666666"/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53.827586206896555"/>
    <x v="4"/>
    <x v="11"/>
  </r>
  <r>
    <n v="172.8"/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00.46511627906976"/>
    <x v="4"/>
    <x v="11"/>
  </r>
  <r>
    <n v="107.2505"/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46.630652173913049"/>
    <x v="4"/>
    <x v="11"/>
  </r>
  <r>
    <n v="108.23529411764706"/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34.074074074074076"/>
    <x v="4"/>
    <x v="11"/>
  </r>
  <r>
    <n v="146.08079999999998"/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65.214642857142863"/>
    <x v="4"/>
    <x v="11"/>
  </r>
  <r>
    <n v="125.25"/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44.205882352941174"/>
    <x v="4"/>
    <x v="11"/>
  </r>
  <r>
    <n v="149.07142857142856"/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71.965517241379317"/>
    <x v="4"/>
    <x v="11"/>
  </r>
  <r>
    <n v="100.6"/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52.94736842105263"/>
    <x v="4"/>
    <x v="11"/>
  </r>
  <r>
    <n v="105.07333333333332"/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9.45138888888889"/>
    <x v="4"/>
    <x v="11"/>
  </r>
  <r>
    <n v="350.16666666666663"/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75.035714285714292"/>
    <x v="4"/>
    <x v="11"/>
  </r>
  <r>
    <n v="101.25"/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15.71428571428571"/>
    <x v="4"/>
    <x v="11"/>
  </r>
  <r>
    <n v="133.6044"/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31.659810426540286"/>
    <x v="4"/>
    <x v="14"/>
  </r>
  <r>
    <n v="170.65217391304347"/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46.176470588235297"/>
    <x v="4"/>
    <x v="14"/>
  </r>
  <r>
    <n v="109.35829457364341"/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68.481650485436887"/>
    <x v="4"/>
    <x v="14"/>
  </r>
  <r>
    <n v="100.70033333333335"/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53.469203539823013"/>
    <x v="4"/>
    <x v="14"/>
  </r>
  <r>
    <n v="101.22777777777779"/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9.10778443113773"/>
    <x v="4"/>
    <x v="14"/>
  </r>
  <r>
    <n v="106.75857142857143"/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51.185616438356163"/>
    <x v="4"/>
    <x v="14"/>
  </r>
  <r>
    <n v="106.65777537961894"/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27.936800000000002"/>
    <x v="4"/>
    <x v="14"/>
  </r>
  <r>
    <n v="101.30622"/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82.496921824104234"/>
    <x v="4"/>
    <x v="14"/>
  </r>
  <r>
    <n v="106.67450000000001"/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59.817476635514019"/>
    <x v="4"/>
    <x v="14"/>
  </r>
  <r>
    <n v="428.83978378378379"/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64.816470588235291"/>
    <x v="4"/>
    <x v="14"/>
  </r>
  <r>
    <n v="104.11111111111111"/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90.09615384615384"/>
    <x v="4"/>
    <x v="14"/>
  </r>
  <r>
    <n v="107.86666666666666"/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40.962025316455694"/>
    <x v="4"/>
    <x v="14"/>
  </r>
  <r>
    <n v="175.84040000000002"/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56.000127388535034"/>
    <x v="4"/>
    <x v="14"/>
  </r>
  <r>
    <n v="156.97"/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37.672800000000002"/>
    <x v="4"/>
    <x v="14"/>
  </r>
  <r>
    <n v="102.60000000000001"/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40.078125"/>
    <x v="4"/>
    <x v="14"/>
  </r>
  <r>
    <n v="104.04266666666666"/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78.031999999999996"/>
    <x v="4"/>
    <x v="14"/>
  </r>
  <r>
    <n v="104"/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8.90909090909091"/>
    <x v="4"/>
    <x v="14"/>
  </r>
  <r>
    <n v="121.05999999999999"/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37.134969325153371"/>
    <x v="4"/>
    <x v="14"/>
  </r>
  <r>
    <n v="107.69999999999999"/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41.961038961038959"/>
    <x v="4"/>
    <x v="14"/>
  </r>
  <r>
    <n v="108.66"/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61.044943820224717"/>
    <x v="4"/>
    <x v="14"/>
  </r>
  <r>
    <n v="39.120962394619681"/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64.53125"/>
    <x v="7"/>
    <x v="33"/>
  </r>
  <r>
    <n v="3.1481481481481479"/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21.25"/>
    <x v="7"/>
    <x v="33"/>
  </r>
  <r>
    <n v="48"/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30"/>
    <x v="7"/>
    <x v="33"/>
  </r>
  <r>
    <n v="20.733333333333334"/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5.491803278688526"/>
    <x v="7"/>
    <x v="33"/>
  </r>
  <r>
    <n v="8"/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11.428571428571429"/>
    <x v="7"/>
    <x v="33"/>
  </r>
  <r>
    <n v="0.72"/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08"/>
    <x v="7"/>
    <x v="33"/>
  </r>
  <r>
    <n v="526.09431428571429"/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4.883162444113267"/>
    <x v="7"/>
    <x v="33"/>
  </r>
  <r>
    <n v="254.45000000000002"/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47.383612662942269"/>
    <x v="7"/>
    <x v="33"/>
  </r>
  <r>
    <n v="105.91999999999999"/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211.84"/>
    <x v="7"/>
    <x v="33"/>
  </r>
  <r>
    <n v="102.42285714285715"/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219.92638036809817"/>
    <x v="7"/>
    <x v="33"/>
  </r>
  <r>
    <n v="144.31375"/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40.795406360424032"/>
    <x v="7"/>
    <x v="33"/>
  </r>
  <r>
    <n v="106.30800000000001"/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75.502840909090907"/>
    <x v="7"/>
    <x v="33"/>
  </r>
  <r>
    <n v="212.16666666666666"/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13.542553191489361"/>
    <x v="7"/>
    <x v="33"/>
  </r>
  <r>
    <n v="101.95"/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60.865671641791046"/>
    <x v="7"/>
    <x v="33"/>
  </r>
  <r>
    <n v="102.27200000000001"/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15.69230769230769"/>
    <x v="7"/>
    <x v="33"/>
  </r>
  <r>
    <n v="520.73254999999995"/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48.104623556581984"/>
    <x v="7"/>
    <x v="33"/>
  </r>
  <r>
    <n v="110.65833333333333"/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74.184357541899445"/>
    <x v="7"/>
    <x v="33"/>
  </r>
  <r>
    <n v="101.14333333333335"/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23.34552845528455"/>
    <x v="7"/>
    <x v="33"/>
  </r>
  <r>
    <n v="294.20799999999997"/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66.623188405797094"/>
    <x v="7"/>
    <x v="33"/>
  </r>
  <r>
    <n v="105.77749999999999"/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4.99007444168734"/>
    <x v="7"/>
    <x v="33"/>
  </r>
  <r>
    <n v="0"/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e v="#DIV/0!"/>
    <x v="2"/>
    <x v="7"/>
  </r>
  <r>
    <n v="0"/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e v="#DIV/0!"/>
    <x v="2"/>
    <x v="7"/>
  </r>
  <r>
    <n v="3"/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00"/>
    <x v="2"/>
    <x v="7"/>
  </r>
  <r>
    <n v="0.1"/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"/>
    <x v="2"/>
    <x v="7"/>
  </r>
  <r>
    <n v="0"/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e v="#DIV/0!"/>
    <x v="2"/>
    <x v="7"/>
  </r>
  <r>
    <n v="6.5000000000000002E-2"/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13"/>
    <x v="2"/>
    <x v="7"/>
  </r>
  <r>
    <n v="1.5"/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5"/>
    <x v="2"/>
    <x v="7"/>
  </r>
  <r>
    <n v="0.38571428571428573"/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54"/>
    <x v="2"/>
    <x v="7"/>
  </r>
  <r>
    <n v="0"/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e v="#DIV/0!"/>
    <x v="2"/>
    <x v="7"/>
  </r>
  <r>
    <n v="0"/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e v="#DIV/0!"/>
    <x v="2"/>
    <x v="7"/>
  </r>
  <r>
    <n v="0.5714285714285714"/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5.428571428571429"/>
    <x v="2"/>
    <x v="7"/>
  </r>
  <r>
    <n v="0"/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e v="#DIV/0!"/>
    <x v="2"/>
    <x v="7"/>
  </r>
  <r>
    <n v="0"/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e v="#DIV/0!"/>
    <x v="2"/>
    <x v="7"/>
  </r>
  <r>
    <n v="7.1428571428571425E-2"/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25"/>
    <x v="2"/>
    <x v="7"/>
  </r>
  <r>
    <n v="0.6875"/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27.5"/>
    <x v="2"/>
    <x v="7"/>
  </r>
  <r>
    <n v="0"/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e v="#DIV/0!"/>
    <x v="2"/>
    <x v="7"/>
  </r>
  <r>
    <n v="0"/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e v="#DIV/0!"/>
    <x v="2"/>
    <x v="7"/>
  </r>
  <r>
    <n v="0"/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e v="#DIV/0!"/>
    <x v="2"/>
    <x v="7"/>
  </r>
  <r>
    <n v="14.680000000000001"/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367"/>
    <x v="2"/>
    <x v="7"/>
  </r>
  <r>
    <n v="0.04"/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2"/>
    <x v="2"/>
    <x v="7"/>
  </r>
  <r>
    <n v="0"/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e v="#DIV/0!"/>
    <x v="2"/>
    <x v="7"/>
  </r>
  <r>
    <n v="28.571428571428569"/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60"/>
    <x v="2"/>
    <x v="7"/>
  </r>
  <r>
    <n v="0"/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e v="#DIV/0!"/>
    <x v="2"/>
    <x v="7"/>
  </r>
  <r>
    <n v="0"/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e v="#DIV/0!"/>
    <x v="2"/>
    <x v="7"/>
  </r>
  <r>
    <n v="0"/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e v="#DIV/0!"/>
    <x v="2"/>
    <x v="7"/>
  </r>
  <r>
    <n v="10.52"/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97.407407407407405"/>
    <x v="2"/>
    <x v="7"/>
  </r>
  <r>
    <n v="1.34"/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47.857142857142854"/>
    <x v="2"/>
    <x v="7"/>
  </r>
  <r>
    <n v="0.25"/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50"/>
    <x v="2"/>
    <x v="7"/>
  </r>
  <r>
    <n v="0"/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e v="#DIV/0!"/>
    <x v="2"/>
    <x v="7"/>
  </r>
  <r>
    <n v="0.32800000000000001"/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20.5"/>
    <x v="2"/>
    <x v="7"/>
  </r>
  <r>
    <n v="0"/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e v="#DIV/0!"/>
    <x v="2"/>
    <x v="7"/>
  </r>
  <r>
    <n v="3.2727272727272729"/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0"/>
    <x v="2"/>
    <x v="7"/>
  </r>
  <r>
    <n v="5.8823529411764705E-3"/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0"/>
    <x v="2"/>
    <x v="7"/>
  </r>
  <r>
    <n v="4.5454545454545456E-2"/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10"/>
    <x v="2"/>
    <x v="7"/>
  </r>
  <r>
    <n v="0"/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e v="#DIV/0!"/>
    <x v="2"/>
    <x v="7"/>
  </r>
  <r>
    <n v="10.877666666666666"/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81.582499999999996"/>
    <x v="2"/>
    <x v="7"/>
  </r>
  <r>
    <n v="0"/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e v="#DIV/0!"/>
    <x v="2"/>
    <x v="7"/>
  </r>
  <r>
    <n v="0"/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e v="#DIV/0!"/>
    <x v="2"/>
    <x v="7"/>
  </r>
  <r>
    <n v="0"/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e v="#DIV/0!"/>
    <x v="2"/>
    <x v="7"/>
  </r>
  <r>
    <n v="0.36666666666666664"/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18.333333333333332"/>
    <x v="2"/>
    <x v="7"/>
  </r>
  <r>
    <n v="1.8193398957730169"/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24.42857142857142"/>
    <x v="2"/>
    <x v="7"/>
  </r>
  <r>
    <n v="2.5"/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37.5"/>
    <x v="2"/>
    <x v="7"/>
  </r>
  <r>
    <n v="4.3499999999999996"/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145"/>
    <x v="2"/>
    <x v="7"/>
  </r>
  <r>
    <n v="0.8"/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x v="2"/>
    <x v="7"/>
  </r>
  <r>
    <n v="1.2123076923076923"/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12.57142857142857"/>
    <x v="2"/>
    <x v="7"/>
  </r>
  <r>
    <n v="0"/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e v="#DIV/0!"/>
    <x v="2"/>
    <x v="7"/>
  </r>
  <r>
    <n v="0.68399999999999994"/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342"/>
    <x v="2"/>
    <x v="7"/>
  </r>
  <r>
    <n v="1.2513513513513512"/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57.875"/>
    <x v="2"/>
    <x v="7"/>
  </r>
  <r>
    <n v="0.1875"/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30"/>
    <x v="2"/>
    <x v="7"/>
  </r>
  <r>
    <n v="0"/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e v="#DIV/0!"/>
    <x v="2"/>
    <x v="7"/>
  </r>
  <r>
    <n v="0.125"/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25"/>
    <x v="2"/>
    <x v="7"/>
  </r>
  <r>
    <n v="0"/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e v="#DIV/0!"/>
    <x v="2"/>
    <x v="7"/>
  </r>
  <r>
    <n v="0.05"/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0"/>
    <x v="2"/>
    <x v="7"/>
  </r>
  <r>
    <n v="0.06"/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1.5"/>
    <x v="2"/>
    <x v="7"/>
  </r>
  <r>
    <n v="0"/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e v="#DIV/0!"/>
    <x v="2"/>
    <x v="7"/>
  </r>
  <r>
    <n v="0.2"/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10"/>
    <x v="2"/>
    <x v="7"/>
  </r>
  <r>
    <n v="0"/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e v="#DIV/0!"/>
    <x v="2"/>
    <x v="7"/>
  </r>
  <r>
    <n v="0"/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e v="#DIV/0!"/>
    <x v="2"/>
    <x v="7"/>
  </r>
  <r>
    <n v="0"/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e v="#DIV/0!"/>
    <x v="2"/>
    <x v="7"/>
  </r>
  <r>
    <n v="0"/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e v="#DIV/0!"/>
    <x v="2"/>
    <x v="7"/>
  </r>
  <r>
    <n v="0.71785714285714286"/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22.333333333333332"/>
    <x v="7"/>
    <x v="19"/>
  </r>
  <r>
    <n v="0.43333333333333329"/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52"/>
    <x v="7"/>
    <x v="19"/>
  </r>
  <r>
    <n v="16.833333333333332"/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6.833333333333332"/>
    <x v="7"/>
    <x v="19"/>
  </r>
  <r>
    <n v="0"/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e v="#DIV/0!"/>
    <x v="7"/>
    <x v="19"/>
  </r>
  <r>
    <n v="22.52"/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56.3"/>
    <x v="7"/>
    <x v="19"/>
  </r>
  <r>
    <n v="41.384615384615387"/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84.0625"/>
    <x v="7"/>
    <x v="19"/>
  </r>
  <r>
    <n v="25.259090909090908"/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168.39393939393941"/>
    <x v="7"/>
    <x v="19"/>
  </r>
  <r>
    <n v="0.2"/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15"/>
    <x v="7"/>
    <x v="19"/>
  </r>
  <r>
    <n v="1.8399999999999999"/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76.666666666666671"/>
    <x v="7"/>
    <x v="19"/>
  </r>
  <r>
    <n v="0"/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e v="#DIV/0!"/>
    <x v="7"/>
    <x v="19"/>
  </r>
  <r>
    <n v="0.60399999999999998"/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50.333333333333336"/>
    <x v="7"/>
    <x v="19"/>
  </r>
  <r>
    <n v="0"/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e v="#DIV/0!"/>
    <x v="7"/>
    <x v="19"/>
  </r>
  <r>
    <n v="0.83333333333333337"/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9"/>
    <x v="7"/>
    <x v="19"/>
  </r>
  <r>
    <n v="3.0666666666666664"/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5.384615384615387"/>
    <x v="7"/>
    <x v="19"/>
  </r>
  <r>
    <n v="0.55833333333333335"/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5.833333333333336"/>
    <x v="7"/>
    <x v="19"/>
  </r>
  <r>
    <n v="2.5000000000000001E-2"/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5"/>
    <x v="7"/>
    <x v="19"/>
  </r>
  <r>
    <n v="0"/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e v="#DIV/0!"/>
    <x v="7"/>
    <x v="19"/>
  </r>
  <r>
    <n v="0.02"/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1"/>
    <x v="7"/>
    <x v="19"/>
  </r>
  <r>
    <n v="0"/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e v="#DIV/0!"/>
    <x v="7"/>
    <x v="19"/>
  </r>
  <r>
    <n v="14.825133372851216"/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69.472222222222229"/>
    <x v="7"/>
    <x v="19"/>
  </r>
  <r>
    <n v="1.6666666666666666E-2"/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"/>
    <x v="7"/>
    <x v="19"/>
  </r>
  <r>
    <n v="0.2"/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1"/>
    <x v="7"/>
    <x v="19"/>
  </r>
  <r>
    <n v="1.3333333333333334E-2"/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8"/>
    <x v="7"/>
    <x v="19"/>
  </r>
  <r>
    <n v="1.24"/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34.444444444444443"/>
    <x v="7"/>
    <x v="19"/>
  </r>
  <r>
    <n v="2.8571428571428574E-2"/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1"/>
    <x v="7"/>
    <x v="19"/>
  </r>
  <r>
    <n v="0"/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e v="#DIV/0!"/>
    <x v="7"/>
    <x v="19"/>
  </r>
  <r>
    <n v="2E-3"/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1"/>
    <x v="7"/>
    <x v="19"/>
  </r>
  <r>
    <n v="2.8571428571428571E-3"/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1"/>
    <x v="7"/>
    <x v="19"/>
  </r>
  <r>
    <n v="1.4321428571428572"/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501.25"/>
    <x v="7"/>
    <x v="19"/>
  </r>
  <r>
    <n v="0.70000000000000007"/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0.5"/>
    <x v="7"/>
    <x v="19"/>
  </r>
  <r>
    <n v="2E-3"/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1"/>
    <x v="7"/>
    <x v="19"/>
  </r>
  <r>
    <n v="1.4285714285714287E-2"/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"/>
    <x v="7"/>
    <x v="19"/>
  </r>
  <r>
    <n v="0"/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e v="#DIV/0!"/>
    <x v="7"/>
    <x v="19"/>
  </r>
  <r>
    <n v="0.13"/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3"/>
    <x v="7"/>
    <x v="19"/>
  </r>
  <r>
    <n v="0.48960000000000004"/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306"/>
    <x v="7"/>
    <x v="19"/>
  </r>
  <r>
    <n v="3.8461538461538464E-2"/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22.5"/>
    <x v="7"/>
    <x v="19"/>
  </r>
  <r>
    <n v="0"/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e v="#DIV/0!"/>
    <x v="7"/>
    <x v="19"/>
  </r>
  <r>
    <n v="0.33333333333333337"/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50"/>
    <x v="7"/>
    <x v="19"/>
  </r>
  <r>
    <n v="0"/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e v="#DIV/0!"/>
    <x v="7"/>
    <x v="19"/>
  </r>
  <r>
    <n v="0.2"/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5"/>
    <x v="7"/>
    <x v="19"/>
  </r>
  <r>
    <n v="107.88"/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74.22935779816514"/>
    <x v="7"/>
    <x v="33"/>
  </r>
  <r>
    <n v="125.94166666666666"/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81.252688172043008"/>
    <x v="7"/>
    <x v="33"/>
  </r>
  <r>
    <n v="202.51495"/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130.23469453376205"/>
    <x v="7"/>
    <x v="33"/>
  </r>
  <r>
    <n v="108.60000000000001"/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53.409836065573771"/>
    <x v="7"/>
    <x v="33"/>
  </r>
  <r>
    <n v="172.8"/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75.130434782608702"/>
    <x v="7"/>
    <x v="33"/>
  </r>
  <r>
    <n v="167.98"/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75.666666666666671"/>
    <x v="7"/>
    <x v="33"/>
  </r>
  <r>
    <n v="427.20000000000005"/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31.691394658753708"/>
    <x v="7"/>
    <x v="33"/>
  </r>
  <r>
    <n v="107.5"/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47.777777777777779"/>
    <x v="7"/>
    <x v="33"/>
  </r>
  <r>
    <n v="108"/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90"/>
    <x v="7"/>
    <x v="33"/>
  </r>
  <r>
    <n v="101.53353333333335"/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49.31401960784314"/>
    <x v="7"/>
    <x v="33"/>
  </r>
  <r>
    <n v="115.45"/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62.06989247311828"/>
    <x v="7"/>
    <x v="33"/>
  </r>
  <r>
    <n v="133.5"/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53.4"/>
    <x v="7"/>
    <x v="33"/>
  </r>
  <r>
    <n v="154.69999999999999"/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69.268656716417908"/>
    <x v="7"/>
    <x v="33"/>
  </r>
  <r>
    <n v="100.84571428571429"/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271.50769230769231"/>
    <x v="7"/>
    <x v="33"/>
  </r>
  <r>
    <n v="182"/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34.125"/>
    <x v="7"/>
    <x v="33"/>
  </r>
  <r>
    <n v="180.86666666666667"/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40.492537313432834"/>
    <x v="7"/>
    <x v="33"/>
  </r>
  <r>
    <n v="102.30434782608695"/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89.75806451612902"/>
    <x v="7"/>
    <x v="33"/>
  </r>
  <r>
    <n v="110.17999999999999"/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68.862499999999997"/>
    <x v="7"/>
    <x v="33"/>
  </r>
  <r>
    <n v="102.25"/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8.77659574468085"/>
    <x v="7"/>
    <x v="33"/>
  </r>
  <r>
    <n v="100.78823529411764"/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25.98529411764706"/>
    <x v="7"/>
    <x v="33"/>
  </r>
  <r>
    <n v="103.8"/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90.523255813953483"/>
    <x v="4"/>
    <x v="14"/>
  </r>
  <r>
    <n v="110.70833333333334"/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28.880434782608695"/>
    <x v="4"/>
    <x v="14"/>
  </r>
  <r>
    <n v="116.25000000000001"/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31"/>
    <x v="4"/>
    <x v="14"/>
  </r>
  <r>
    <n v="111.1"/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51.674418604651166"/>
    <x v="4"/>
    <x v="14"/>
  </r>
  <r>
    <n v="180.14285714285714"/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26.270833333333332"/>
    <x v="4"/>
    <x v="14"/>
  </r>
  <r>
    <n v="100"/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48.07692307692308"/>
    <x v="4"/>
    <x v="14"/>
  </r>
  <r>
    <n v="118.5"/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27.558139534883722"/>
    <x v="4"/>
    <x v="14"/>
  </r>
  <r>
    <n v="107.21700000000001"/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36.97137931034483"/>
    <x v="4"/>
    <x v="14"/>
  </r>
  <r>
    <n v="113.66666666666667"/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29.021276595744681"/>
    <x v="4"/>
    <x v="14"/>
  </r>
  <r>
    <n v="103.16400000000002"/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28.65666666666667"/>
    <x v="4"/>
    <x v="14"/>
  </r>
  <r>
    <n v="128"/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37.647058823529413"/>
    <x v="4"/>
    <x v="14"/>
  </r>
  <r>
    <n v="135.76026666666667"/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97.904038461538462"/>
    <x v="4"/>
    <x v="14"/>
  </r>
  <r>
    <n v="100"/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42.553191489361701"/>
    <x v="4"/>
    <x v="14"/>
  </r>
  <r>
    <n v="100.00360000000002"/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31.58368421052631"/>
    <x v="4"/>
    <x v="14"/>
  </r>
  <r>
    <n v="104.71999999999998"/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32.320987654320987"/>
    <x v="4"/>
    <x v="14"/>
  </r>
  <r>
    <n v="105.02249999999999"/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61.103999999999999"/>
    <x v="4"/>
    <x v="14"/>
  </r>
  <r>
    <n v="171.33333333333334"/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31.341463414634145"/>
    <x v="4"/>
    <x v="14"/>
  </r>
  <r>
    <n v="127.49999999999999"/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9.1139240506329"/>
    <x v="4"/>
    <x v="14"/>
  </r>
  <r>
    <n v="133.44333333333333"/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25.020624999999999"/>
    <x v="4"/>
    <x v="14"/>
  </r>
  <r>
    <n v="100"/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250"/>
    <x v="4"/>
    <x v="14"/>
  </r>
  <r>
    <n v="112.91099999999999"/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47.541473684210523"/>
    <x v="4"/>
    <x v="14"/>
  </r>
  <r>
    <n v="100.1"/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40.04"/>
    <x v="4"/>
    <x v="14"/>
  </r>
  <r>
    <n v="113.72727272727272"/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65.84210526315789"/>
    <x v="4"/>
    <x v="14"/>
  </r>
  <r>
    <n v="119.31742857142855"/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46.401222222222216"/>
    <x v="4"/>
    <x v="14"/>
  </r>
  <r>
    <n v="103.25"/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50.365853658536587"/>
    <x v="4"/>
    <x v="14"/>
  </r>
  <r>
    <n v="265.66666666666669"/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.566666666666666"/>
    <x v="4"/>
    <x v="14"/>
  </r>
  <r>
    <n v="100.05066666666667"/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39.493684210526318"/>
    <x v="4"/>
    <x v="14"/>
  </r>
  <r>
    <n v="106.69999999999999"/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49.246153846153845"/>
    <x v="4"/>
    <x v="14"/>
  </r>
  <r>
    <n v="133.67142857142858"/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62.38"/>
    <x v="4"/>
    <x v="14"/>
  </r>
  <r>
    <n v="121.39999999999999"/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37.9375"/>
    <x v="4"/>
    <x v="14"/>
  </r>
  <r>
    <n v="103.2"/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51.6"/>
    <x v="4"/>
    <x v="14"/>
  </r>
  <r>
    <n v="125"/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27.777777777777779"/>
    <x v="4"/>
    <x v="14"/>
  </r>
  <r>
    <n v="128.69999999999999"/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99.382239382239376"/>
    <x v="4"/>
    <x v="14"/>
  </r>
  <r>
    <n v="101.00533333333333"/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38.848205128205123"/>
    <x v="4"/>
    <x v="14"/>
  </r>
  <r>
    <n v="127.53666666666665"/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45.548809523809524"/>
    <x v="4"/>
    <x v="14"/>
  </r>
  <r>
    <n v="100"/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600"/>
    <x v="4"/>
    <x v="14"/>
  </r>
  <r>
    <n v="112.7715"/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80.551071428571419"/>
    <x v="4"/>
    <x v="14"/>
  </r>
  <r>
    <n v="105.60000000000001"/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52.8"/>
    <x v="4"/>
    <x v="14"/>
  </r>
  <r>
    <n v="202.625"/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47.676470588235297"/>
    <x v="4"/>
    <x v="14"/>
  </r>
  <r>
    <n v="113.33333333333333"/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23.448275862068964"/>
    <x v="4"/>
    <x v="14"/>
  </r>
  <r>
    <n v="2.5545454545454547"/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40.142857142857146"/>
    <x v="7"/>
    <x v="34"/>
  </r>
  <r>
    <n v="7.8181818181818186E-2"/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17.2"/>
    <x v="7"/>
    <x v="34"/>
  </r>
  <r>
    <n v="0"/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e v="#DIV/0!"/>
    <x v="7"/>
    <x v="34"/>
  </r>
  <r>
    <n v="0"/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e v="#DIV/0!"/>
    <x v="7"/>
    <x v="34"/>
  </r>
  <r>
    <n v="0"/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e v="#DIV/0!"/>
    <x v="7"/>
    <x v="34"/>
  </r>
  <r>
    <n v="0.6"/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5"/>
    <x v="7"/>
    <x v="34"/>
  </r>
  <r>
    <n v="0"/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e v="#DIV/0!"/>
    <x v="7"/>
    <x v="34"/>
  </r>
  <r>
    <n v="0"/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e v="#DIV/0!"/>
    <x v="7"/>
    <x v="34"/>
  </r>
  <r>
    <n v="1.0526315789473684"/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35.714285714285715"/>
    <x v="7"/>
    <x v="34"/>
  </r>
  <r>
    <n v="0.15"/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37.5"/>
    <x v="7"/>
    <x v="34"/>
  </r>
  <r>
    <n v="0"/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e v="#DIV/0!"/>
    <x v="7"/>
    <x v="34"/>
  </r>
  <r>
    <n v="0"/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e v="#DIV/0!"/>
    <x v="7"/>
    <x v="34"/>
  </r>
  <r>
    <n v="0"/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e v="#DIV/0!"/>
    <x v="7"/>
    <x v="34"/>
  </r>
  <r>
    <n v="1.7500000000000002"/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52.5"/>
    <x v="7"/>
    <x v="34"/>
  </r>
  <r>
    <n v="18.600000000000001"/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77.5"/>
    <x v="7"/>
    <x v="34"/>
  </r>
  <r>
    <n v="0"/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e v="#DIV/0!"/>
    <x v="7"/>
    <x v="34"/>
  </r>
  <r>
    <n v="9.8166666666666664"/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53.545454545454547"/>
    <x v="7"/>
    <x v="34"/>
  </r>
  <r>
    <n v="0"/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e v="#DIV/0!"/>
    <x v="7"/>
    <x v="34"/>
  </r>
  <r>
    <n v="4.3333333333333335E-2"/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16.25"/>
    <x v="7"/>
    <x v="34"/>
  </r>
  <r>
    <n v="0"/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e v="#DIV/0!"/>
    <x v="7"/>
    <x v="34"/>
  </r>
  <r>
    <n v="109.48792"/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3.68174242424243"/>
    <x v="4"/>
    <x v="35"/>
  </r>
  <r>
    <n v="100"/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85.18518518518519"/>
    <x v="4"/>
    <x v="35"/>
  </r>
  <r>
    <n v="156.44444444444446"/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54.153846153846153"/>
    <x v="4"/>
    <x v="35"/>
  </r>
  <r>
    <n v="101.6"/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77.2093023255814"/>
    <x v="4"/>
    <x v="35"/>
  </r>
  <r>
    <n v="100.325"/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.325"/>
    <x v="4"/>
    <x v="35"/>
  </r>
  <r>
    <n v="112.94999999999999"/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36.90909090909091"/>
    <x v="4"/>
    <x v="35"/>
  </r>
  <r>
    <n v="102.125"/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57.535211267605632"/>
    <x v="4"/>
    <x v="35"/>
  </r>
  <r>
    <n v="107.24974999999999"/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52.962839506172834"/>
    <x v="4"/>
    <x v="35"/>
  </r>
  <r>
    <n v="104.28333333333333"/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82.328947368421055"/>
    <x v="4"/>
    <x v="35"/>
  </r>
  <r>
    <n v="100"/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35.41666666666666"/>
    <x v="4"/>
    <x v="35"/>
  </r>
  <r>
    <n v="100.4"/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74.06557377049181"/>
    <x v="4"/>
    <x v="35"/>
  </r>
  <r>
    <n v="126.125"/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84.083333333333329"/>
    <x v="4"/>
    <x v="35"/>
  </r>
  <r>
    <n v="110.66666666666667"/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61.029411764705884"/>
    <x v="4"/>
    <x v="35"/>
  </r>
  <r>
    <n v="105"/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50"/>
    <x v="4"/>
    <x v="35"/>
  </r>
  <r>
    <n v="103.77499999999999"/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266.08974358974359"/>
    <x v="4"/>
    <x v="35"/>
  </r>
  <r>
    <n v="115.99999999999999"/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7.25"/>
    <x v="4"/>
    <x v="35"/>
  </r>
  <r>
    <n v="110.00000000000001"/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00"/>
    <x v="4"/>
    <x v="35"/>
  </r>
  <r>
    <n v="113.01761111111111"/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09.96308108108107"/>
    <x v="4"/>
    <x v="35"/>
  </r>
  <r>
    <n v="100.25"/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69.91525423728814"/>
    <x v="4"/>
    <x v="35"/>
  </r>
  <r>
    <n v="103.4"/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95.740740740740748"/>
    <x v="4"/>
    <x v="35"/>
  </r>
  <r>
    <n v="107.02857142857142"/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59.460317460317462"/>
    <x v="4"/>
    <x v="35"/>
  </r>
  <r>
    <n v="103.57142857142858"/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55.769230769230766"/>
    <x v="4"/>
    <x v="35"/>
  </r>
  <r>
    <n v="156.4"/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30.076923076923077"/>
    <x v="4"/>
    <x v="35"/>
  </r>
  <r>
    <n v="100.82"/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88.438596491228068"/>
    <x v="4"/>
    <x v="35"/>
  </r>
  <r>
    <n v="195.3"/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64.032786885245898"/>
    <x v="4"/>
    <x v="35"/>
  </r>
  <r>
    <n v="111.71428571428572"/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60.153846153846153"/>
    <x v="4"/>
    <x v="35"/>
  </r>
  <r>
    <n v="119.85454545454546"/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49.194029850746269"/>
    <x v="4"/>
    <x v="35"/>
  </r>
  <r>
    <n v="101.85"/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65.16216216216216"/>
    <x v="4"/>
    <x v="35"/>
  </r>
  <r>
    <n v="102.80254777070064"/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43.621621621621621"/>
    <x v="4"/>
    <x v="35"/>
  </r>
  <r>
    <n v="100.84615384615385"/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43.7"/>
    <x v="4"/>
    <x v="35"/>
  </r>
  <r>
    <n v="102.73469387755102"/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67.419642857142861"/>
    <x v="4"/>
    <x v="35"/>
  </r>
  <r>
    <n v="106.5"/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77.5"/>
    <x v="4"/>
    <x v="35"/>
  </r>
  <r>
    <n v="155.53333333333333"/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38.883333333333333"/>
    <x v="4"/>
    <x v="35"/>
  </r>
  <r>
    <n v="122.8"/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54.985074626865675"/>
    <x v="4"/>
    <x v="35"/>
  </r>
  <r>
    <n v="107.35"/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61.342857142857142"/>
    <x v="4"/>
    <x v="35"/>
  </r>
  <r>
    <n v="105.50335570469798"/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23.117647058823529"/>
    <x v="4"/>
    <x v="35"/>
  </r>
  <r>
    <n v="118.44444444444444"/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29.611111111111111"/>
    <x v="4"/>
    <x v="35"/>
  </r>
  <r>
    <n v="108.88"/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75.611111111111114"/>
    <x v="4"/>
    <x v="35"/>
  </r>
  <r>
    <n v="111.25"/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35.6"/>
    <x v="4"/>
    <x v="35"/>
  </r>
  <r>
    <n v="100.1"/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43"/>
    <x v="4"/>
    <x v="35"/>
  </r>
  <r>
    <n v="0"/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e v="#DIV/0!"/>
    <x v="7"/>
    <x v="19"/>
  </r>
  <r>
    <n v="0.75"/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25"/>
    <x v="7"/>
    <x v="19"/>
  </r>
  <r>
    <n v="0"/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e v="#DIV/0!"/>
    <x v="7"/>
    <x v="19"/>
  </r>
  <r>
    <n v="0"/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e v="#DIV/0!"/>
    <x v="7"/>
    <x v="19"/>
  </r>
  <r>
    <n v="1"/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00"/>
    <x v="7"/>
    <x v="19"/>
  </r>
  <r>
    <n v="0"/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e v="#DIV/0!"/>
    <x v="7"/>
    <x v="19"/>
  </r>
  <r>
    <n v="0.26666666666666666"/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60"/>
    <x v="7"/>
    <x v="19"/>
  </r>
  <r>
    <n v="0.5"/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0"/>
    <x v="7"/>
    <x v="19"/>
  </r>
  <r>
    <n v="2.2307692307692308"/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72.5"/>
    <x v="7"/>
    <x v="19"/>
  </r>
  <r>
    <n v="0.84285714285714297"/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29.5"/>
    <x v="7"/>
    <x v="19"/>
  </r>
  <r>
    <n v="0.25"/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62.5"/>
    <x v="7"/>
    <x v="19"/>
  </r>
  <r>
    <n v="0"/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e v="#DIV/0!"/>
    <x v="7"/>
    <x v="19"/>
  </r>
  <r>
    <n v="0"/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e v="#DIV/0!"/>
    <x v="7"/>
    <x v="19"/>
  </r>
  <r>
    <n v="0"/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e v="#DIV/0!"/>
    <x v="7"/>
    <x v="19"/>
  </r>
  <r>
    <n v="0"/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e v="#DIV/0!"/>
    <x v="7"/>
    <x v="19"/>
  </r>
  <r>
    <n v="0"/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e v="#DIV/0!"/>
    <x v="7"/>
    <x v="19"/>
  </r>
  <r>
    <n v="0"/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e v="#DIV/0!"/>
    <x v="7"/>
    <x v="19"/>
  </r>
  <r>
    <n v="0"/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e v="#DIV/0!"/>
    <x v="7"/>
    <x v="19"/>
  </r>
  <r>
    <n v="0.13849999999999998"/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23.083333333333332"/>
    <x v="7"/>
    <x v="19"/>
  </r>
  <r>
    <n v="0.6"/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25.5"/>
    <x v="7"/>
    <x v="19"/>
  </r>
  <r>
    <n v="10.6"/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48.18181818181818"/>
    <x v="7"/>
    <x v="19"/>
  </r>
  <r>
    <n v="1.1111111111111111E-3"/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"/>
    <x v="7"/>
    <x v="19"/>
  </r>
  <r>
    <n v="0.5"/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1"/>
    <x v="7"/>
    <x v="19"/>
  </r>
  <r>
    <n v="0"/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e v="#DIV/0!"/>
    <x v="7"/>
    <x v="19"/>
  </r>
  <r>
    <n v="0.16666666666666669"/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50"/>
    <x v="7"/>
    <x v="19"/>
  </r>
  <r>
    <n v="0.16666666666666669"/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5"/>
    <x v="7"/>
    <x v="19"/>
  </r>
  <r>
    <n v="2.4340000000000002"/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02.83333333333334"/>
    <x v="7"/>
    <x v="19"/>
  </r>
  <r>
    <n v="3.8833333333333329"/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29.125"/>
    <x v="7"/>
    <x v="19"/>
  </r>
  <r>
    <n v="0.01"/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5"/>
    <x v="7"/>
    <x v="19"/>
  </r>
  <r>
    <n v="0"/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e v="#DIV/0!"/>
    <x v="7"/>
    <x v="19"/>
  </r>
  <r>
    <n v="1.7333333333333332"/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3"/>
    <x v="7"/>
    <x v="19"/>
  </r>
  <r>
    <n v="0.16666666666666669"/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50"/>
    <x v="7"/>
    <x v="19"/>
  </r>
  <r>
    <n v="0"/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e v="#DIV/0!"/>
    <x v="7"/>
    <x v="19"/>
  </r>
  <r>
    <n v="1.25E-3"/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"/>
    <x v="7"/>
    <x v="19"/>
  </r>
  <r>
    <n v="12.166666666666668"/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96.05263157894737"/>
    <x v="7"/>
    <x v="19"/>
  </r>
  <r>
    <n v="23.588571428571427"/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305.77777777777777"/>
    <x v="7"/>
    <x v="19"/>
  </r>
  <r>
    <n v="5.6666666666666661"/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12.142857142857142"/>
    <x v="7"/>
    <x v="19"/>
  </r>
  <r>
    <n v="39"/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83.571428571428569"/>
    <x v="7"/>
    <x v="19"/>
  </r>
  <r>
    <n v="0.99546510341776351"/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8"/>
    <x v="7"/>
    <x v="19"/>
  </r>
  <r>
    <n v="6.9320000000000004"/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115.53333333333333"/>
    <x v="7"/>
    <x v="19"/>
  </r>
  <r>
    <n v="661.4"/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21.900662251655628"/>
    <x v="2"/>
    <x v="36"/>
  </r>
  <r>
    <n v="326.0916666666667"/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80.022494887525568"/>
    <x v="2"/>
    <x v="36"/>
  </r>
  <r>
    <n v="101.48571428571429"/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35.520000000000003"/>
    <x v="2"/>
    <x v="36"/>
  </r>
  <r>
    <n v="104.21799999999999"/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64.933333333333323"/>
    <x v="2"/>
    <x v="36"/>
  </r>
  <r>
    <n v="107.42157000000002"/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60.965703745743475"/>
    <x v="2"/>
    <x v="36"/>
  </r>
  <r>
    <n v="110.05454545454545"/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31.444155844155844"/>
    <x v="2"/>
    <x v="36"/>
  </r>
  <r>
    <n v="407.7"/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81.949748743718587"/>
    <x v="2"/>
    <x v="36"/>
  </r>
  <r>
    <n v="223.92500000000001"/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58.92763157894737"/>
    <x v="2"/>
    <x v="36"/>
  </r>
  <r>
    <n v="303.80111428571428"/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157.29347633136095"/>
    <x v="2"/>
    <x v="36"/>
  </r>
  <r>
    <n v="141.3251043268175"/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55.758509532062391"/>
    <x v="2"/>
    <x v="36"/>
  </r>
  <r>
    <n v="2790.6363636363635"/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83.802893802893806"/>
    <x v="2"/>
    <x v="36"/>
  </r>
  <r>
    <n v="171.76130000000001"/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58.422210884353746"/>
    <x v="2"/>
    <x v="36"/>
  </r>
  <r>
    <n v="101.01333333333334"/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270.57142857142856"/>
    <x v="2"/>
    <x v="36"/>
  </r>
  <r>
    <n v="102"/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7.1"/>
    <x v="2"/>
    <x v="36"/>
  </r>
  <r>
    <n v="169.76511744127936"/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47.180555555555557"/>
    <x v="2"/>
    <x v="36"/>
  </r>
  <r>
    <n v="114.53400000000001"/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20.30882352941177"/>
    <x v="2"/>
    <x v="36"/>
  </r>
  <r>
    <n v="877.6"/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27.59748427672956"/>
    <x v="2"/>
    <x v="36"/>
  </r>
  <r>
    <n v="105.38666666666667"/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205.2987012987013"/>
    <x v="2"/>
    <x v="36"/>
  </r>
  <r>
    <n v="188.39999999999998"/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35.547169811320757"/>
    <x v="2"/>
    <x v="36"/>
  </r>
  <r>
    <n v="143.65230769230772"/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74.639488409272587"/>
    <x v="2"/>
    <x v="36"/>
  </r>
  <r>
    <n v="145.88"/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47.058064516129029"/>
    <x v="2"/>
    <x v="36"/>
  </r>
  <r>
    <n v="131.184"/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26.591351351351353"/>
    <x v="2"/>
    <x v="36"/>
  </r>
  <r>
    <n v="113.99999999999999"/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36.774193548387096"/>
    <x v="2"/>
    <x v="36"/>
  </r>
  <r>
    <n v="1379.4206249999997"/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31.820544982698959"/>
    <x v="2"/>
    <x v="36"/>
  </r>
  <r>
    <n v="956"/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27.576923076923077"/>
    <x v="2"/>
    <x v="36"/>
  </r>
  <r>
    <n v="112.00000000000001"/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56"/>
    <x v="2"/>
    <x v="36"/>
  </r>
  <r>
    <n v="646.66666666666663"/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21.555555555555557"/>
    <x v="2"/>
    <x v="36"/>
  </r>
  <r>
    <n v="110.36948748510132"/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44.095238095238095"/>
    <x v="2"/>
    <x v="36"/>
  </r>
  <r>
    <n v="127.74000000000001"/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63.87"/>
    <x v="2"/>
    <x v="36"/>
  </r>
  <r>
    <n v="157.9"/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38.987654320987652"/>
    <x v="2"/>
    <x v="36"/>
  </r>
  <r>
    <n v="114.66525000000001"/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80.185489510489504"/>
    <x v="2"/>
    <x v="36"/>
  </r>
  <r>
    <n v="137.00934579439252"/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34.904761904761905"/>
    <x v="2"/>
    <x v="36"/>
  </r>
  <r>
    <n v="354.62"/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89.100502512562812"/>
    <x v="2"/>
    <x v="36"/>
  </r>
  <r>
    <n v="106.02150537634409"/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39.44"/>
    <x v="2"/>
    <x v="36"/>
  </r>
  <r>
    <n v="100"/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36.9047619047619"/>
    <x v="2"/>
    <x v="36"/>
  </r>
  <r>
    <n v="187.3"/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37.46"/>
    <x v="2"/>
    <x v="36"/>
  </r>
  <r>
    <n v="166.2"/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31.96153846153846"/>
    <x v="2"/>
    <x v="36"/>
  </r>
  <r>
    <n v="101.72910662824208"/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25.214285714285715"/>
    <x v="2"/>
    <x v="36"/>
  </r>
  <r>
    <n v="164"/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0.040816326530612"/>
    <x v="2"/>
    <x v="36"/>
  </r>
  <r>
    <n v="105.66666666666666"/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45.94202898550725"/>
    <x v="2"/>
    <x v="36"/>
  </r>
  <r>
    <n v="1"/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5"/>
    <x v="2"/>
    <x v="36"/>
  </r>
  <r>
    <n v="0"/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e v="#DIV/0!"/>
    <x v="2"/>
    <x v="36"/>
  </r>
  <r>
    <n v="33.559730999999999"/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223.58248500999335"/>
    <x v="2"/>
    <x v="36"/>
  </r>
  <r>
    <n v="2.0529999999999999"/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39.480769230769234"/>
    <x v="2"/>
    <x v="36"/>
  </r>
  <r>
    <n v="10.5"/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91.304347826086953"/>
    <x v="2"/>
    <x v="36"/>
  </r>
  <r>
    <n v="8.4172840000000004"/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78.666205607476627"/>
    <x v="2"/>
    <x v="36"/>
  </r>
  <r>
    <n v="1.44"/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2"/>
    <x v="2"/>
    <x v="36"/>
  </r>
  <r>
    <n v="0.88333333333333341"/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7.666666666666668"/>
    <x v="2"/>
    <x v="36"/>
  </r>
  <r>
    <n v="9.920000000000001E-2"/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41.333333333333336"/>
    <x v="2"/>
    <x v="36"/>
  </r>
  <r>
    <n v="0.59666666666666668"/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71.599999999999994"/>
    <x v="2"/>
    <x v="36"/>
  </r>
  <r>
    <n v="1.8689285714285715"/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307.8235294117647"/>
    <x v="2"/>
    <x v="36"/>
  </r>
  <r>
    <n v="0.88500000000000001"/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0.454545454545453"/>
    <x v="2"/>
    <x v="36"/>
  </r>
  <r>
    <n v="11.52156862745098"/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83.942857142857136"/>
    <x v="2"/>
    <x v="36"/>
  </r>
  <r>
    <n v="5.1000000000000004E-2"/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8.5"/>
    <x v="2"/>
    <x v="36"/>
  </r>
  <r>
    <n v="21.033333333333335"/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73.372093023255815"/>
    <x v="2"/>
    <x v="36"/>
  </r>
  <r>
    <n v="11.436666666666667"/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2.86184210526316"/>
    <x v="2"/>
    <x v="36"/>
  </r>
  <r>
    <n v="18.737933333333334"/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95.277627118644077"/>
    <x v="2"/>
    <x v="36"/>
  </r>
  <r>
    <n v="9.285714285714286E-2"/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22.75"/>
    <x v="2"/>
    <x v="36"/>
  </r>
  <r>
    <n v="2.7204081632653061"/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133.30000000000001"/>
    <x v="2"/>
    <x v="36"/>
  </r>
  <r>
    <n v="9.5000000000000001E-2"/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3.8"/>
    <x v="2"/>
    <x v="36"/>
  </r>
  <r>
    <n v="102.89999999999999"/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85.75"/>
    <x v="2"/>
    <x v="37"/>
  </r>
  <r>
    <n v="106.80000000000001"/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267"/>
    <x v="2"/>
    <x v="37"/>
  </r>
  <r>
    <n v="104.59625"/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373.55803571428572"/>
    <x v="2"/>
    <x v="37"/>
  </r>
  <r>
    <n v="103.42857142857143"/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74.03846153846155"/>
    <x v="2"/>
    <x v="37"/>
  </r>
  <r>
    <n v="123.14285714285715"/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93.695652173913047"/>
    <x v="2"/>
    <x v="37"/>
  </r>
  <r>
    <n v="159.29509999999999"/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77.327718446601949"/>
    <x v="2"/>
    <x v="37"/>
  </r>
  <r>
    <n v="110.66666666666667"/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92.222222222222229"/>
    <x v="2"/>
    <x v="37"/>
  </r>
  <r>
    <n v="170.70000000000002"/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60.964285714285715"/>
    <x v="2"/>
    <x v="37"/>
  </r>
  <r>
    <n v="125.125"/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91"/>
    <x v="2"/>
    <x v="37"/>
  </r>
  <r>
    <n v="6.4158609339642041"/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41.583333333333336"/>
    <x v="2"/>
    <x v="37"/>
  </r>
  <r>
    <n v="11.343999999999999"/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33.761904761904759"/>
    <x v="2"/>
    <x v="37"/>
  </r>
  <r>
    <n v="33.19"/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70.61702127659575"/>
    <x v="2"/>
    <x v="37"/>
  </r>
  <r>
    <n v="27.58"/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167.15151515151516"/>
    <x v="2"/>
    <x v="37"/>
  </r>
  <r>
    <n v="62.839999999999996"/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128.61988304093566"/>
    <x v="2"/>
    <x v="37"/>
  </r>
  <r>
    <n v="7.5880000000000001"/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65.41379310344827"/>
    <x v="2"/>
    <x v="37"/>
  </r>
  <r>
    <n v="50.38095238095238"/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117.55555555555556"/>
    <x v="2"/>
    <x v="37"/>
  </r>
  <r>
    <n v="17.512820512820511"/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26.48148148148148"/>
    <x v="2"/>
    <x v="37"/>
  </r>
  <r>
    <n v="1.375E-2"/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550"/>
    <x v="2"/>
    <x v="37"/>
  </r>
  <r>
    <n v="0.33"/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44"/>
    <x v="2"/>
    <x v="37"/>
  </r>
  <r>
    <n v="0.86250000000000004"/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69"/>
    <x v="2"/>
    <x v="37"/>
  </r>
  <r>
    <n v="0.6875"/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27.5"/>
    <x v="7"/>
    <x v="19"/>
  </r>
  <r>
    <n v="28.299999999999997"/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84.9"/>
    <x v="7"/>
    <x v="19"/>
  </r>
  <r>
    <n v="0.24"/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12"/>
    <x v="7"/>
    <x v="19"/>
  </r>
  <r>
    <n v="1.1428571428571428"/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200"/>
    <x v="7"/>
    <x v="19"/>
  </r>
  <r>
    <n v="0.02"/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10"/>
    <x v="7"/>
    <x v="19"/>
  </r>
  <r>
    <n v="0"/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e v="#DIV/0!"/>
    <x v="7"/>
    <x v="19"/>
  </r>
  <r>
    <n v="0"/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e v="#DIV/0!"/>
    <x v="7"/>
    <x v="19"/>
  </r>
  <r>
    <n v="0.14799999999999999"/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5.2857142857142856"/>
    <x v="7"/>
    <x v="19"/>
  </r>
  <r>
    <n v="2.8571428571428571E-3"/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1"/>
    <x v="7"/>
    <x v="19"/>
  </r>
  <r>
    <n v="10.7325"/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72.762711864406782"/>
    <x v="7"/>
    <x v="19"/>
  </r>
  <r>
    <n v="5.3846153846153842E-2"/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17.5"/>
    <x v="7"/>
    <x v="19"/>
  </r>
  <r>
    <n v="0.7142857142857143"/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25"/>
    <x v="7"/>
    <x v="19"/>
  </r>
  <r>
    <n v="0.8"/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3.333333333333334"/>
    <x v="7"/>
    <x v="19"/>
  </r>
  <r>
    <n v="3.3333333333333335E-3"/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1"/>
    <x v="7"/>
    <x v="19"/>
  </r>
  <r>
    <n v="0.47333333333333333"/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23.666666666666668"/>
    <x v="7"/>
    <x v="19"/>
  </r>
  <r>
    <n v="5.65"/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89.21052631578948"/>
    <x v="7"/>
    <x v="19"/>
  </r>
  <r>
    <n v="26.35217391304348"/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116.55769230769231"/>
    <x v="7"/>
    <x v="19"/>
  </r>
  <r>
    <n v="0.325125"/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13.005000000000001"/>
    <x v="7"/>
    <x v="19"/>
  </r>
  <r>
    <n v="0"/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e v="#DIV/0!"/>
    <x v="7"/>
    <x v="19"/>
  </r>
  <r>
    <n v="0.7000700070007001"/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7.5"/>
    <x v="7"/>
    <x v="19"/>
  </r>
  <r>
    <n v="46.176470588235297"/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34.130434782608695"/>
    <x v="1"/>
    <x v="38"/>
  </r>
  <r>
    <n v="34.410000000000004"/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132.34615384615384"/>
    <x v="1"/>
    <x v="38"/>
  </r>
  <r>
    <n v="103.75000000000001"/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922.22222222222217"/>
    <x v="1"/>
    <x v="38"/>
  </r>
  <r>
    <n v="6.0263157894736841"/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163.57142857142858"/>
    <x v="1"/>
    <x v="38"/>
  </r>
  <r>
    <n v="10.539393939393939"/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217.375"/>
    <x v="1"/>
    <x v="38"/>
  </r>
  <r>
    <n v="112.29714285714284"/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49.44486692015209"/>
    <x v="1"/>
    <x v="38"/>
  </r>
  <r>
    <n v="350.84462500000001"/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71.237487309644663"/>
    <x v="1"/>
    <x v="38"/>
  </r>
  <r>
    <n v="233.21535"/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44.464318398474738"/>
    <x v="1"/>
    <x v="38"/>
  </r>
  <r>
    <n v="101.60599999999999"/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64.94480519480518"/>
    <x v="1"/>
    <x v="38"/>
  </r>
  <r>
    <n v="153.90035000000003"/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84.871516544117654"/>
    <x v="1"/>
    <x v="38"/>
  </r>
  <r>
    <n v="100.7161125319693"/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53.945205479452056"/>
    <x v="1"/>
    <x v="38"/>
  </r>
  <r>
    <n v="131.38181818181818"/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50.531468531468533"/>
    <x v="1"/>
    <x v="38"/>
  </r>
  <r>
    <n v="102.24133333333334"/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8.00140845070422"/>
    <x v="1"/>
    <x v="38"/>
  </r>
  <r>
    <n v="116.35599999999999"/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95.373770491803285"/>
    <x v="1"/>
    <x v="38"/>
  </r>
  <r>
    <n v="264.62241666666665"/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57.631016333938291"/>
    <x v="1"/>
    <x v="38"/>
  </r>
  <r>
    <n v="119.98010000000001"/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64.160481283422456"/>
    <x v="1"/>
    <x v="38"/>
  </r>
  <r>
    <n v="120.10400000000001"/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92.387692307692305"/>
    <x v="1"/>
    <x v="38"/>
  </r>
  <r>
    <n v="103.58333333333334"/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25.97972972972973"/>
    <x v="1"/>
    <x v="38"/>
  </r>
  <r>
    <n v="108.83333333333334"/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94.637681159420296"/>
    <x v="1"/>
    <x v="38"/>
  </r>
  <r>
    <n v="118.12400000000001"/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70.69942196531792"/>
    <x v="1"/>
    <x v="38"/>
  </r>
  <r>
    <n v="1462"/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40.762081784386616"/>
    <x v="2"/>
    <x v="30"/>
  </r>
  <r>
    <n v="252.54"/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68.254054054054052"/>
    <x v="2"/>
    <x v="30"/>
  </r>
  <r>
    <n v="140.05000000000001"/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95.48863636363636"/>
    <x v="2"/>
    <x v="30"/>
  </r>
  <r>
    <n v="296.87520259319291"/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7.1902649656526005"/>
    <x v="2"/>
    <x v="30"/>
  </r>
  <r>
    <n v="144.54249999999999"/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511.65486725663715"/>
    <x v="2"/>
    <x v="30"/>
  </r>
  <r>
    <n v="105.745"/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261.74504950495049"/>
    <x v="2"/>
    <x v="30"/>
  </r>
  <r>
    <n v="493.21000000000004"/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69.760961810466767"/>
    <x v="2"/>
    <x v="30"/>
  </r>
  <r>
    <n v="201.82666666666668"/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77.229591836734699"/>
    <x v="2"/>
    <x v="30"/>
  </r>
  <r>
    <n v="104.44"/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340.56521739130437"/>
    <x v="2"/>
    <x v="30"/>
  </r>
  <r>
    <n v="170.29262962962963"/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67.417903225806455"/>
    <x v="2"/>
    <x v="30"/>
  </r>
  <r>
    <n v="104.30333333333333"/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845.70270270270271"/>
    <x v="2"/>
    <x v="30"/>
  </r>
  <r>
    <n v="118.25000000000001"/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97.191780821917803"/>
    <x v="2"/>
    <x v="30"/>
  </r>
  <r>
    <n v="107.538"/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451.84033613445376"/>
    <x v="2"/>
    <x v="30"/>
  </r>
  <r>
    <n v="2260300"/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138.66871165644173"/>
    <x v="2"/>
    <x v="30"/>
  </r>
  <r>
    <n v="978.13466666666682"/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21.640147492625371"/>
    <x v="2"/>
    <x v="30"/>
  </r>
  <r>
    <n v="122.9"/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69.51724137931035"/>
    <x v="2"/>
    <x v="30"/>
  </r>
  <r>
    <n v="246.0608"/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161.88210526315791"/>
    <x v="2"/>
    <x v="30"/>
  </r>
  <r>
    <n v="147.94"/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493.13333333333333"/>
    <x v="2"/>
    <x v="30"/>
  </r>
  <r>
    <n v="384.09090909090907"/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22.120418848167539"/>
    <x v="2"/>
    <x v="30"/>
  </r>
  <r>
    <n v="103.33333333333334"/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8.235294117647058"/>
    <x v="2"/>
    <x v="30"/>
  </r>
  <r>
    <n v="0.43750000000000006"/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8.75"/>
    <x v="3"/>
    <x v="39"/>
  </r>
  <r>
    <n v="29.24"/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40.611111111111114"/>
    <x v="3"/>
    <x v="39"/>
  </r>
  <r>
    <n v="0"/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e v="#DIV/0!"/>
    <x v="3"/>
    <x v="39"/>
  </r>
  <r>
    <n v="5.21875"/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37.954545454545453"/>
    <x v="3"/>
    <x v="39"/>
  </r>
  <r>
    <n v="21.887499999999999"/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35.734693877551024"/>
    <x v="3"/>
    <x v="39"/>
  </r>
  <r>
    <n v="26.700000000000003"/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42.157894736842103"/>
    <x v="3"/>
    <x v="39"/>
  </r>
  <r>
    <n v="28.000000000000004"/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35"/>
    <x v="3"/>
    <x v="39"/>
  </r>
  <r>
    <n v="1.06"/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3.25"/>
    <x v="3"/>
    <x v="39"/>
  </r>
  <r>
    <n v="1.0999999999999999"/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55"/>
    <x v="3"/>
    <x v="39"/>
  </r>
  <r>
    <n v="0"/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e v="#DIV/0!"/>
    <x v="3"/>
    <x v="39"/>
  </r>
  <r>
    <n v="0"/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e v="#DIV/0!"/>
    <x v="3"/>
    <x v="39"/>
  </r>
  <r>
    <n v="11.458333333333332"/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39.285714285714285"/>
    <x v="3"/>
    <x v="39"/>
  </r>
  <r>
    <n v="19"/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47.5"/>
    <x v="3"/>
    <x v="39"/>
  </r>
  <r>
    <n v="0"/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e v="#DIV/0!"/>
    <x v="3"/>
    <x v="39"/>
  </r>
  <r>
    <n v="52"/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17.333333333333332"/>
    <x v="3"/>
    <x v="39"/>
  </r>
  <r>
    <n v="10.48"/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31.757575757575758"/>
    <x v="3"/>
    <x v="39"/>
  </r>
  <r>
    <n v="0.66666666666666674"/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5"/>
    <x v="3"/>
    <x v="39"/>
  </r>
  <r>
    <n v="11.700000000000001"/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39"/>
    <x v="3"/>
    <x v="39"/>
  </r>
  <r>
    <n v="10.5"/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52.5"/>
    <x v="3"/>
    <x v="39"/>
  </r>
  <r>
    <n v="0"/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e v="#DIV/0!"/>
    <x v="3"/>
    <x v="39"/>
  </r>
  <r>
    <n v="0.72"/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9"/>
    <x v="3"/>
    <x v="39"/>
  </r>
  <r>
    <n v="0.76923076923076927"/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25"/>
    <x v="3"/>
    <x v="39"/>
  </r>
  <r>
    <n v="0.22842639593908631"/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30"/>
    <x v="3"/>
    <x v="39"/>
  </r>
  <r>
    <n v="1.125"/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1.25"/>
    <x v="3"/>
    <x v="39"/>
  </r>
  <r>
    <n v="0"/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e v="#DIV/0!"/>
    <x v="3"/>
    <x v="39"/>
  </r>
  <r>
    <n v="2"/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5"/>
    <x v="3"/>
    <x v="39"/>
  </r>
  <r>
    <n v="0.85000000000000009"/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1.333333333333334"/>
    <x v="3"/>
    <x v="39"/>
  </r>
  <r>
    <n v="14.314285714285715"/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29.470588235294116"/>
    <x v="3"/>
    <x v="39"/>
  </r>
  <r>
    <n v="0.25"/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1"/>
    <x v="3"/>
    <x v="39"/>
  </r>
  <r>
    <n v="10.411249999999999"/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63.098484848484851"/>
    <x v="3"/>
    <x v="39"/>
  </r>
  <r>
    <n v="0"/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e v="#DIV/0!"/>
    <x v="3"/>
    <x v="39"/>
  </r>
  <r>
    <n v="0"/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e v="#DIV/0!"/>
    <x v="3"/>
    <x v="39"/>
  </r>
  <r>
    <n v="0.18867924528301888"/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"/>
    <x v="3"/>
    <x v="39"/>
  </r>
  <r>
    <n v="14.249999999999998"/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43.846153846153847"/>
    <x v="3"/>
    <x v="39"/>
  </r>
  <r>
    <n v="3"/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75"/>
    <x v="3"/>
    <x v="39"/>
  </r>
  <r>
    <n v="7.8809523809523814"/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45.972222222222221"/>
    <x v="3"/>
    <x v="39"/>
  </r>
  <r>
    <n v="0.33333333333333337"/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10"/>
    <x v="3"/>
    <x v="39"/>
  </r>
  <r>
    <n v="25.545454545454543"/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93.666666666666671"/>
    <x v="3"/>
    <x v="39"/>
  </r>
  <r>
    <n v="2.12"/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53"/>
    <x v="3"/>
    <x v="39"/>
  </r>
  <r>
    <n v="0"/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e v="#DIV/0!"/>
    <x v="3"/>
    <x v="39"/>
  </r>
  <r>
    <n v="105.28"/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47"/>
    <x v="1"/>
    <x v="6"/>
  </r>
  <r>
    <n v="120"/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66.666666666666671"/>
    <x v="1"/>
    <x v="6"/>
  </r>
  <r>
    <n v="114.5"/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8.770491803278688"/>
    <x v="1"/>
    <x v="6"/>
  </r>
  <r>
    <n v="119"/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66.111111111111114"/>
    <x v="1"/>
    <x v="6"/>
  </r>
  <r>
    <n v="104.67999999999999"/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36.859154929577464"/>
    <x v="1"/>
    <x v="6"/>
  </r>
  <r>
    <n v="117.83999999999999"/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39.810810810810814"/>
    <x v="1"/>
    <x v="6"/>
  </r>
  <r>
    <n v="119.7"/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31.5"/>
    <x v="1"/>
    <x v="6"/>
  </r>
  <r>
    <n v="102.49999999999999"/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2.5"/>
    <x v="1"/>
    <x v="6"/>
  </r>
  <r>
    <n v="101.16666666666667"/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26.45833333333333"/>
    <x v="1"/>
    <x v="6"/>
  </r>
  <r>
    <n v="105.33333333333333"/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47.878787878787875"/>
    <x v="1"/>
    <x v="6"/>
  </r>
  <r>
    <n v="102.49999999999999"/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73.214285714285708"/>
    <x v="1"/>
    <x v="6"/>
  </r>
  <r>
    <n v="107.60000000000001"/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89.666666666666671"/>
    <x v="1"/>
    <x v="6"/>
  </r>
  <r>
    <n v="110.5675"/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51.4623287671233"/>
    <x v="1"/>
    <x v="6"/>
  </r>
  <r>
    <n v="150"/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25"/>
    <x v="1"/>
    <x v="6"/>
  </r>
  <r>
    <n v="104.28571428571429"/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36.5"/>
    <x v="1"/>
    <x v="6"/>
  </r>
  <r>
    <n v="115.5"/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44"/>
    <x v="1"/>
    <x v="6"/>
  </r>
  <r>
    <n v="102.64512500000001"/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87.357553191489373"/>
    <x v="1"/>
    <x v="6"/>
  </r>
  <r>
    <n v="101.4"/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36.474820143884891"/>
    <x v="1"/>
    <x v="6"/>
  </r>
  <r>
    <n v="116.6348"/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44.859538461538463"/>
    <x v="1"/>
    <x v="6"/>
  </r>
  <r>
    <n v="133"/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42.903225806451616"/>
    <x v="1"/>
    <x v="6"/>
  </r>
  <r>
    <n v="133.20000000000002"/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51.230769230769234"/>
    <x v="1"/>
    <x v="6"/>
  </r>
  <r>
    <n v="101.83333333333333"/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33.944444444444443"/>
    <x v="1"/>
    <x v="6"/>
  </r>
  <r>
    <n v="127.95"/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90.744680851063833"/>
    <x v="1"/>
    <x v="6"/>
  </r>
  <r>
    <n v="114.99999999999999"/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50"/>
    <x v="1"/>
    <x v="6"/>
  </r>
  <r>
    <n v="110.00000000000001"/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24.444444444444443"/>
    <x v="1"/>
    <x v="6"/>
  </r>
  <r>
    <n v="112.1"/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44.25"/>
    <x v="1"/>
    <x v="6"/>
  </r>
  <r>
    <n v="126"/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67.741935483870961"/>
    <x v="1"/>
    <x v="6"/>
  </r>
  <r>
    <n v="100.24444444444444"/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65.376811594202906"/>
    <x v="1"/>
    <x v="6"/>
  </r>
  <r>
    <n v="102.4"/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21.9047619047619"/>
    <x v="1"/>
    <x v="6"/>
  </r>
  <r>
    <n v="108.2"/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47.456140350877192"/>
    <x v="1"/>
    <x v="6"/>
  </r>
  <r>
    <n v="100.27"/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92.842592592592595"/>
    <x v="1"/>
    <x v="6"/>
  </r>
  <r>
    <n v="113.3"/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68.253012048192772"/>
    <x v="1"/>
    <x v="6"/>
  </r>
  <r>
    <n v="127.57571428571428"/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37.209583333333335"/>
    <x v="1"/>
    <x v="6"/>
  </r>
  <r>
    <n v="107.73333333333332"/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25.25"/>
    <x v="1"/>
    <x v="6"/>
  </r>
  <r>
    <n v="242"/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43.214285714285715"/>
    <x v="1"/>
    <x v="6"/>
  </r>
  <r>
    <n v="141.56666666666666"/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25.130177514792898"/>
    <x v="1"/>
    <x v="6"/>
  </r>
  <r>
    <n v="130"/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23.636363636363637"/>
    <x v="1"/>
    <x v="6"/>
  </r>
  <r>
    <n v="106.03"/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3.95098039215686"/>
    <x v="1"/>
    <x v="6"/>
  </r>
  <r>
    <n v="104.80000000000001"/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50.384615384615387"/>
    <x v="1"/>
    <x v="6"/>
  </r>
  <r>
    <n v="136"/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.6"/>
    <x v="1"/>
    <x v="6"/>
  </r>
  <r>
    <n v="100"/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28.571428571428573"/>
    <x v="1"/>
    <x v="6"/>
  </r>
  <r>
    <n v="100"/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63.829787234042556"/>
    <x v="1"/>
    <x v="6"/>
  </r>
  <r>
    <n v="124"/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8.8571428571428577"/>
    <x v="1"/>
    <x v="6"/>
  </r>
  <r>
    <n v="116.92307692307693"/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50.666666666666664"/>
    <x v="1"/>
    <x v="6"/>
  </r>
  <r>
    <n v="103.33333333333334"/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60.784313725490193"/>
    <x v="1"/>
    <x v="6"/>
  </r>
  <r>
    <n v="107.74999999999999"/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13.42105263157895"/>
    <x v="1"/>
    <x v="6"/>
  </r>
  <r>
    <n v="120.24999999999999"/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04.56521739130434"/>
    <x v="1"/>
    <x v="6"/>
  </r>
  <r>
    <n v="100.37894736842105"/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98.30927835051547"/>
    <x v="1"/>
    <x v="6"/>
  </r>
  <r>
    <n v="106.52"/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35.039473684210527"/>
    <x v="1"/>
    <x v="6"/>
  </r>
  <r>
    <n v="100"/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272.72727272727275"/>
    <x v="1"/>
    <x v="6"/>
  </r>
  <r>
    <n v="110.66666666666667"/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63.846153846153847"/>
    <x v="1"/>
    <x v="6"/>
  </r>
  <r>
    <n v="114.71959999999999"/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30.189368421052631"/>
    <x v="1"/>
    <x v="6"/>
  </r>
  <r>
    <n v="108.25925925925925"/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83.51428571428572"/>
    <x v="1"/>
    <x v="6"/>
  </r>
  <r>
    <n v="170"/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64.761904761904759"/>
    <x v="1"/>
    <x v="6"/>
  </r>
  <r>
    <n v="187.09899999999999"/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20.118172043010752"/>
    <x v="1"/>
    <x v="6"/>
  </r>
  <r>
    <n v="107.77777777777777"/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44.090909090909093"/>
    <x v="1"/>
    <x v="6"/>
  </r>
  <r>
    <n v="100"/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40.476190476190474"/>
    <x v="1"/>
    <x v="6"/>
  </r>
  <r>
    <n v="120.24999999999999"/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44.537037037037038"/>
    <x v="1"/>
    <x v="6"/>
  </r>
  <r>
    <n v="111.42857142857143"/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25.80645161290323"/>
    <x v="1"/>
    <x v="6"/>
  </r>
  <r>
    <n v="104"/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9.696969696969695"/>
    <x v="1"/>
    <x v="6"/>
  </r>
  <r>
    <n v="1"/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0"/>
    <x v="1"/>
    <x v="6"/>
  </r>
  <r>
    <n v="0"/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e v="#DIV/0!"/>
    <x v="1"/>
    <x v="6"/>
  </r>
  <r>
    <n v="0"/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e v="#DIV/0!"/>
    <x v="1"/>
    <x v="6"/>
  </r>
  <r>
    <n v="5.4545454545454541"/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30"/>
    <x v="1"/>
    <x v="6"/>
  </r>
  <r>
    <n v="31.546666666666667"/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60.666666666666664"/>
    <x v="1"/>
    <x v="6"/>
  </r>
  <r>
    <n v="0"/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e v="#DIV/0!"/>
    <x v="1"/>
    <x v="6"/>
  </r>
  <r>
    <n v="0"/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e v="#DIV/0!"/>
    <x v="1"/>
    <x v="6"/>
  </r>
  <r>
    <n v="0.2"/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3.333333333333332"/>
    <x v="1"/>
    <x v="6"/>
  </r>
  <r>
    <n v="1"/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5"/>
    <x v="1"/>
    <x v="6"/>
  </r>
  <r>
    <n v="3.8875000000000002"/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23.923076923076923"/>
    <x v="1"/>
    <x v="6"/>
  </r>
  <r>
    <n v="0"/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e v="#DIV/0!"/>
    <x v="1"/>
    <x v="6"/>
  </r>
  <r>
    <n v="1.9"/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5.833333333333334"/>
    <x v="1"/>
    <x v="6"/>
  </r>
  <r>
    <n v="0"/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e v="#DIV/0!"/>
    <x v="1"/>
    <x v="6"/>
  </r>
  <r>
    <n v="41.699999999999996"/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29.785714285714285"/>
    <x v="1"/>
    <x v="6"/>
  </r>
  <r>
    <n v="50"/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60"/>
    <x v="1"/>
    <x v="6"/>
  </r>
  <r>
    <n v="4.8666666666666663"/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24.333333333333332"/>
    <x v="1"/>
    <x v="6"/>
  </r>
  <r>
    <n v="19.736842105263158"/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500"/>
    <x v="1"/>
    <x v="6"/>
  </r>
  <r>
    <n v="0"/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e v="#DIV/0!"/>
    <x v="1"/>
    <x v="6"/>
  </r>
  <r>
    <n v="1.7500000000000002"/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35"/>
    <x v="1"/>
    <x v="6"/>
  </r>
  <r>
    <n v="6.65"/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29.555555555555557"/>
    <x v="1"/>
    <x v="6"/>
  </r>
  <r>
    <n v="32"/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26.666666666666668"/>
    <x v="1"/>
    <x v="6"/>
  </r>
  <r>
    <n v="0.43307086614173229"/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18.333333333333332"/>
    <x v="1"/>
    <x v="6"/>
  </r>
  <r>
    <n v="0.04"/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20"/>
    <x v="1"/>
    <x v="6"/>
  </r>
  <r>
    <n v="1.6"/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3.333333333333334"/>
    <x v="1"/>
    <x v="6"/>
  </r>
  <r>
    <n v="0"/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e v="#DIV/0!"/>
    <x v="1"/>
    <x v="6"/>
  </r>
  <r>
    <n v="0.89999999999999991"/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22.5"/>
    <x v="1"/>
    <x v="6"/>
  </r>
  <r>
    <n v="20.16"/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50.4"/>
    <x v="1"/>
    <x v="6"/>
  </r>
  <r>
    <n v="42.011733333333332"/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105.02933333333334"/>
    <x v="1"/>
    <x v="6"/>
  </r>
  <r>
    <n v="0.88500000000000001"/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35.4"/>
    <x v="1"/>
    <x v="6"/>
  </r>
  <r>
    <n v="15"/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83.333333333333329"/>
    <x v="1"/>
    <x v="6"/>
  </r>
  <r>
    <n v="4.67"/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35.92307692307692"/>
    <x v="1"/>
    <x v="6"/>
  </r>
  <r>
    <n v="0"/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e v="#DIV/0!"/>
    <x v="1"/>
    <x v="6"/>
  </r>
  <r>
    <n v="38.119999999999997"/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119.125"/>
    <x v="1"/>
    <x v="6"/>
  </r>
  <r>
    <n v="5.42"/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90.333333333333329"/>
    <x v="1"/>
    <x v="6"/>
  </r>
  <r>
    <n v="3.4999999999999996E-2"/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2.3333333333333335"/>
    <x v="1"/>
    <x v="6"/>
  </r>
  <r>
    <n v="0"/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e v="#DIV/0!"/>
    <x v="1"/>
    <x v="6"/>
  </r>
  <r>
    <n v="10.833333333333334"/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08.33333333333333"/>
    <x v="1"/>
    <x v="6"/>
  </r>
  <r>
    <n v="2.1"/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15.75"/>
    <x v="1"/>
    <x v="6"/>
  </r>
  <r>
    <n v="0.2589285714285714"/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9"/>
    <x v="1"/>
    <x v="6"/>
  </r>
  <r>
    <n v="23.333333333333332"/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96.551724137931032"/>
    <x v="1"/>
    <x v="6"/>
  </r>
  <r>
    <n v="0"/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e v="#DIV/0!"/>
    <x v="1"/>
    <x v="6"/>
  </r>
  <r>
    <n v="33.6"/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63"/>
    <x v="1"/>
    <x v="6"/>
  </r>
  <r>
    <n v="19.079999999999998"/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381.6"/>
    <x v="1"/>
    <x v="6"/>
  </r>
  <r>
    <n v="0.41111111111111115"/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6.25"/>
    <x v="1"/>
    <x v="6"/>
  </r>
  <r>
    <n v="32.5"/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26"/>
    <x v="1"/>
    <x v="6"/>
  </r>
  <r>
    <n v="5"/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10"/>
    <x v="1"/>
    <x v="6"/>
  </r>
  <r>
    <n v="0.16666666666666669"/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5"/>
    <x v="1"/>
    <x v="6"/>
  </r>
  <r>
    <n v="0"/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e v="#DIV/0!"/>
    <x v="1"/>
    <x v="6"/>
  </r>
  <r>
    <n v="38.066666666666663"/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81.571428571428569"/>
    <x v="1"/>
    <x v="6"/>
  </r>
  <r>
    <n v="1.05"/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7"/>
    <x v="1"/>
    <x v="6"/>
  </r>
  <r>
    <n v="2.73"/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7.3"/>
    <x v="1"/>
    <x v="6"/>
  </r>
  <r>
    <n v="9.0909090909090917"/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29.411764705882351"/>
    <x v="1"/>
    <x v="6"/>
  </r>
  <r>
    <n v="0.5"/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12.5"/>
    <x v="1"/>
    <x v="6"/>
  </r>
  <r>
    <n v="0"/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e v="#DIV/0!"/>
    <x v="1"/>
    <x v="6"/>
  </r>
  <r>
    <n v="4.5999999999999996"/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.75"/>
    <x v="1"/>
    <x v="6"/>
  </r>
  <r>
    <n v="20.833333333333336"/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52.083333333333336"/>
    <x v="1"/>
    <x v="6"/>
  </r>
  <r>
    <n v="4.583333333333333"/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183.33333333333334"/>
    <x v="1"/>
    <x v="6"/>
  </r>
  <r>
    <n v="4.2133333333333338"/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26.333333333333332"/>
    <x v="1"/>
    <x v="6"/>
  </r>
  <r>
    <n v="0"/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e v="#DIV/0!"/>
    <x v="1"/>
    <x v="6"/>
  </r>
  <r>
    <n v="61.909090909090914"/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486.42857142857144"/>
    <x v="1"/>
    <x v="6"/>
  </r>
  <r>
    <n v="0.8"/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3"/>
    <x v="1"/>
    <x v="6"/>
  </r>
  <r>
    <n v="1.6666666666666666E-2"/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25"/>
    <x v="1"/>
    <x v="6"/>
  </r>
  <r>
    <n v="0.77999999999999992"/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9.75"/>
    <x v="1"/>
    <x v="6"/>
  </r>
  <r>
    <n v="5"/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18.75"/>
    <x v="1"/>
    <x v="6"/>
  </r>
  <r>
    <n v="17.771428571428572"/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36.588235294117645"/>
    <x v="1"/>
    <x v="6"/>
  </r>
  <r>
    <n v="9.4166666666666661"/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80.714285714285708"/>
    <x v="1"/>
    <x v="6"/>
  </r>
  <r>
    <n v="0.08"/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1"/>
    <x v="1"/>
    <x v="6"/>
  </r>
  <r>
    <n v="2.75"/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52.8"/>
    <x v="1"/>
    <x v="6"/>
  </r>
  <r>
    <n v="1.1111111111111112E-2"/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20"/>
    <x v="1"/>
    <x v="6"/>
  </r>
  <r>
    <n v="3.3333333333333335E-3"/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1"/>
    <x v="1"/>
    <x v="6"/>
  </r>
  <r>
    <n v="36.5"/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46.928571428571431"/>
    <x v="1"/>
    <x v="6"/>
  </r>
  <r>
    <n v="14.058171745152354"/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78.07692307692308"/>
    <x v="1"/>
    <x v="6"/>
  </r>
  <r>
    <n v="0.02"/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1"/>
    <x v="1"/>
    <x v="6"/>
  </r>
  <r>
    <n v="4.0000000000000001E-3"/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1"/>
    <x v="1"/>
    <x v="6"/>
  </r>
  <r>
    <n v="61.1"/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203.66666666666666"/>
    <x v="1"/>
    <x v="6"/>
  </r>
  <r>
    <n v="7.8378378378378386"/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20.714285714285715"/>
    <x v="1"/>
    <x v="6"/>
  </r>
  <r>
    <n v="21.85"/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48.555555555555557"/>
    <x v="1"/>
    <x v="6"/>
  </r>
  <r>
    <n v="27.24"/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68.099999999999994"/>
    <x v="1"/>
    <x v="6"/>
  </r>
  <r>
    <n v="8.5"/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"/>
    <x v="1"/>
    <x v="6"/>
  </r>
  <r>
    <n v="26.840000000000003"/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51.615384615384613"/>
    <x v="1"/>
    <x v="6"/>
  </r>
  <r>
    <n v="129"/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43"/>
    <x v="1"/>
    <x v="40"/>
  </r>
  <r>
    <n v="100"/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83.333333333333329"/>
    <x v="1"/>
    <x v="40"/>
  </r>
  <r>
    <n v="100"/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30"/>
    <x v="1"/>
    <x v="40"/>
  </r>
  <r>
    <n v="103.2"/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75.51020408163265"/>
    <x v="1"/>
    <x v="40"/>
  </r>
  <r>
    <n v="102.44597777777777"/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231.66175879396985"/>
    <x v="1"/>
    <x v="40"/>
  </r>
  <r>
    <n v="125"/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75"/>
    <x v="1"/>
    <x v="40"/>
  </r>
  <r>
    <n v="130.83333333333334"/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12.14285714285714"/>
    <x v="1"/>
    <x v="40"/>
  </r>
  <r>
    <n v="100"/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41.666666666666664"/>
    <x v="1"/>
    <x v="40"/>
  </r>
  <r>
    <n v="102.06937499999999"/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255.17343750000001"/>
    <x v="1"/>
    <x v="40"/>
  </r>
  <r>
    <n v="100.92000000000002"/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62.7741935483871"/>
    <x v="1"/>
    <x v="40"/>
  </r>
  <r>
    <n v="106"/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88.333333333333329"/>
    <x v="1"/>
    <x v="40"/>
  </r>
  <r>
    <n v="105.0967741935484"/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85.736842105263165"/>
    <x v="1"/>
    <x v="40"/>
  </r>
  <r>
    <n v="102.76"/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47.574074074074076"/>
    <x v="1"/>
    <x v="40"/>
  </r>
  <r>
    <n v="108"/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72.972972972972968"/>
    <x v="1"/>
    <x v="40"/>
  </r>
  <r>
    <n v="100.88571428571429"/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90.538461538461533"/>
    <x v="1"/>
    <x v="40"/>
  </r>
  <r>
    <n v="128"/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37.647058823529413"/>
    <x v="1"/>
    <x v="40"/>
  </r>
  <r>
    <n v="133.33333333333331"/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36.363636363636367"/>
    <x v="1"/>
    <x v="40"/>
  </r>
  <r>
    <n v="101.375"/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26.71875"/>
    <x v="1"/>
    <x v="40"/>
  </r>
  <r>
    <n v="102.875"/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329.2"/>
    <x v="1"/>
    <x v="40"/>
  </r>
  <r>
    <n v="107.24000000000001"/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81.242424242424249"/>
    <x v="1"/>
    <x v="40"/>
  </r>
  <r>
    <n v="4.0000000000000001E-3"/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1"/>
    <x v="1"/>
    <x v="38"/>
  </r>
  <r>
    <n v="20.424999999999997"/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2.22772277227722"/>
    <x v="1"/>
    <x v="38"/>
  </r>
  <r>
    <n v="0"/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e v="#DIV/0!"/>
    <x v="1"/>
    <x v="38"/>
  </r>
  <r>
    <n v="1"/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00"/>
    <x v="1"/>
    <x v="38"/>
  </r>
  <r>
    <n v="0"/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e v="#DIV/0!"/>
    <x v="1"/>
    <x v="38"/>
  </r>
  <r>
    <n v="0.1"/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"/>
    <x v="1"/>
    <x v="38"/>
  </r>
  <r>
    <n v="4.2880000000000003"/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82.461538461538467"/>
    <x v="1"/>
    <x v="38"/>
  </r>
  <r>
    <n v="4.8000000000000004E-3"/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2.6666666666666665"/>
    <x v="1"/>
    <x v="38"/>
  </r>
  <r>
    <n v="2.5"/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12.5"/>
    <x v="1"/>
    <x v="38"/>
  </r>
  <r>
    <n v="0"/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e v="#DIV/0!"/>
    <x v="1"/>
    <x v="38"/>
  </r>
  <r>
    <n v="2.1919999999999997"/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18.896551724137932"/>
    <x v="1"/>
    <x v="38"/>
  </r>
  <r>
    <n v="8.0250000000000004"/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200.625"/>
    <x v="1"/>
    <x v="38"/>
  </r>
  <r>
    <n v="0.15125"/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201.66666666666666"/>
    <x v="1"/>
    <x v="38"/>
  </r>
  <r>
    <n v="0"/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e v="#DIV/0!"/>
    <x v="1"/>
    <x v="38"/>
  </r>
  <r>
    <n v="59.583333333333336"/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5"/>
    <x v="1"/>
    <x v="38"/>
  </r>
  <r>
    <n v="16.734177215189874"/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66.099999999999994"/>
    <x v="1"/>
    <x v="38"/>
  </r>
  <r>
    <n v="1.8666666666666669"/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93.333333333333329"/>
    <x v="1"/>
    <x v="38"/>
  </r>
  <r>
    <n v="0"/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e v="#DIV/0!"/>
    <x v="1"/>
    <x v="38"/>
  </r>
  <r>
    <n v="0"/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e v="#DIV/0!"/>
    <x v="1"/>
    <x v="38"/>
  </r>
  <r>
    <n v="0"/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e v="#DIV/0!"/>
    <x v="1"/>
    <x v="38"/>
  </r>
  <r>
    <n v="109.62"/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50.75"/>
    <x v="1"/>
    <x v="6"/>
  </r>
  <r>
    <n v="121.8"/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60.9"/>
    <x v="1"/>
    <x v="6"/>
  </r>
  <r>
    <n v="106.85"/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9.03061224489795"/>
    <x v="1"/>
    <x v="6"/>
  </r>
  <r>
    <n v="100.71379999999999"/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25.692295918367346"/>
    <x v="1"/>
    <x v="6"/>
  </r>
  <r>
    <n v="109.00000000000001"/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41.92307692307692"/>
    <x v="1"/>
    <x v="6"/>
  </r>
  <r>
    <n v="113.63000000000001"/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88.7734375"/>
    <x v="1"/>
    <x v="6"/>
  </r>
  <r>
    <n v="113.92"/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80.225352112676063"/>
    <x v="1"/>
    <x v="6"/>
  </r>
  <r>
    <n v="106"/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78.936170212765958"/>
    <x v="1"/>
    <x v="6"/>
  </r>
  <r>
    <n v="162.5"/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95.588235294117652"/>
    <x v="1"/>
    <x v="6"/>
  </r>
  <r>
    <n v="106"/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69.890109890109883"/>
    <x v="1"/>
    <x v="6"/>
  </r>
  <r>
    <n v="100.15624999999999"/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74.534883720930239"/>
    <x v="1"/>
    <x v="6"/>
  </r>
  <r>
    <n v="105.35000000000001"/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23.94117647058823"/>
    <x v="1"/>
    <x v="6"/>
  </r>
  <r>
    <n v="174.8"/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264.84848484848487"/>
    <x v="1"/>
    <x v="6"/>
  </r>
  <r>
    <n v="102"/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58.620689655172413"/>
    <x v="1"/>
    <x v="6"/>
  </r>
  <r>
    <n v="100.125"/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70.884955752212392"/>
    <x v="1"/>
    <x v="6"/>
  </r>
  <r>
    <n v="171.42857142857142"/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8.5714285714285712"/>
    <x v="1"/>
    <x v="6"/>
  </r>
  <r>
    <n v="113.56666666666666"/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3.56666666666666"/>
    <x v="1"/>
    <x v="6"/>
  </r>
  <r>
    <n v="129.46666666666667"/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60.6875"/>
    <x v="1"/>
    <x v="6"/>
  </r>
  <r>
    <n v="101.4"/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10.21739130434783"/>
    <x v="1"/>
    <x v="6"/>
  </r>
  <r>
    <n v="109.16666666666666"/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36.45833333333334"/>
    <x v="1"/>
    <x v="6"/>
  </r>
  <r>
    <n v="128.92500000000001"/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53.164948453608247"/>
    <x v="1"/>
    <x v="38"/>
  </r>
  <r>
    <n v="102.06"/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86.491525423728817"/>
    <x v="1"/>
    <x v="38"/>
  </r>
  <r>
    <n v="146.53957758620692"/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55.23827397260274"/>
    <x v="1"/>
    <x v="38"/>
  </r>
  <r>
    <n v="100.352"/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15.08256880733946"/>
    <x v="1"/>
    <x v="38"/>
  </r>
  <r>
    <n v="121.64999999999999"/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09.5945945945946"/>
    <x v="1"/>
    <x v="38"/>
  </r>
  <r>
    <n v="105.5"/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45.214285714285715"/>
    <x v="1"/>
    <x v="38"/>
  </r>
  <r>
    <n v="110.4008"/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04.15169811320754"/>
    <x v="1"/>
    <x v="38"/>
  </r>
  <r>
    <n v="100"/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35.714285714285715"/>
    <x v="1"/>
    <x v="38"/>
  </r>
  <r>
    <n v="176.535"/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96.997252747252745"/>
    <x v="1"/>
    <x v="38"/>
  </r>
  <r>
    <n v="100"/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370.37037037037038"/>
    <x v="1"/>
    <x v="38"/>
  </r>
  <r>
    <n v="103.29411764705883"/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94.408602150537632"/>
    <x v="1"/>
    <x v="38"/>
  </r>
  <r>
    <n v="104.5"/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48.984375"/>
    <x v="1"/>
    <x v="38"/>
  </r>
  <r>
    <n v="100.29999999999998"/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45.590909090909093"/>
    <x v="1"/>
    <x v="38"/>
  </r>
  <r>
    <n v="457.74666666666673"/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23.275254237288134"/>
    <x v="1"/>
    <x v="38"/>
  </r>
  <r>
    <n v="104.96000000000001"/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63.2289156626506"/>
    <x v="1"/>
    <x v="38"/>
  </r>
  <r>
    <n v="171.94285714285715"/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53.5204081632653"/>
    <x v="1"/>
    <x v="38"/>
  </r>
  <r>
    <n v="103.73000000000002"/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90.2"/>
    <x v="1"/>
    <x v="38"/>
  </r>
  <r>
    <n v="103.029"/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18.97113163972287"/>
    <x v="1"/>
    <x v="38"/>
  </r>
  <r>
    <n v="118.88888888888889"/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80.25"/>
    <x v="1"/>
    <x v="38"/>
  </r>
  <r>
    <n v="100"/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62.5"/>
    <x v="1"/>
    <x v="38"/>
  </r>
  <r>
    <n v="318.69988910451895"/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131.37719999999999"/>
    <x v="1"/>
    <x v="38"/>
  </r>
  <r>
    <n v="108.50614285714286"/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73.032980769230775"/>
    <x v="1"/>
    <x v="38"/>
  </r>
  <r>
    <n v="101.16666666666667"/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78.52941176470588"/>
    <x v="1"/>
    <x v="38"/>
  </r>
  <r>
    <n v="112.815"/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62.90974729241879"/>
    <x v="1"/>
    <x v="38"/>
  </r>
  <r>
    <n v="120.49622641509434"/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08.24237288135593"/>
    <x v="1"/>
    <x v="38"/>
  </r>
  <r>
    <n v="107.74999999999999"/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88.865979381443296"/>
    <x v="1"/>
    <x v="38"/>
  </r>
  <r>
    <n v="180"/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54"/>
    <x v="1"/>
    <x v="38"/>
  </r>
  <r>
    <n v="101.16666666666667"/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16.73076923076923"/>
    <x v="1"/>
    <x v="38"/>
  </r>
  <r>
    <n v="119.756"/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233.8984375"/>
    <x v="1"/>
    <x v="38"/>
  </r>
  <r>
    <n v="158"/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x v="1"/>
    <x v="38"/>
  </r>
  <r>
    <n v="123.66666666666666"/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4.84"/>
    <x v="1"/>
    <x v="38"/>
  </r>
  <r>
    <n v="117.12499999999999"/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85.181818181818187"/>
    <x v="1"/>
    <x v="38"/>
  </r>
  <r>
    <n v="156.96"/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46.69158878504672"/>
    <x v="1"/>
    <x v="38"/>
  </r>
  <r>
    <n v="113.104"/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50.764811490125673"/>
    <x v="1"/>
    <x v="38"/>
  </r>
  <r>
    <n v="103.17647058823529"/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87.7"/>
    <x v="1"/>
    <x v="38"/>
  </r>
  <r>
    <n v="102.61176470588236"/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242.27777777777777"/>
    <x v="1"/>
    <x v="38"/>
  </r>
  <r>
    <n v="105.84090909090908"/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46.44654088050314"/>
    <x v="1"/>
    <x v="38"/>
  </r>
  <r>
    <n v="100.71428571428571"/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3.17073170731707"/>
    <x v="1"/>
    <x v="38"/>
  </r>
  <r>
    <n v="121.23333333333332"/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80.464601769911511"/>
    <x v="1"/>
    <x v="38"/>
  </r>
  <r>
    <n v="100.57142857142858"/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234.66666666666666"/>
    <x v="1"/>
    <x v="38"/>
  </r>
  <r>
    <n v="116.02222222222223"/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50.689320388349515"/>
    <x v="1"/>
    <x v="38"/>
  </r>
  <r>
    <n v="100.88"/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62.70967741935485"/>
    <x v="1"/>
    <x v="38"/>
  </r>
  <r>
    <n v="103"/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20.16666666666667"/>
    <x v="1"/>
    <x v="38"/>
  </r>
  <r>
    <n v="246.42"/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67.697802197802204"/>
    <x v="1"/>
    <x v="38"/>
  </r>
  <r>
    <n v="302.2"/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52.103448275862071"/>
    <x v="1"/>
    <x v="38"/>
  </r>
  <r>
    <n v="143.33333333333334"/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51.6"/>
    <x v="1"/>
    <x v="38"/>
  </r>
  <r>
    <n v="131.44"/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64.3"/>
    <x v="1"/>
    <x v="38"/>
  </r>
  <r>
    <n v="168.01999999999998"/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84.858585858585855"/>
    <x v="1"/>
    <x v="38"/>
  </r>
  <r>
    <n v="109.67666666666666"/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94.548850574712645"/>
    <x v="1"/>
    <x v="38"/>
  </r>
  <r>
    <n v="106.6857142857143"/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45.536585365853661"/>
    <x v="1"/>
    <x v="38"/>
  </r>
  <r>
    <n v="100"/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51.724137931034484"/>
    <x v="1"/>
    <x v="38"/>
  </r>
  <r>
    <n v="127.2"/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50.88"/>
    <x v="1"/>
    <x v="38"/>
  </r>
  <r>
    <n v="146.53333333333333"/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91.13043478260869"/>
    <x v="1"/>
    <x v="38"/>
  </r>
  <r>
    <n v="112.53599999999999"/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89.314285714285717"/>
    <x v="1"/>
    <x v="38"/>
  </r>
  <r>
    <n v="108.78684000000001"/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88.588631921824103"/>
    <x v="1"/>
    <x v="38"/>
  </r>
  <r>
    <n v="126.732"/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96.300911854103347"/>
    <x v="1"/>
    <x v="38"/>
  </r>
  <r>
    <n v="213.20000000000002"/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33.3125"/>
    <x v="1"/>
    <x v="38"/>
  </r>
  <r>
    <n v="100.49999999999999"/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37.222222222222221"/>
    <x v="1"/>
    <x v="38"/>
  </r>
  <r>
    <n v="108.71389999999998"/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92.130423728813554"/>
    <x v="1"/>
    <x v="38"/>
  </r>
  <r>
    <n v="107.5"/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76.785714285714292"/>
    <x v="1"/>
    <x v="38"/>
  </r>
  <r>
    <n v="110.48192771084338"/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96.526315789473685"/>
    <x v="1"/>
    <x v="38"/>
  </r>
  <r>
    <n v="128"/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51.891891891891895"/>
    <x v="1"/>
    <x v="38"/>
  </r>
  <r>
    <n v="110.00666666666667"/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28.9140625"/>
    <x v="1"/>
    <x v="38"/>
  </r>
  <r>
    <n v="109.34166666666667"/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84.108974358974365"/>
    <x v="1"/>
    <x v="38"/>
  </r>
  <r>
    <n v="132.70650000000001"/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82.941562500000003"/>
    <x v="1"/>
    <x v="38"/>
  </r>
  <r>
    <n v="190.84810126582278"/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259.94827586206895"/>
    <x v="1"/>
    <x v="38"/>
  </r>
  <r>
    <n v="149"/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37.25"/>
    <x v="1"/>
    <x v="38"/>
  </r>
  <r>
    <n v="166.4"/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77.02127659574469"/>
    <x v="1"/>
    <x v="38"/>
  </r>
  <r>
    <n v="106.66666666666667"/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74.074074074074076"/>
    <x v="1"/>
    <x v="38"/>
  </r>
  <r>
    <n v="106"/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70.666666666666671"/>
    <x v="1"/>
    <x v="38"/>
  </r>
  <r>
    <n v="23.62857142857143"/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3.62857142857143"/>
    <x v="1"/>
    <x v="38"/>
  </r>
  <r>
    <n v="0.15"/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37.5"/>
    <x v="1"/>
    <x v="38"/>
  </r>
  <r>
    <n v="0.4"/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13.333333333333334"/>
    <x v="1"/>
    <x v="38"/>
  </r>
  <r>
    <n v="0"/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e v="#DIV/0!"/>
    <x v="1"/>
    <x v="38"/>
  </r>
  <r>
    <n v="5.0000000000000001E-3"/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1"/>
    <x v="1"/>
    <x v="38"/>
  </r>
  <r>
    <n v="0"/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e v="#DIV/0!"/>
    <x v="1"/>
    <x v="38"/>
  </r>
  <r>
    <n v="0"/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e v="#DIV/0!"/>
    <x v="1"/>
    <x v="38"/>
  </r>
  <r>
    <n v="1.6666666666666666E-2"/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"/>
    <x v="1"/>
    <x v="38"/>
  </r>
  <r>
    <n v="3.0066666666666664"/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41"/>
    <x v="1"/>
    <x v="38"/>
  </r>
  <r>
    <n v="0.15227272727272728"/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55.833333333333336"/>
    <x v="1"/>
    <x v="38"/>
  </r>
  <r>
    <n v="0"/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e v="#DIV/0!"/>
    <x v="1"/>
    <x v="38"/>
  </r>
  <r>
    <n v="66.84"/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99.761194029850742"/>
    <x v="1"/>
    <x v="38"/>
  </r>
  <r>
    <n v="19.566666666666666"/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5.521739130434781"/>
    <x v="1"/>
    <x v="38"/>
  </r>
  <r>
    <n v="11.294666666666666"/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7.65277777777777"/>
    <x v="1"/>
    <x v="38"/>
  </r>
  <r>
    <n v="0.04"/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5"/>
    <x v="1"/>
    <x v="38"/>
  </r>
  <r>
    <n v="11.985714285714286"/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2796.6666666666665"/>
    <x v="1"/>
    <x v="38"/>
  </r>
  <r>
    <n v="2.5"/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00"/>
    <x v="1"/>
    <x v="38"/>
  </r>
  <r>
    <n v="6.9999999999999993E-2"/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87.5"/>
    <x v="1"/>
    <x v="38"/>
  </r>
  <r>
    <n v="14.099999999999998"/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20.142857142857142"/>
    <x v="1"/>
    <x v="38"/>
  </r>
  <r>
    <n v="3.34"/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20.875"/>
    <x v="1"/>
    <x v="38"/>
  </r>
  <r>
    <n v="59.774999999999999"/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1.307692307692307"/>
    <x v="1"/>
    <x v="38"/>
  </r>
  <r>
    <n v="1.6666666666666666E-2"/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"/>
    <x v="1"/>
    <x v="38"/>
  </r>
  <r>
    <n v="2.3035714285714284E-2"/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92.142857142857139"/>
    <x v="1"/>
    <x v="38"/>
  </r>
  <r>
    <n v="8.8000000000000009E-2"/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7.333333333333333"/>
    <x v="1"/>
    <x v="38"/>
  </r>
  <r>
    <n v="8.64"/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64.8"/>
    <x v="1"/>
    <x v="38"/>
  </r>
  <r>
    <n v="15.06"/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30.12"/>
    <x v="1"/>
    <x v="38"/>
  </r>
  <r>
    <n v="0.47727272727272729"/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52.5"/>
    <x v="1"/>
    <x v="38"/>
  </r>
  <r>
    <n v="0.11833333333333333"/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23.666666666666668"/>
    <x v="1"/>
    <x v="38"/>
  </r>
  <r>
    <n v="0.8417399858735245"/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415.77777777777777"/>
    <x v="1"/>
    <x v="38"/>
  </r>
  <r>
    <n v="1.8799999999999997E-2"/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53.714285714285715"/>
    <x v="1"/>
    <x v="38"/>
  </r>
  <r>
    <n v="0.21029999999999999"/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420.6"/>
    <x v="1"/>
    <x v="38"/>
  </r>
  <r>
    <n v="0"/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e v="#DIV/0!"/>
    <x v="1"/>
    <x v="38"/>
  </r>
  <r>
    <n v="0.27999999999999997"/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18.666666666666668"/>
    <x v="1"/>
    <x v="38"/>
  </r>
  <r>
    <n v="11.57920670115792"/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78.333333333333329"/>
    <x v="1"/>
    <x v="38"/>
  </r>
  <r>
    <n v="2.44"/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67.777777777777771"/>
    <x v="1"/>
    <x v="38"/>
  </r>
  <r>
    <n v="0.25"/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16.666666666666668"/>
    <x v="1"/>
    <x v="38"/>
  </r>
  <r>
    <n v="0.625"/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2.5"/>
    <x v="1"/>
    <x v="38"/>
  </r>
  <r>
    <n v="0.19384615384615383"/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42"/>
    <x v="1"/>
    <x v="38"/>
  </r>
  <r>
    <n v="23.416"/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130.0888888888889"/>
    <x v="1"/>
    <x v="38"/>
  </r>
  <r>
    <n v="5.0808888888888886"/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1270.2222222222222"/>
    <x v="1"/>
    <x v="38"/>
  </r>
  <r>
    <n v="15.920000000000002"/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88.444444444444443"/>
    <x v="1"/>
    <x v="38"/>
  </r>
  <r>
    <n v="1.1831900000000002"/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56.342380952380957"/>
    <x v="1"/>
    <x v="38"/>
  </r>
  <r>
    <n v="22.75"/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53.529411764705884"/>
    <x v="1"/>
    <x v="38"/>
  </r>
  <r>
    <n v="2.5000000000000001E-2"/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5"/>
    <x v="1"/>
    <x v="38"/>
  </r>
  <r>
    <n v="0.33512064343163539"/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50"/>
    <x v="1"/>
    <x v="38"/>
  </r>
  <r>
    <n v="3.9750000000000001"/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56.785714285714285"/>
    <x v="1"/>
    <x v="38"/>
  </r>
  <r>
    <n v="17.150000000000002"/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40.833333333333336"/>
    <x v="1"/>
    <x v="38"/>
  </r>
  <r>
    <n v="3.6080041046690612"/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65.111111111111114"/>
    <x v="1"/>
    <x v="38"/>
  </r>
  <r>
    <n v="13.900000000000002"/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55.6"/>
    <x v="1"/>
    <x v="38"/>
  </r>
  <r>
    <n v="15.225"/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40.53846153846155"/>
    <x v="1"/>
    <x v="38"/>
  </r>
  <r>
    <n v="12"/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25"/>
    <x v="1"/>
    <x v="38"/>
  </r>
  <r>
    <n v="39.112499999999997"/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69.533333333333331"/>
    <x v="1"/>
    <x v="38"/>
  </r>
  <r>
    <n v="0.26829268292682928"/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5.5"/>
    <x v="1"/>
    <x v="38"/>
  </r>
  <r>
    <n v="29.625"/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237"/>
    <x v="1"/>
    <x v="38"/>
  </r>
  <r>
    <n v="42.360992301112063"/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79.870967741935488"/>
    <x v="1"/>
    <x v="38"/>
  </r>
  <r>
    <n v="4.1000000000000005"/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10.25"/>
    <x v="1"/>
    <x v="38"/>
  </r>
  <r>
    <n v="19.762499999999999"/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72.58620689655174"/>
    <x v="1"/>
    <x v="38"/>
  </r>
  <r>
    <n v="5.1999999999999998E-2"/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13"/>
    <x v="1"/>
    <x v="38"/>
  </r>
  <r>
    <n v="25.030188679245285"/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58.184210526315788"/>
    <x v="1"/>
    <x v="38"/>
  </r>
  <r>
    <n v="0.04"/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10"/>
    <x v="1"/>
    <x v="38"/>
  </r>
  <r>
    <n v="26.640000000000004"/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70.10526315789474"/>
    <x v="1"/>
    <x v="38"/>
  </r>
  <r>
    <n v="4.7363636363636363"/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7.888888888888886"/>
    <x v="1"/>
    <x v="38"/>
  </r>
  <r>
    <n v="4.2435339894712749"/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125.27027027027027"/>
    <x v="1"/>
    <x v="38"/>
  </r>
  <r>
    <n v="0"/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e v="#DIV/0!"/>
    <x v="1"/>
    <x v="38"/>
  </r>
  <r>
    <n v="3"/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00"/>
    <x v="1"/>
    <x v="38"/>
  </r>
  <r>
    <n v="57.333333333333336"/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43"/>
    <x v="1"/>
    <x v="38"/>
  </r>
  <r>
    <n v="0.1"/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"/>
    <x v="1"/>
    <x v="38"/>
  </r>
  <r>
    <n v="0.31"/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775"/>
    <x v="1"/>
    <x v="38"/>
  </r>
  <r>
    <n v="0.05"/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"/>
    <x v="1"/>
    <x v="38"/>
  </r>
  <r>
    <n v="9.8461538461538465E-3"/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12.8"/>
    <x v="1"/>
    <x v="38"/>
  </r>
  <r>
    <n v="0.66666666666666674"/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0"/>
    <x v="1"/>
    <x v="38"/>
  </r>
  <r>
    <n v="58.291457286432156"/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x v="1"/>
    <x v="38"/>
  </r>
  <r>
    <n v="68.153599999999997"/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244.80459770114942"/>
    <x v="1"/>
    <x v="38"/>
  </r>
  <r>
    <n v="3.2499999999999999E-3"/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6.5"/>
    <x v="1"/>
    <x v="38"/>
  </r>
  <r>
    <n v="0"/>
    <n v="3125"/>
    <s v="N/A (Canceled)"/>
    <s v="N/A"/>
    <n v="1500000"/>
    <n v="0"/>
    <x v="1"/>
    <x v="0"/>
    <s v="USD"/>
    <n v="1452142672"/>
    <n v="1449550672"/>
    <b v="0"/>
    <n v="0"/>
    <b v="0"/>
    <s v="theater/spaces"/>
    <e v="#DIV/0!"/>
    <x v="1"/>
    <x v="38"/>
  </r>
  <r>
    <n v="4.16"/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61.176470588235297"/>
    <x v="1"/>
    <x v="38"/>
  </r>
  <r>
    <n v="0"/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e v="#DIV/0!"/>
    <x v="1"/>
    <x v="38"/>
  </r>
  <r>
    <n v="108.60666666666667"/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39.23931623931625"/>
    <x v="1"/>
    <x v="6"/>
  </r>
  <r>
    <n v="0.8"/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0"/>
    <x v="1"/>
    <x v="6"/>
  </r>
  <r>
    <n v="3.75"/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93.75"/>
    <x v="1"/>
    <x v="6"/>
  </r>
  <r>
    <n v="15.731707317073171"/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53.75"/>
    <x v="1"/>
    <x v="6"/>
  </r>
  <r>
    <n v="3.3333333333333333E-2"/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10"/>
    <x v="1"/>
    <x v="6"/>
  </r>
  <r>
    <n v="108"/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33.75"/>
    <x v="1"/>
    <x v="6"/>
  </r>
  <r>
    <n v="22.5"/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18.75"/>
    <x v="1"/>
    <x v="6"/>
  </r>
  <r>
    <n v="20.849420849420849"/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3.142857142857142"/>
    <x v="1"/>
    <x v="6"/>
  </r>
  <r>
    <n v="127.8"/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29.045454545454547"/>
    <x v="1"/>
    <x v="6"/>
  </r>
  <r>
    <n v="3.3333333333333335"/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50"/>
    <x v="1"/>
    <x v="6"/>
  </r>
  <r>
    <n v="0"/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e v="#DIV/0!"/>
    <x v="1"/>
    <x v="6"/>
  </r>
  <r>
    <n v="5.4"/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450"/>
    <x v="1"/>
    <x v="6"/>
  </r>
  <r>
    <n v="0.96"/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24"/>
    <x v="1"/>
    <x v="6"/>
  </r>
  <r>
    <n v="51.6"/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32.25"/>
    <x v="1"/>
    <x v="6"/>
  </r>
  <r>
    <n v="1.6363636363636365"/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5"/>
    <x v="1"/>
    <x v="6"/>
  </r>
  <r>
    <n v="0"/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e v="#DIV/0!"/>
    <x v="1"/>
    <x v="6"/>
  </r>
  <r>
    <n v="75.400000000000006"/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251.33333333333334"/>
    <x v="1"/>
    <x v="6"/>
  </r>
  <r>
    <n v="0"/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e v="#DIV/0!"/>
    <x v="1"/>
    <x v="6"/>
  </r>
  <r>
    <n v="10.5"/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437.5"/>
    <x v="1"/>
    <x v="6"/>
  </r>
  <r>
    <n v="117.52499999999999"/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0.35211267605634"/>
    <x v="1"/>
    <x v="6"/>
  </r>
  <r>
    <n v="131.16666666666669"/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41.421052631578945"/>
    <x v="1"/>
    <x v="6"/>
  </r>
  <r>
    <n v="104"/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52"/>
    <x v="1"/>
    <x v="6"/>
  </r>
  <r>
    <n v="101"/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33.990384615384613"/>
    <x v="1"/>
    <x v="6"/>
  </r>
  <r>
    <n v="100.4"/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3.35294117647059"/>
    <x v="1"/>
    <x v="6"/>
  </r>
  <r>
    <n v="105.95454545454545"/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34.791044776119406"/>
    <x v="1"/>
    <x v="6"/>
  </r>
  <r>
    <n v="335.58333333333337"/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41.773858921161825"/>
    <x v="1"/>
    <x v="6"/>
  </r>
  <r>
    <n v="112.92857142857142"/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64.268292682926827"/>
    <x v="1"/>
    <x v="6"/>
  </r>
  <r>
    <n v="188.50460000000001"/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31.209370860927152"/>
    <x v="1"/>
    <x v="6"/>
  </r>
  <r>
    <n v="101.81818181818181"/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62.921348314606739"/>
    <x v="1"/>
    <x v="6"/>
  </r>
  <r>
    <n v="101"/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98.536585365853654"/>
    <x v="1"/>
    <x v="6"/>
  </r>
  <r>
    <n v="113.99999999999999"/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82.608695652173907"/>
    <x v="1"/>
    <x v="6"/>
  </r>
  <r>
    <n v="133.48133333333334"/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38.504230769230773"/>
    <x v="1"/>
    <x v="6"/>
  </r>
  <r>
    <n v="101.53333333333335"/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80.15789473684211"/>
    <x v="1"/>
    <x v="6"/>
  </r>
  <r>
    <n v="105.1"/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28.405405405405407"/>
    <x v="1"/>
    <x v="6"/>
  </r>
  <r>
    <n v="127.15"/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80.730158730158735"/>
    <x v="1"/>
    <x v="6"/>
  </r>
  <r>
    <n v="111.15384615384616"/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200.69444444444446"/>
    <x v="1"/>
    <x v="6"/>
  </r>
  <r>
    <n v="106.76"/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37.591549295774648"/>
    <x v="1"/>
    <x v="6"/>
  </r>
  <r>
    <n v="162.66666666666666"/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58.095238095238095"/>
    <x v="1"/>
    <x v="6"/>
  </r>
  <r>
    <n v="160.22808571428573"/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60.300892473118282"/>
    <x v="1"/>
    <x v="6"/>
  </r>
  <r>
    <n v="116.16666666666666"/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63.363636363636367"/>
    <x v="1"/>
    <x v="6"/>
  </r>
  <r>
    <n v="124.2"/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50.901639344262293"/>
    <x v="1"/>
    <x v="6"/>
  </r>
  <r>
    <n v="103.01249999999999"/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0.5"/>
    <x v="1"/>
    <x v="6"/>
  </r>
  <r>
    <n v="112.25"/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31.619718309859156"/>
    <x v="1"/>
    <x v="6"/>
  </r>
  <r>
    <n v="108.8142857142857"/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65.102564102564102"/>
    <x v="1"/>
    <x v="6"/>
  </r>
  <r>
    <n v="114.99999999999999"/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79.310344827586206"/>
    <x v="1"/>
    <x v="6"/>
  </r>
  <r>
    <n v="103"/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39.18918918918919"/>
    <x v="1"/>
    <x v="6"/>
  </r>
  <r>
    <n v="101.13333333333334"/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31.91304347826087"/>
    <x v="1"/>
    <x v="6"/>
  </r>
  <r>
    <n v="109.55999999999999"/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91.3"/>
    <x v="1"/>
    <x v="6"/>
  </r>
  <r>
    <n v="114.8421052631579"/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39.672727272727272"/>
    <x v="1"/>
    <x v="6"/>
  </r>
  <r>
    <n v="117.39999999999999"/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57.549019607843135"/>
    <x v="1"/>
    <x v="6"/>
  </r>
  <r>
    <n v="171.73333333333335"/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33.025641025641029"/>
    <x v="1"/>
    <x v="6"/>
  </r>
  <r>
    <n v="114.16238095238094"/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77.335806451612896"/>
    <x v="1"/>
    <x v="6"/>
  </r>
  <r>
    <n v="119.75"/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31.933333333333334"/>
    <x v="1"/>
    <x v="6"/>
  </r>
  <r>
    <n v="109.00000000000001"/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36.333333333333336"/>
    <x v="1"/>
    <x v="6"/>
  </r>
  <r>
    <n v="100.88571428571429"/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46.768211920529801"/>
    <x v="1"/>
    <x v="6"/>
  </r>
  <r>
    <n v="109.00000000000001"/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40.073529411764703"/>
    <x v="1"/>
    <x v="6"/>
  </r>
  <r>
    <n v="107.20930232558139"/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0.21739130434783"/>
    <x v="1"/>
    <x v="6"/>
  </r>
  <r>
    <n v="100"/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41.666666666666664"/>
    <x v="1"/>
    <x v="6"/>
  </r>
  <r>
    <n v="102.18750000000001"/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46.714285714285715"/>
    <x v="1"/>
    <x v="6"/>
  </r>
  <r>
    <n v="116.29333333333334"/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71.491803278688522"/>
    <x v="1"/>
    <x v="6"/>
  </r>
  <r>
    <n v="65"/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14.444444444444445"/>
    <x v="1"/>
    <x v="40"/>
  </r>
  <r>
    <n v="12.327272727272726"/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356.84210526315792"/>
    <x v="1"/>
    <x v="40"/>
  </r>
  <r>
    <n v="0"/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e v="#DIV/0!"/>
    <x v="1"/>
    <x v="40"/>
  </r>
  <r>
    <n v="4.0266666666666664"/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37.75"/>
    <x v="1"/>
    <x v="40"/>
  </r>
  <r>
    <n v="1.02"/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2.75"/>
    <x v="1"/>
    <x v="40"/>
  </r>
  <r>
    <n v="11.74"/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24.458333333333332"/>
    <x v="1"/>
    <x v="40"/>
  </r>
  <r>
    <n v="0"/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e v="#DIV/0!"/>
    <x v="1"/>
    <x v="40"/>
  </r>
  <r>
    <n v="59.142857142857139"/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3.07692307692308"/>
    <x v="1"/>
    <x v="40"/>
  </r>
  <r>
    <n v="0.06"/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300"/>
    <x v="1"/>
    <x v="40"/>
  </r>
  <r>
    <n v="11.450000000000001"/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286.25"/>
    <x v="1"/>
    <x v="40"/>
  </r>
  <r>
    <n v="0.36666666666666664"/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6.666666666666664"/>
    <x v="1"/>
    <x v="40"/>
  </r>
  <r>
    <n v="52.16"/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49.20754716981132"/>
    <x v="1"/>
    <x v="40"/>
  </r>
  <r>
    <n v="2E-3"/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1"/>
    <x v="1"/>
    <x v="40"/>
  </r>
  <r>
    <n v="1.25"/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2.5"/>
    <x v="1"/>
    <x v="40"/>
  </r>
  <r>
    <n v="54.52"/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109.04"/>
    <x v="1"/>
    <x v="40"/>
  </r>
  <r>
    <n v="25"/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41.666666666666664"/>
    <x v="1"/>
    <x v="40"/>
  </r>
  <r>
    <n v="0"/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e v="#DIV/0!"/>
    <x v="1"/>
    <x v="40"/>
  </r>
  <r>
    <n v="3.4125000000000001"/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22.75"/>
    <x v="1"/>
    <x v="40"/>
  </r>
  <r>
    <n v="0"/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e v="#DIV/0!"/>
    <x v="1"/>
    <x v="40"/>
  </r>
  <r>
    <n v="46.36363636363636"/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70.833333333333329"/>
    <x v="1"/>
    <x v="40"/>
  </r>
  <r>
    <n v="103.49999999999999"/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63.109756097560975"/>
    <x v="1"/>
    <x v="6"/>
  </r>
  <r>
    <n v="119.32315789473684"/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50.157964601769912"/>
    <x v="1"/>
    <x v="6"/>
  </r>
  <r>
    <n v="125.76666666666667"/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62.883333333333333"/>
    <x v="1"/>
    <x v="6"/>
  </r>
  <r>
    <n v="119.74347826086958"/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85.531055900621112"/>
    <x v="1"/>
    <x v="6"/>
  </r>
  <r>
    <n v="126.25"/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53.723404255319146"/>
    <x v="1"/>
    <x v="6"/>
  </r>
  <r>
    <n v="100.11666666666667"/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27.80851063829788"/>
    <x v="1"/>
    <x v="6"/>
  </r>
  <r>
    <n v="102.13333333333334"/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6.57391304347826"/>
    <x v="1"/>
    <x v="6"/>
  </r>
  <r>
    <n v="100.35142857142858"/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262.11194029850748"/>
    <x v="1"/>
    <x v="6"/>
  </r>
  <r>
    <n v="100.05"/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57.171428571428571"/>
    <x v="1"/>
    <x v="6"/>
  </r>
  <r>
    <n v="116.02222222222223"/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50.20192307692308"/>
    <x v="1"/>
    <x v="6"/>
  </r>
  <r>
    <n v="102.1"/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66.586956521739125"/>
    <x v="1"/>
    <x v="6"/>
  </r>
  <r>
    <n v="100.11000000000001"/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68.25210084033614"/>
    <x v="1"/>
    <x v="6"/>
  </r>
  <r>
    <n v="100.84"/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256.37288135593218"/>
    <x v="1"/>
    <x v="6"/>
  </r>
  <r>
    <n v="103.42499999999998"/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36.610619469026545"/>
    <x v="1"/>
    <x v="6"/>
  </r>
  <r>
    <n v="124.8"/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37.142857142857146"/>
    <x v="1"/>
    <x v="6"/>
  </r>
  <r>
    <n v="109.51612903225806"/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45.878378378378379"/>
    <x v="1"/>
    <x v="6"/>
  </r>
  <r>
    <n v="102.03333333333333"/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41.71296296296296"/>
    <x v="1"/>
    <x v="6"/>
  </r>
  <r>
    <n v="102.35000000000001"/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52.487179487179489"/>
    <x v="1"/>
    <x v="6"/>
  </r>
  <r>
    <n v="104.16666666666667"/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59.523809523809526"/>
    <x v="1"/>
    <x v="6"/>
  </r>
  <r>
    <n v="125"/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50"/>
    <x v="1"/>
    <x v="6"/>
  </r>
  <r>
    <n v="102.34285714285714"/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93.62162162162161"/>
    <x v="1"/>
    <x v="6"/>
  </r>
  <r>
    <n v="107.86500000000001"/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6.79702970297029"/>
    <x v="1"/>
    <x v="6"/>
  </r>
  <r>
    <n v="109.88461538461539"/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77.21621621621621"/>
    <x v="1"/>
    <x v="6"/>
  </r>
  <r>
    <n v="161"/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57.5"/>
    <x v="1"/>
    <x v="6"/>
  </r>
  <r>
    <n v="131.20000000000002"/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50.46153846153846"/>
    <x v="1"/>
    <x v="6"/>
  </r>
  <r>
    <n v="118.8"/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97.377049180327873"/>
    <x v="1"/>
    <x v="6"/>
  </r>
  <r>
    <n v="100.39275000000001"/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34.91921739130435"/>
    <x v="1"/>
    <x v="6"/>
  </r>
  <r>
    <n v="103.20666666666666"/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85.530386740331494"/>
    <x v="1"/>
    <x v="6"/>
  </r>
  <r>
    <n v="100.6"/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82.90909090909091"/>
    <x v="1"/>
    <x v="6"/>
  </r>
  <r>
    <n v="100.78754285714287"/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31.13620817843866"/>
    <x v="1"/>
    <x v="6"/>
  </r>
  <r>
    <n v="112.32142857142857"/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39.810126582278478"/>
    <x v="1"/>
    <x v="6"/>
  </r>
  <r>
    <n v="105.91914022517912"/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59.701730769230764"/>
    <x v="1"/>
    <x v="6"/>
  </r>
  <r>
    <n v="100.56666666666668"/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88.735294117647058"/>
    <x v="1"/>
    <x v="6"/>
  </r>
  <r>
    <n v="115.30588235294117"/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58.688622754491021"/>
    <x v="1"/>
    <x v="6"/>
  </r>
  <r>
    <n v="127.30419999999999"/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69.56513661202186"/>
    <x v="1"/>
    <x v="6"/>
  </r>
  <r>
    <n v="102.83750000000001"/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15.87323943661971"/>
    <x v="1"/>
    <x v="6"/>
  </r>
  <r>
    <n v="102.9375"/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23.869565217391305"/>
    <x v="1"/>
    <x v="6"/>
  </r>
  <r>
    <n v="104.3047619047619"/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81.125925925925927"/>
    <x v="1"/>
    <x v="6"/>
  </r>
  <r>
    <n v="111.22000000000001"/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57.626943005181346"/>
    <x v="1"/>
    <x v="6"/>
  </r>
  <r>
    <n v="105.86"/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46.429824561403507"/>
    <x v="1"/>
    <x v="6"/>
  </r>
  <r>
    <n v="100.79166666666666"/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60.475000000000001"/>
    <x v="1"/>
    <x v="6"/>
  </r>
  <r>
    <n v="104.92727272727274"/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65.579545454545453"/>
    <x v="1"/>
    <x v="6"/>
  </r>
  <r>
    <n v="101.55199999999999"/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19.1924882629108"/>
    <x v="1"/>
    <x v="6"/>
  </r>
  <r>
    <n v="110.73333333333333"/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83.05"/>
    <x v="1"/>
    <x v="6"/>
  </r>
  <r>
    <n v="127.82222222222221"/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57.52"/>
    <x v="1"/>
    <x v="6"/>
  </r>
  <r>
    <n v="101.82500000000002"/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77.08695652173913"/>
    <x v="1"/>
    <x v="6"/>
  </r>
  <r>
    <n v="101.25769230769231"/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70.771505376344081"/>
    <x v="1"/>
    <x v="6"/>
  </r>
  <r>
    <n v="175"/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29.166666666666668"/>
    <x v="1"/>
    <x v="6"/>
  </r>
  <r>
    <n v="128.06"/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72.76136363636364"/>
    <x v="1"/>
    <x v="6"/>
  </r>
  <r>
    <n v="106.29949999999999"/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51.853414634146333"/>
    <x v="1"/>
    <x v="6"/>
  </r>
  <r>
    <n v="105.21428571428571"/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98.2"/>
    <x v="1"/>
    <x v="6"/>
  </r>
  <r>
    <n v="106.16782608695652"/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251.7381443298969"/>
    <x v="1"/>
    <x v="6"/>
  </r>
  <r>
    <n v="109.24000000000001"/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74.821917808219183"/>
    <x v="1"/>
    <x v="6"/>
  </r>
  <r>
    <n v="100.45454545454547"/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67.65306122448979"/>
    <x v="1"/>
    <x v="6"/>
  </r>
  <r>
    <n v="103.04098360655738"/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93.81343283582089"/>
    <x v="1"/>
    <x v="6"/>
  </r>
  <r>
    <n v="112.1664"/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41.237647058823526"/>
    <x v="1"/>
    <x v="6"/>
  </r>
  <r>
    <n v="103"/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52.551020408163268"/>
    <x v="1"/>
    <x v="6"/>
  </r>
  <r>
    <n v="164"/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70.285714285714292"/>
    <x v="1"/>
    <x v="6"/>
  </r>
  <r>
    <n v="131.28333333333333"/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48.325153374233132"/>
    <x v="1"/>
    <x v="6"/>
  </r>
  <r>
    <n v="102.1"/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53.177083333333336"/>
    <x v="1"/>
    <x v="6"/>
  </r>
  <r>
    <n v="128"/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60.952380952380949"/>
    <x v="1"/>
    <x v="6"/>
  </r>
  <r>
    <n v="101.49999999999999"/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16"/>
    <x v="1"/>
    <x v="6"/>
  </r>
  <r>
    <n v="101.66666666666666"/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61"/>
    <x v="1"/>
    <x v="6"/>
  </r>
  <r>
    <n v="130"/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38.235294117647058"/>
    <x v="1"/>
    <x v="6"/>
  </r>
  <r>
    <n v="154.43"/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06.50344827586207"/>
    <x v="1"/>
    <x v="6"/>
  </r>
  <r>
    <n v="107.4"/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204.57142857142858"/>
    <x v="1"/>
    <x v="6"/>
  </r>
  <r>
    <n v="101.32258064516128"/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54.912587412587413"/>
    <x v="1"/>
    <x v="6"/>
  </r>
  <r>
    <n v="100.27777777777777"/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50.41666666666666"/>
    <x v="1"/>
    <x v="6"/>
  </r>
  <r>
    <n v="116.84444444444443"/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52.58"/>
    <x v="1"/>
    <x v="6"/>
  </r>
  <r>
    <n v="108.60000000000001"/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54.3"/>
    <x v="1"/>
    <x v="6"/>
  </r>
  <r>
    <n v="103.4"/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76.029411764705884"/>
    <x v="1"/>
    <x v="6"/>
  </r>
  <r>
    <n v="114.27586206896552"/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05.2063492063492"/>
    <x v="1"/>
    <x v="6"/>
  </r>
  <r>
    <n v="103"/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68.666666666666671"/>
    <x v="1"/>
    <x v="6"/>
  </r>
  <r>
    <n v="121.6"/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9.36170212765958"/>
    <x v="1"/>
    <x v="6"/>
  </r>
  <r>
    <n v="102.6467741935484"/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34.26371308016877"/>
    <x v="1"/>
    <x v="6"/>
  </r>
  <r>
    <n v="104.75000000000001"/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7.829787234042552"/>
    <x v="1"/>
    <x v="6"/>
  </r>
  <r>
    <n v="101.6"/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203.2"/>
    <x v="1"/>
    <x v="6"/>
  </r>
  <r>
    <n v="112.10242048409683"/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69.18518518518519"/>
    <x v="1"/>
    <x v="6"/>
  </r>
  <r>
    <n v="101.76666666666667"/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25.12295081967213"/>
    <x v="1"/>
    <x v="6"/>
  </r>
  <r>
    <n v="100"/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73.529411764705884"/>
    <x v="1"/>
    <x v="6"/>
  </r>
  <r>
    <n v="100.26489999999998"/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48.437149758454105"/>
    <x v="1"/>
    <x v="6"/>
  </r>
  <r>
    <n v="133.04200000000003"/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26.608400000000003"/>
    <x v="1"/>
    <x v="6"/>
  </r>
  <r>
    <n v="121.2"/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33.666666666666664"/>
    <x v="1"/>
    <x v="6"/>
  </r>
  <r>
    <n v="113.99999999999999"/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40.714285714285715"/>
    <x v="1"/>
    <x v="6"/>
  </r>
  <r>
    <n v="286.13861386138615"/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19.266666666666666"/>
    <x v="1"/>
    <x v="6"/>
  </r>
  <r>
    <n v="170.44444444444446"/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84.285714285714292"/>
    <x v="1"/>
    <x v="6"/>
  </r>
  <r>
    <n v="118.33333333333333"/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29.583333333333332"/>
    <x v="1"/>
    <x v="6"/>
  </r>
  <r>
    <n v="102.85857142857142"/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26.667037037037037"/>
    <x v="1"/>
    <x v="6"/>
  </r>
  <r>
    <n v="144.06666666666666"/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45.978723404255319"/>
    <x v="1"/>
    <x v="6"/>
  </r>
  <r>
    <n v="100.07272727272726"/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25.09090909090909"/>
    <x v="1"/>
    <x v="6"/>
  </r>
  <r>
    <n v="101.73"/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41.29166666666666"/>
    <x v="1"/>
    <x v="6"/>
  </r>
  <r>
    <n v="116.19999999999999"/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55.333333333333336"/>
    <x v="1"/>
    <x v="6"/>
  </r>
  <r>
    <n v="136.16666666666666"/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46.420454545454547"/>
    <x v="1"/>
    <x v="6"/>
  </r>
  <r>
    <n v="133.46666666666667"/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57.2"/>
    <x v="1"/>
    <x v="6"/>
  </r>
  <r>
    <n v="103.39285714285715"/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73.7"/>
    <x v="1"/>
    <x v="6"/>
  </r>
  <r>
    <n v="115.88888888888889"/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59.6"/>
    <x v="1"/>
    <x v="6"/>
  </r>
  <r>
    <n v="104.51666666666665"/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89.585714285714289"/>
    <x v="1"/>
    <x v="6"/>
  </r>
  <r>
    <n v="102.02500000000001"/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204.05"/>
    <x v="1"/>
    <x v="6"/>
  </r>
  <r>
    <n v="175.33333333333334"/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48.703703703703702"/>
    <x v="1"/>
    <x v="6"/>
  </r>
  <r>
    <n v="106.67999999999999"/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53.339999999999996"/>
    <x v="1"/>
    <x v="6"/>
  </r>
  <r>
    <n v="122.28571428571429"/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75.087719298245617"/>
    <x v="1"/>
    <x v="6"/>
  </r>
  <r>
    <n v="159.42857142857144"/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8"/>
    <x v="1"/>
    <x v="6"/>
  </r>
  <r>
    <n v="100.07692307692308"/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209.83870967741936"/>
    <x v="1"/>
    <x v="6"/>
  </r>
  <r>
    <n v="109.84"/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61.022222222222226"/>
    <x v="1"/>
    <x v="6"/>
  </r>
  <r>
    <n v="100.03999999999999"/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61"/>
    <x v="1"/>
    <x v="6"/>
  </r>
  <r>
    <n v="116.05000000000001"/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80.034482758620683"/>
    <x v="1"/>
    <x v="6"/>
  </r>
  <r>
    <n v="210.75"/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9.068965517241381"/>
    <x v="1"/>
    <x v="6"/>
  </r>
  <r>
    <n v="110.00000000000001"/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49.438202247191015"/>
    <x v="1"/>
    <x v="6"/>
  </r>
  <r>
    <n v="100.08673425918037"/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93.977440000000001"/>
    <x v="1"/>
    <x v="6"/>
  </r>
  <r>
    <n v="106.19047619047619"/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61.944444444444443"/>
    <x v="1"/>
    <x v="6"/>
  </r>
  <r>
    <n v="125.6"/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78.5"/>
    <x v="1"/>
    <x v="6"/>
  </r>
  <r>
    <n v="108"/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33.75"/>
    <x v="1"/>
    <x v="6"/>
  </r>
  <r>
    <n v="101"/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66.44736842105263"/>
    <x v="1"/>
    <x v="6"/>
  </r>
  <r>
    <n v="107.4"/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35.799999999999997"/>
    <x v="1"/>
    <x v="6"/>
  </r>
  <r>
    <n v="101.51515151515152"/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45.65217391304347"/>
    <x v="1"/>
    <x v="6"/>
  </r>
  <r>
    <n v="125.89999999999999"/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25.693877551020407"/>
    <x v="1"/>
    <x v="6"/>
  </r>
  <r>
    <n v="101.66666666666666"/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52.5"/>
    <x v="1"/>
    <x v="6"/>
  </r>
  <r>
    <n v="112.5"/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30"/>
    <x v="1"/>
    <x v="6"/>
  </r>
  <r>
    <n v="101.375"/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42.28070175438597"/>
    <x v="1"/>
    <x v="6"/>
  </r>
  <r>
    <n v="101.25"/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24.545454545454547"/>
    <x v="1"/>
    <x v="6"/>
  </r>
  <r>
    <n v="146.38888888888889"/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292.77777777777777"/>
    <x v="1"/>
    <x v="6"/>
  </r>
  <r>
    <n v="116.8"/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44.92307692307692"/>
    <x v="1"/>
    <x v="6"/>
  </r>
  <r>
    <n v="106.26666666666667"/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23.10144927536232"/>
    <x v="1"/>
    <x v="6"/>
  </r>
  <r>
    <n v="104.52"/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80.400000000000006"/>
    <x v="1"/>
    <x v="6"/>
  </r>
  <r>
    <n v="100"/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72.289156626506028"/>
    <x v="1"/>
    <x v="6"/>
  </r>
  <r>
    <n v="104.57142857142858"/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32.972972972972975"/>
    <x v="1"/>
    <x v="6"/>
  </r>
  <r>
    <n v="138.62051149573753"/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16.65217391304348"/>
    <x v="1"/>
    <x v="6"/>
  </r>
  <r>
    <n v="100.32000000000001"/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79.61904761904762"/>
    <x v="1"/>
    <x v="6"/>
  </r>
  <r>
    <n v="100"/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27.777777777777779"/>
    <x v="1"/>
    <x v="6"/>
  </r>
  <r>
    <n v="110.2"/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81.029411764705884"/>
    <x v="1"/>
    <x v="6"/>
  </r>
  <r>
    <n v="102.18"/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36.84821428571428"/>
    <x v="1"/>
    <x v="6"/>
  </r>
  <r>
    <n v="104.35000000000001"/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77.61702127659575"/>
    <x v="1"/>
    <x v="6"/>
  </r>
  <r>
    <n v="138.16666666666666"/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09.07894736842105"/>
    <x v="1"/>
    <x v="6"/>
  </r>
  <r>
    <n v="100"/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19.64285714285714"/>
    <x v="1"/>
    <x v="6"/>
  </r>
  <r>
    <n v="101.66666666666666"/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78.205128205128204"/>
    <x v="1"/>
    <x v="6"/>
  </r>
  <r>
    <n v="171.42857142857142"/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52.173913043478258"/>
    <x v="1"/>
    <x v="6"/>
  </r>
  <r>
    <n v="101.44444444444444"/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14.125"/>
    <x v="1"/>
    <x v="6"/>
  </r>
  <r>
    <n v="130"/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50"/>
    <x v="1"/>
    <x v="6"/>
  </r>
  <r>
    <n v="110.00000000000001"/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91.666666666666671"/>
    <x v="1"/>
    <x v="6"/>
  </r>
  <r>
    <n v="119.44999999999999"/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08.59090909090909"/>
    <x v="1"/>
    <x v="6"/>
  </r>
  <r>
    <n v="100.2909090909091"/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69.822784810126578"/>
    <x v="1"/>
    <x v="6"/>
  </r>
  <r>
    <n v="153.4"/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09.57142857142857"/>
    <x v="1"/>
    <x v="6"/>
  </r>
  <r>
    <n v="104.42857142857143"/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71.666666666666671"/>
    <x v="1"/>
    <x v="6"/>
  </r>
  <r>
    <n v="101.1"/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93.611111111111114"/>
    <x v="1"/>
    <x v="6"/>
  </r>
  <r>
    <n v="107.52"/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76.8"/>
    <x v="1"/>
    <x v="6"/>
  </r>
  <r>
    <n v="315"/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5.795454545454547"/>
    <x v="1"/>
    <x v="6"/>
  </r>
  <r>
    <n v="101.93333333333334"/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55.6"/>
    <x v="1"/>
    <x v="6"/>
  </r>
  <r>
    <n v="126.28571428571429"/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47.33333333333334"/>
    <x v="1"/>
    <x v="6"/>
  </r>
  <r>
    <n v="101.4"/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56.333333333333336"/>
    <x v="1"/>
    <x v="6"/>
  </r>
  <r>
    <n v="101"/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96.19047619047619"/>
    <x v="1"/>
    <x v="6"/>
  </r>
  <r>
    <n v="102.99000000000001"/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63.574074074074076"/>
    <x v="1"/>
    <x v="6"/>
  </r>
  <r>
    <n v="106.25"/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84.78260869565219"/>
    <x v="1"/>
    <x v="6"/>
  </r>
  <r>
    <n v="101.37777777777779"/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26.72222222222223"/>
    <x v="1"/>
    <x v="6"/>
  </r>
  <r>
    <n v="113.46000000000001"/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83.42647058823529"/>
    <x v="1"/>
    <x v="6"/>
  </r>
  <r>
    <n v="218.00000000000003"/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54.5"/>
    <x v="1"/>
    <x v="6"/>
  </r>
  <r>
    <n v="101.41935483870968"/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302.30769230769232"/>
    <x v="1"/>
    <x v="6"/>
  </r>
  <r>
    <n v="105.93333333333332"/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44.138888888888886"/>
    <x v="1"/>
    <x v="6"/>
  </r>
  <r>
    <n v="104"/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866.66666666666663"/>
    <x v="1"/>
    <x v="6"/>
  </r>
  <r>
    <n v="221"/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61.388888888888886"/>
    <x v="1"/>
    <x v="6"/>
  </r>
  <r>
    <n v="118.66666666666667"/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29.666666666666668"/>
    <x v="1"/>
    <x v="6"/>
  </r>
  <r>
    <n v="104.60000000000001"/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45.478260869565219"/>
    <x v="1"/>
    <x v="6"/>
  </r>
  <r>
    <n v="103.89999999999999"/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96.203703703703709"/>
    <x v="1"/>
    <x v="6"/>
  </r>
  <r>
    <n v="117.73333333333333"/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67.92307692307692"/>
    <x v="1"/>
    <x v="6"/>
  </r>
  <r>
    <n v="138.5"/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30.777777777777779"/>
    <x v="1"/>
    <x v="6"/>
  </r>
  <r>
    <n v="103.49999999999999"/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38.333333333333336"/>
    <x v="1"/>
    <x v="6"/>
  </r>
  <r>
    <n v="100.25"/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66.833333333333329"/>
    <x v="1"/>
    <x v="6"/>
  </r>
  <r>
    <n v="106.57142857142856"/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71.730769230769226"/>
    <x v="1"/>
    <x v="6"/>
  </r>
  <r>
    <n v="100"/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76.47058823529412"/>
    <x v="1"/>
    <x v="6"/>
  </r>
  <r>
    <n v="100.01249999999999"/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421.10526315789474"/>
    <x v="1"/>
    <x v="6"/>
  </r>
  <r>
    <n v="101.05"/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4.98701298701299"/>
    <x v="1"/>
    <x v="6"/>
  </r>
  <r>
    <n v="107.63636363636364"/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28.19047619047619"/>
    <x v="1"/>
    <x v="6"/>
  </r>
  <r>
    <n v="103.64999999999999"/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54.55263157894737"/>
    <x v="1"/>
    <x v="6"/>
  </r>
  <r>
    <n v="104.43333333333334"/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11.89285714285714"/>
    <x v="1"/>
    <x v="6"/>
  </r>
  <r>
    <n v="102.25"/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85.208333333333329"/>
    <x v="1"/>
    <x v="6"/>
  </r>
  <r>
    <n v="100.74285714285713"/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76.652173913043484"/>
    <x v="1"/>
    <x v="6"/>
  </r>
  <r>
    <n v="111.71428571428572"/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65.166666666666671"/>
    <x v="1"/>
    <x v="6"/>
  </r>
  <r>
    <n v="100.01100000000001"/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93.760312499999998"/>
    <x v="1"/>
    <x v="6"/>
  </r>
  <r>
    <n v="100"/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33.33333333333334"/>
    <x v="1"/>
    <x v="6"/>
  </r>
  <r>
    <n v="105"/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51.219512195121951"/>
    <x v="1"/>
    <x v="6"/>
  </r>
  <r>
    <n v="116.86666666666667"/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00.17142857142858"/>
    <x v="1"/>
    <x v="6"/>
  </r>
  <r>
    <n v="103.8"/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34.6"/>
    <x v="1"/>
    <x v="6"/>
  </r>
  <r>
    <n v="114.5"/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84.67741935483872"/>
    <x v="1"/>
    <x v="6"/>
  </r>
  <r>
    <n v="102.4"/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69.818181818181813"/>
    <x v="1"/>
    <x v="6"/>
  </r>
  <r>
    <n v="223"/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61.944444444444443"/>
    <x v="1"/>
    <x v="6"/>
  </r>
  <r>
    <n v="100"/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41.666666666666664"/>
    <x v="1"/>
    <x v="6"/>
  </r>
  <r>
    <n v="105.80000000000001"/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36.06818181818182"/>
    <x v="1"/>
    <x v="6"/>
  </r>
  <r>
    <n v="142.36363636363635"/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29"/>
    <x v="1"/>
    <x v="6"/>
  </r>
  <r>
    <n v="184"/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24.210526315789473"/>
    <x v="1"/>
    <x v="6"/>
  </r>
  <r>
    <n v="104.33333333333333"/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55.892857142857146"/>
    <x v="1"/>
    <x v="6"/>
  </r>
  <r>
    <n v="112.00000000000001"/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.666666666666666"/>
    <x v="1"/>
    <x v="6"/>
  </r>
  <r>
    <n v="111.07499999999999"/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68.353846153846149"/>
    <x v="1"/>
    <x v="6"/>
  </r>
  <r>
    <n v="103.75000000000001"/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27.065217391304348"/>
    <x v="1"/>
    <x v="6"/>
  </r>
  <r>
    <n v="100.41"/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18.12941176470588"/>
    <x v="1"/>
    <x v="6"/>
  </r>
  <r>
    <n v="101.86206896551724"/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44.757575757575758"/>
    <x v="1"/>
    <x v="6"/>
  </r>
  <r>
    <n v="109.76666666666665"/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99.787878787878782"/>
    <x v="1"/>
    <x v="6"/>
  </r>
  <r>
    <n v="100"/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17.64705882352941"/>
    <x v="1"/>
    <x v="6"/>
  </r>
  <r>
    <n v="122"/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203.33333333333334"/>
    <x v="1"/>
    <x v="6"/>
  </r>
  <r>
    <n v="137.57142857142856"/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28.323529411764707"/>
    <x v="1"/>
    <x v="6"/>
  </r>
  <r>
    <n v="100.31000000000002"/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10.23076923076923"/>
    <x v="1"/>
    <x v="6"/>
  </r>
  <r>
    <n v="107.1"/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31.970149253731343"/>
    <x v="1"/>
    <x v="6"/>
  </r>
  <r>
    <n v="211"/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58.611111111111114"/>
    <x v="1"/>
    <x v="6"/>
  </r>
  <r>
    <n v="123.6"/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29.428571428571427"/>
    <x v="1"/>
    <x v="6"/>
  </r>
  <r>
    <n v="108.5"/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81.375"/>
    <x v="1"/>
    <x v="6"/>
  </r>
  <r>
    <n v="103.56666666666668"/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99.16666666666666"/>
    <x v="1"/>
    <x v="6"/>
  </r>
  <r>
    <n v="100"/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15.38461538461539"/>
    <x v="1"/>
    <x v="6"/>
  </r>
  <r>
    <n v="130"/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46.428571428571431"/>
    <x v="1"/>
    <x v="6"/>
  </r>
  <r>
    <n v="103.49999999999999"/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70.568181818181813"/>
    <x v="1"/>
    <x v="6"/>
  </r>
  <r>
    <n v="100"/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22.222222222222221"/>
    <x v="1"/>
    <x v="6"/>
  </r>
  <r>
    <n v="119.6"/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59.46666666666667"/>
    <x v="1"/>
    <x v="6"/>
  </r>
  <r>
    <n v="100.00058823529412"/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37.777999999999999"/>
    <x v="1"/>
    <x v="6"/>
  </r>
  <r>
    <n v="100.875"/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72.053571428571431"/>
    <x v="1"/>
    <x v="6"/>
  </r>
  <r>
    <n v="106.54545454545455"/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63.695652173913047"/>
    <x v="1"/>
    <x v="6"/>
  </r>
  <r>
    <n v="138"/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28.411764705882351"/>
    <x v="1"/>
    <x v="6"/>
  </r>
  <r>
    <n v="101.15"/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3.21428571428571"/>
    <x v="1"/>
    <x v="6"/>
  </r>
  <r>
    <n v="109.1"/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71.152173913043484"/>
    <x v="1"/>
    <x v="6"/>
  </r>
  <r>
    <n v="140"/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35"/>
    <x v="1"/>
    <x v="6"/>
  </r>
  <r>
    <n v="103.58333333333334"/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81.776315789473685"/>
    <x v="1"/>
    <x v="6"/>
  </r>
  <r>
    <n v="102.97033333333331"/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297.02980769230766"/>
    <x v="1"/>
    <x v="6"/>
  </r>
  <r>
    <n v="108.13333333333333"/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46.609195402298852"/>
    <x v="1"/>
    <x v="6"/>
  </r>
  <r>
    <n v="100"/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51.724137931034484"/>
    <x v="1"/>
    <x v="6"/>
  </r>
  <r>
    <n v="102.75000000000001"/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40.294117647058826"/>
    <x v="1"/>
    <x v="6"/>
  </r>
  <r>
    <n v="130"/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6.25"/>
    <x v="1"/>
    <x v="6"/>
  </r>
  <r>
    <n v="108.54949999999999"/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30.152638888888887"/>
    <x v="1"/>
    <x v="6"/>
  </r>
  <r>
    <n v="100"/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95.238095238095241"/>
    <x v="1"/>
    <x v="6"/>
  </r>
  <r>
    <n v="109.65"/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52.214285714285715"/>
    <x v="1"/>
    <x v="6"/>
  </r>
  <r>
    <n v="100.26315789473684"/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34.1549295774648"/>
    <x v="1"/>
    <x v="6"/>
  </r>
  <r>
    <n v="105.55000000000001"/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62.827380952380949"/>
    <x v="1"/>
    <x v="6"/>
  </r>
  <r>
    <n v="112.00000000000001"/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58.94736842105263"/>
    <x v="1"/>
    <x v="6"/>
  </r>
  <r>
    <n v="105.89999999999999"/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43.1081081081081"/>
    <x v="1"/>
    <x v="6"/>
  </r>
  <r>
    <n v="101"/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84.166666666666671"/>
    <x v="1"/>
    <x v="6"/>
  </r>
  <r>
    <n v="104.2"/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86.07142857142858"/>
    <x v="1"/>
    <x v="6"/>
  </r>
  <r>
    <n v="134.67833333333334"/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89.785555555555561"/>
    <x v="1"/>
    <x v="6"/>
  </r>
  <r>
    <n v="105.2184"/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64.157560975609755"/>
    <x v="1"/>
    <x v="6"/>
  </r>
  <r>
    <n v="102.60000000000001"/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59.651162790697676"/>
    <x v="1"/>
    <x v="6"/>
  </r>
  <r>
    <n v="100"/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31.25"/>
    <x v="1"/>
    <x v="6"/>
  </r>
  <r>
    <n v="185.5"/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41.222222222222221"/>
    <x v="1"/>
    <x v="6"/>
  </r>
  <r>
    <n v="289"/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43.35"/>
    <x v="1"/>
    <x v="6"/>
  </r>
  <r>
    <n v="100"/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64.516129032258064"/>
    <x v="1"/>
    <x v="6"/>
  </r>
  <r>
    <n v="108.2"/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43.28"/>
    <x v="1"/>
    <x v="6"/>
  </r>
  <r>
    <n v="107.80000000000001"/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77"/>
    <x v="1"/>
    <x v="6"/>
  </r>
  <r>
    <n v="109.76190476190477"/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51.222222222222221"/>
    <x v="1"/>
    <x v="6"/>
  </r>
  <r>
    <n v="170.625"/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68.25"/>
    <x v="1"/>
    <x v="6"/>
  </r>
  <r>
    <n v="152"/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9.487179487179485"/>
    <x v="1"/>
    <x v="6"/>
  </r>
  <r>
    <n v="101.23076923076924"/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41.125"/>
    <x v="1"/>
    <x v="6"/>
  </r>
  <r>
    <n v="153.19999999999999"/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41.405405405405403"/>
    <x v="1"/>
    <x v="6"/>
  </r>
  <r>
    <n v="128.33333333333334"/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27.5"/>
    <x v="1"/>
    <x v="6"/>
  </r>
  <r>
    <n v="100.71428571428571"/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33.571428571428569"/>
    <x v="1"/>
    <x v="6"/>
  </r>
  <r>
    <n v="100.64999999999999"/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45.86956521739131"/>
    <x v="1"/>
    <x v="6"/>
  </r>
  <r>
    <n v="191.3"/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358.6875"/>
    <x v="1"/>
    <x v="6"/>
  </r>
  <r>
    <n v="140.19999999999999"/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50.981818181818184"/>
    <x v="1"/>
    <x v="6"/>
  </r>
  <r>
    <n v="124.33537832310839"/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45.037037037037038"/>
    <x v="1"/>
    <x v="6"/>
  </r>
  <r>
    <n v="126.2"/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7.527777777777779"/>
    <x v="1"/>
    <x v="6"/>
  </r>
  <r>
    <n v="190"/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50"/>
    <x v="1"/>
    <x v="6"/>
  </r>
  <r>
    <n v="139"/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57.916666666666664"/>
    <x v="1"/>
    <x v="6"/>
  </r>
  <r>
    <n v="202"/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9.705882352941178"/>
    <x v="1"/>
    <x v="6"/>
  </r>
  <r>
    <n v="103.38000000000001"/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90.684210526315795"/>
    <x v="1"/>
    <x v="6"/>
  </r>
  <r>
    <n v="102.3236"/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55.012688172043013"/>
    <x v="1"/>
    <x v="6"/>
  </r>
  <r>
    <n v="103"/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57.222222222222221"/>
    <x v="1"/>
    <x v="6"/>
  </r>
  <r>
    <n v="127.14285714285714"/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72.950819672131146"/>
    <x v="1"/>
    <x v="6"/>
  </r>
  <r>
    <n v="101"/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64.468085106382972"/>
    <x v="1"/>
    <x v="6"/>
  </r>
  <r>
    <n v="121.78"/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716.35294117647061"/>
    <x v="1"/>
    <x v="6"/>
  </r>
  <r>
    <n v="113.39285714285714"/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50.396825396825399"/>
    <x v="1"/>
    <x v="6"/>
  </r>
  <r>
    <n v="150"/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41.666666666666664"/>
    <x v="1"/>
    <x v="6"/>
  </r>
  <r>
    <n v="214.6"/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35.766666666666666"/>
    <x v="1"/>
    <x v="6"/>
  </r>
  <r>
    <n v="102.05"/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88.739130434782609"/>
    <x v="1"/>
    <x v="6"/>
  </r>
  <r>
    <n v="100"/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48.4848484848485"/>
    <x v="1"/>
    <x v="6"/>
  </r>
  <r>
    <n v="101"/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51.794871794871796"/>
    <x v="1"/>
    <x v="6"/>
  </r>
  <r>
    <n v="113.33333333333333"/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20"/>
    <x v="1"/>
    <x v="6"/>
  </r>
  <r>
    <n v="104"/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52"/>
    <x v="1"/>
    <x v="6"/>
  </r>
  <r>
    <n v="115.33333333333333"/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53.230769230769234"/>
    <x v="1"/>
    <x v="6"/>
  </r>
  <r>
    <n v="112.85000000000001"/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39.596491228070178"/>
    <x v="1"/>
    <x v="6"/>
  </r>
  <r>
    <n v="127.86666666666666"/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34.25"/>
    <x v="1"/>
    <x v="6"/>
  </r>
  <r>
    <n v="142.66666666666669"/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64.61538461538461"/>
    <x v="1"/>
    <x v="6"/>
  </r>
  <r>
    <n v="118.8"/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25.05263157894737"/>
    <x v="1"/>
    <x v="6"/>
  </r>
  <r>
    <n v="138.33333333333334"/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51.875"/>
    <x v="1"/>
    <x v="6"/>
  </r>
  <r>
    <n v="159.9402985074627"/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40.285714285714285"/>
    <x v="1"/>
    <x v="6"/>
  </r>
  <r>
    <n v="114.24000000000001"/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64.909090909090907"/>
    <x v="1"/>
    <x v="6"/>
  </r>
  <r>
    <n v="100.60606060606061"/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55.333333333333336"/>
    <x v="1"/>
    <x v="6"/>
  </r>
  <r>
    <n v="155.20000000000002"/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83.142857142857139"/>
    <x v="1"/>
    <x v="6"/>
  </r>
  <r>
    <n v="127.75000000000001"/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38.712121212121211"/>
    <x v="1"/>
    <x v="6"/>
  </r>
  <r>
    <n v="121.2"/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5.37931034482759"/>
    <x v="1"/>
    <x v="6"/>
  </r>
  <r>
    <n v="112.7"/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78.263888888888886"/>
    <x v="1"/>
    <x v="6"/>
  </r>
  <r>
    <n v="127.49999999999999"/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47.222222222222221"/>
    <x v="1"/>
    <x v="6"/>
  </r>
  <r>
    <n v="158.20000000000002"/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79.099999999999994"/>
    <x v="1"/>
    <x v="6"/>
  </r>
  <r>
    <n v="105.26894736842105"/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14.29199999999999"/>
    <x v="1"/>
    <x v="6"/>
  </r>
  <r>
    <n v="100"/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51.724137931034484"/>
    <x v="1"/>
    <x v="6"/>
  </r>
  <r>
    <n v="100"/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30.76923076923077"/>
    <x v="1"/>
    <x v="6"/>
  </r>
  <r>
    <n v="106.86"/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74.208333333333329"/>
    <x v="1"/>
    <x v="6"/>
  </r>
  <r>
    <n v="124.4"/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47.846153846153847"/>
    <x v="1"/>
    <x v="6"/>
  </r>
  <r>
    <n v="108.70406189555126"/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34.408163265306122"/>
    <x v="1"/>
    <x v="6"/>
  </r>
  <r>
    <n v="102.42424242424242"/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40.238095238095241"/>
    <x v="1"/>
    <x v="6"/>
  </r>
  <r>
    <n v="105.5"/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60.285714285714285"/>
    <x v="1"/>
    <x v="6"/>
  </r>
  <r>
    <n v="106.3"/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25.30952380952381"/>
    <x v="1"/>
    <x v="6"/>
  </r>
  <r>
    <n v="100.66666666666666"/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35.952380952380949"/>
    <x v="1"/>
    <x v="6"/>
  </r>
  <r>
    <n v="105.4"/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36"/>
    <x v="1"/>
    <x v="6"/>
  </r>
  <r>
    <n v="107.55999999999999"/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70.763157894736835"/>
    <x v="1"/>
    <x v="6"/>
  </r>
  <r>
    <n v="100"/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25"/>
    <x v="1"/>
    <x v="6"/>
  </r>
  <r>
    <n v="103.76"/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66.512820512820511"/>
    <x v="1"/>
    <x v="6"/>
  </r>
  <r>
    <n v="101.49999999999999"/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5"/>
    <x v="1"/>
    <x v="6"/>
  </r>
  <r>
    <n v="104.4"/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45"/>
    <x v="1"/>
    <x v="6"/>
  </r>
  <r>
    <n v="180"/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2"/>
    <x v="1"/>
    <x v="6"/>
  </r>
  <r>
    <n v="106.33333333333333"/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96.666666666666671"/>
    <x v="1"/>
    <x v="6"/>
  </r>
  <r>
    <n v="100.55555555555556"/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60.333333333333336"/>
    <x v="1"/>
    <x v="6"/>
  </r>
  <r>
    <n v="101.2"/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79.89473684210526"/>
    <x v="1"/>
    <x v="6"/>
  </r>
  <r>
    <n v="100"/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58.823529411764703"/>
    <x v="1"/>
    <x v="6"/>
  </r>
  <r>
    <n v="118.39285714285714"/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75.340909090909093"/>
    <x v="1"/>
    <x v="6"/>
  </r>
  <r>
    <n v="110.00000000000001"/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55"/>
    <x v="1"/>
    <x v="6"/>
  </r>
  <r>
    <n v="102.66666666666666"/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66.956521739130437"/>
    <x v="1"/>
    <x v="6"/>
  </r>
  <r>
    <n v="100"/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227.27272727272728"/>
    <x v="1"/>
    <x v="6"/>
  </r>
  <r>
    <n v="100"/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307.69230769230768"/>
    <x v="1"/>
    <x v="6"/>
  </r>
  <r>
    <n v="110.04599999999999"/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50.020909090909093"/>
    <x v="1"/>
    <x v="6"/>
  </r>
  <r>
    <n v="101.35000000000001"/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72.392857142857139"/>
    <x v="1"/>
    <x v="6"/>
  </r>
  <r>
    <n v="100.75"/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95.952380952380949"/>
    <x v="1"/>
    <x v="6"/>
  </r>
  <r>
    <n v="169.42857142857144"/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45.615384615384613"/>
    <x v="1"/>
    <x v="6"/>
  </r>
  <r>
    <n v="100"/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41.029411764705884"/>
    <x v="1"/>
    <x v="6"/>
  </r>
  <r>
    <n v="113.65"/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56.825000000000003"/>
    <x v="1"/>
    <x v="6"/>
  </r>
  <r>
    <n v="101.56"/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37.24324324324326"/>
    <x v="1"/>
    <x v="6"/>
  </r>
  <r>
    <n v="106"/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75.714285714285708"/>
    <x v="1"/>
    <x v="6"/>
  </r>
  <r>
    <n v="102"/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99"/>
    <x v="1"/>
    <x v="6"/>
  </r>
  <r>
    <n v="116.91666666666667"/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81.569767441860463"/>
    <x v="1"/>
    <x v="6"/>
  </r>
  <r>
    <n v="101.15151515151514"/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45.108108108108105"/>
    <x v="1"/>
    <x v="6"/>
  </r>
  <r>
    <n v="132"/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36.666666666666664"/>
    <x v="1"/>
    <x v="6"/>
  </r>
  <r>
    <n v="100"/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25"/>
    <x v="1"/>
    <x v="6"/>
  </r>
  <r>
    <n v="128"/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49.230769230769234"/>
    <x v="1"/>
    <x v="6"/>
  </r>
  <r>
    <n v="118.95833333333334"/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42.296296296296298"/>
    <x v="1"/>
    <x v="6"/>
  </r>
  <r>
    <n v="126.2"/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78.875"/>
    <x v="1"/>
    <x v="6"/>
  </r>
  <r>
    <n v="156.20000000000002"/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38.284313725490193"/>
    <x v="1"/>
    <x v="6"/>
  </r>
  <r>
    <n v="103.15"/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44.847826086956523"/>
    <x v="1"/>
    <x v="6"/>
  </r>
  <r>
    <n v="153.33333333333334"/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3.529411764705882"/>
    <x v="1"/>
    <x v="6"/>
  </r>
  <r>
    <n v="180.44444444444446"/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43.5"/>
    <x v="1"/>
    <x v="6"/>
  </r>
  <r>
    <n v="128.44999999999999"/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30.951807228915662"/>
    <x v="1"/>
    <x v="6"/>
  </r>
  <r>
    <n v="119.66666666666667"/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55.230769230769234"/>
    <x v="1"/>
    <x v="6"/>
  </r>
  <r>
    <n v="123"/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46.125"/>
    <x v="1"/>
    <x v="6"/>
  </r>
  <r>
    <n v="105"/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39.375"/>
    <x v="1"/>
    <x v="6"/>
  </r>
  <r>
    <n v="102.23636363636363"/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66.152941176470591"/>
    <x v="1"/>
    <x v="6"/>
  </r>
  <r>
    <n v="104.66666666666666"/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54.137931034482762"/>
    <x v="1"/>
    <x v="6"/>
  </r>
  <r>
    <n v="100"/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4.16666666666667"/>
    <x v="1"/>
    <x v="6"/>
  </r>
  <r>
    <n v="100.4"/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31.375"/>
    <x v="1"/>
    <x v="6"/>
  </r>
  <r>
    <n v="102.27272727272727"/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59.210526315789473"/>
    <x v="1"/>
    <x v="6"/>
  </r>
  <r>
    <n v="114.40928571428573"/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9.17633928571429"/>
    <x v="1"/>
    <x v="6"/>
  </r>
  <r>
    <n v="101.9047619047619"/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64.61538461538461"/>
    <x v="1"/>
    <x v="6"/>
  </r>
  <r>
    <n v="102"/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24.285714285714285"/>
    <x v="1"/>
    <x v="6"/>
  </r>
  <r>
    <n v="104.80000000000001"/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40.9375"/>
    <x v="1"/>
    <x v="6"/>
  </r>
  <r>
    <n v="101.83333333333333"/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61.1"/>
    <x v="1"/>
    <x v="6"/>
  </r>
  <r>
    <n v="100"/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38.65"/>
    <x v="1"/>
    <x v="6"/>
  </r>
  <r>
    <n v="106.27272727272728"/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56.20192307692308"/>
    <x v="1"/>
    <x v="6"/>
  </r>
  <r>
    <n v="113.42219999999999"/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07.00207547169811"/>
    <x v="1"/>
    <x v="6"/>
  </r>
  <r>
    <n v="100"/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71.42857142857142"/>
    <x v="1"/>
    <x v="6"/>
  </r>
  <r>
    <n v="100.45454545454547"/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10.5"/>
    <x v="1"/>
    <x v="6"/>
  </r>
  <r>
    <n v="100.03599999999999"/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79.27598566308242"/>
    <x v="1"/>
    <x v="6"/>
  </r>
  <r>
    <n v="144"/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22.90909090909091"/>
    <x v="1"/>
    <x v="6"/>
  </r>
  <r>
    <n v="103.49999999999999"/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43.125"/>
    <x v="1"/>
    <x v="6"/>
  </r>
  <r>
    <n v="108.43750000000001"/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46.891891891891895"/>
    <x v="1"/>
    <x v="6"/>
  </r>
  <r>
    <n v="102.4"/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47.407407407407405"/>
    <x v="1"/>
    <x v="6"/>
  </r>
  <r>
    <n v="148.88888888888889"/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5.129032258064516"/>
    <x v="1"/>
    <x v="6"/>
  </r>
  <r>
    <n v="105.49000000000002"/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21.098000000000003"/>
    <x v="1"/>
    <x v="6"/>
  </r>
  <r>
    <n v="100.49999999999999"/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59.117647058823529"/>
    <x v="1"/>
    <x v="6"/>
  </r>
  <r>
    <n v="130.55555555555557"/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97.916666666666671"/>
    <x v="1"/>
    <x v="6"/>
  </r>
  <r>
    <n v="104.75000000000001"/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55.131578947368418"/>
    <x v="1"/>
    <x v="6"/>
  </r>
  <r>
    <n v="108.80000000000001"/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26.536585365853657"/>
    <x v="1"/>
    <x v="6"/>
  </r>
  <r>
    <n v="111.00000000000001"/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58.421052631578945"/>
    <x v="1"/>
    <x v="6"/>
  </r>
  <r>
    <n v="100.47999999999999"/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22.53658536585365"/>
    <x v="1"/>
    <x v="6"/>
  </r>
  <r>
    <n v="114.35"/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87.961538461538467"/>
    <x v="1"/>
    <x v="6"/>
  </r>
  <r>
    <n v="122.06666666666666"/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73.239999999999995"/>
    <x v="1"/>
    <x v="6"/>
  </r>
  <r>
    <n v="100"/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55.555555555555557"/>
    <x v="1"/>
    <x v="6"/>
  </r>
  <r>
    <n v="102.8"/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39.53846153846154"/>
    <x v="1"/>
    <x v="6"/>
  </r>
  <r>
    <n v="106.12068965517241"/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36.77777777777777"/>
    <x v="1"/>
    <x v="6"/>
  </r>
  <r>
    <n v="101.33000000000001"/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99.343137254901961"/>
    <x v="1"/>
    <x v="6"/>
  </r>
  <r>
    <n v="100"/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20"/>
    <x v="1"/>
    <x v="6"/>
  </r>
  <r>
    <n v="130"/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28.888888888888889"/>
    <x v="1"/>
    <x v="6"/>
  </r>
  <r>
    <n v="100.01333333333334"/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40.545945945945945"/>
    <x v="1"/>
    <x v="6"/>
  </r>
  <r>
    <n v="100"/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35.714285714285715"/>
    <x v="1"/>
    <x v="6"/>
  </r>
  <r>
    <n v="113.88888888888889"/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37.962962962962962"/>
    <x v="1"/>
    <x v="6"/>
  </r>
  <r>
    <n v="100"/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33.333333333333336"/>
    <x v="1"/>
    <x v="6"/>
  </r>
  <r>
    <n v="287"/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58.571428571428569"/>
    <x v="1"/>
    <x v="6"/>
  </r>
  <r>
    <n v="108.5"/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35.625"/>
    <x v="1"/>
    <x v="6"/>
  </r>
  <r>
    <n v="115.5"/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30.9375"/>
    <x v="1"/>
    <x v="6"/>
  </r>
  <r>
    <n v="119.11764705882352"/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76.08695652173913"/>
    <x v="1"/>
    <x v="6"/>
  </r>
  <r>
    <n v="109.42666666666668"/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51.9814814814815"/>
    <x v="1"/>
    <x v="6"/>
  </r>
  <r>
    <n v="126.6"/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22.607142857142858"/>
    <x v="1"/>
    <x v="6"/>
  </r>
  <r>
    <n v="100.49999999999999"/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8.272727272727273"/>
    <x v="1"/>
    <x v="6"/>
  </r>
  <r>
    <n v="127.49999999999999"/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82.258064516129039"/>
    <x v="1"/>
    <x v="6"/>
  </r>
  <r>
    <n v="100.05999999999999"/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68.534246575342465"/>
    <x v="1"/>
    <x v="6"/>
  </r>
  <r>
    <n v="175"/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68.055555555555557"/>
    <x v="1"/>
    <x v="6"/>
  </r>
  <r>
    <n v="127.25"/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72.714285714285708"/>
    <x v="1"/>
    <x v="6"/>
  </r>
  <r>
    <n v="110.63333333333334"/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77.186046511627907"/>
    <x v="1"/>
    <x v="6"/>
  </r>
  <r>
    <n v="125.93749999999999"/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55.972222222222221"/>
    <x v="1"/>
    <x v="6"/>
  </r>
  <r>
    <n v="118.5"/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49.693548387096776"/>
    <x v="1"/>
    <x v="6"/>
  </r>
  <r>
    <n v="107.72727272727273"/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79"/>
    <x v="1"/>
    <x v="6"/>
  </r>
  <r>
    <n v="102.60000000000001"/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77.727272727272734"/>
    <x v="1"/>
    <x v="6"/>
  </r>
  <r>
    <n v="110.1"/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40.777777777777779"/>
    <x v="1"/>
    <x v="6"/>
  </r>
  <r>
    <n v="202"/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59.411764705882355"/>
    <x v="1"/>
    <x v="6"/>
  </r>
  <r>
    <n v="130"/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3.25"/>
    <x v="1"/>
    <x v="6"/>
  </r>
  <r>
    <n v="104.35000000000001"/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39.377358490566039"/>
    <x v="1"/>
    <x v="6"/>
  </r>
  <r>
    <n v="100.05"/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81.673469387755105"/>
    <x v="1"/>
    <x v="6"/>
  </r>
  <r>
    <n v="170.66666666666669"/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44.912280701754383"/>
    <x v="1"/>
    <x v="6"/>
  </r>
  <r>
    <n v="112.83333333333334"/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49.05797101449275"/>
    <x v="1"/>
    <x v="6"/>
  </r>
  <r>
    <n v="184"/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30.666666666666668"/>
    <x v="1"/>
    <x v="6"/>
  </r>
  <r>
    <n v="130.26666666666665"/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61.0625"/>
    <x v="1"/>
    <x v="6"/>
  </r>
  <r>
    <n v="105.45454545454544"/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29"/>
    <x v="1"/>
    <x v="6"/>
  </r>
  <r>
    <n v="100"/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29.62962962962963"/>
    <x v="1"/>
    <x v="6"/>
  </r>
  <r>
    <n v="153.31632653061226"/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43.0952380952381"/>
    <x v="1"/>
    <x v="6"/>
  </r>
  <r>
    <n v="162.30000000000001"/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52.354838709677416"/>
    <x v="1"/>
    <x v="6"/>
  </r>
  <r>
    <n v="136"/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66.666666666666671"/>
    <x v="1"/>
    <x v="6"/>
  </r>
  <r>
    <n v="144.4"/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26.66666666666667"/>
    <x v="1"/>
    <x v="6"/>
  </r>
  <r>
    <n v="100"/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62.5"/>
    <x v="1"/>
    <x v="6"/>
  </r>
  <r>
    <n v="100.8"/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35.492957746478872"/>
    <x v="1"/>
    <x v="6"/>
  </r>
  <r>
    <n v="106.80000000000001"/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37.083333333333336"/>
    <x v="1"/>
    <x v="6"/>
  </r>
  <r>
    <n v="124.8"/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69.333333333333329"/>
    <x v="1"/>
    <x v="6"/>
  </r>
  <r>
    <n v="118.91891891891892"/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7.254901960784313"/>
    <x v="1"/>
    <x v="6"/>
  </r>
  <r>
    <n v="101"/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36.071428571428569"/>
    <x v="1"/>
    <x v="6"/>
  </r>
  <r>
    <n v="112.99999999999999"/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66.470588235294116"/>
    <x v="1"/>
    <x v="6"/>
  </r>
  <r>
    <n v="105.19047619047619"/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56.065989847715734"/>
    <x v="1"/>
    <x v="6"/>
  </r>
  <r>
    <n v="109.73333333333332"/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47.028571428571432"/>
    <x v="1"/>
    <x v="6"/>
  </r>
  <r>
    <n v="100.099"/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47.666190476190479"/>
    <x v="1"/>
    <x v="6"/>
  </r>
  <r>
    <n v="120"/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88.235294117647058"/>
    <x v="1"/>
    <x v="6"/>
  </r>
  <r>
    <n v="104.93333333333332"/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80.717948717948715"/>
    <x v="1"/>
    <x v="6"/>
  </r>
  <r>
    <n v="102.66666666666666"/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39.487179487179489"/>
    <x v="1"/>
    <x v="6"/>
  </r>
  <r>
    <n v="101.82500000000002"/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84.854166666666671"/>
    <x v="1"/>
    <x v="6"/>
  </r>
  <r>
    <n v="100"/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68.965517241379317"/>
    <x v="1"/>
    <x v="6"/>
  </r>
  <r>
    <n v="0"/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e v="#DIV/0!"/>
    <x v="1"/>
    <x v="40"/>
  </r>
  <r>
    <n v="1.9999999999999998E-4"/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"/>
    <x v="1"/>
    <x v="40"/>
  </r>
  <r>
    <n v="3.3333333333333333E-2"/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1"/>
    <x v="1"/>
    <x v="40"/>
  </r>
  <r>
    <n v="51.023391812865491"/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147.88135593220338"/>
    <x v="1"/>
    <x v="40"/>
  </r>
  <r>
    <n v="20"/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100"/>
    <x v="1"/>
    <x v="40"/>
  </r>
  <r>
    <n v="35.24"/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56.838709677419352"/>
    <x v="1"/>
    <x v="40"/>
  </r>
  <r>
    <n v="4.246666666666667"/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176.94444444444446"/>
    <x v="1"/>
    <x v="40"/>
  </r>
  <r>
    <n v="36.457142857142856"/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127.6"/>
    <x v="1"/>
    <x v="40"/>
  </r>
  <r>
    <n v="0"/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e v="#DIV/0!"/>
    <x v="1"/>
    <x v="40"/>
  </r>
  <r>
    <n v="30.866666666666664"/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66.142857142857139"/>
    <x v="1"/>
    <x v="40"/>
  </r>
  <r>
    <n v="6.5454545454545459"/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108"/>
    <x v="1"/>
    <x v="40"/>
  </r>
  <r>
    <n v="4.0000000000000001E-3"/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1"/>
    <x v="1"/>
    <x v="40"/>
  </r>
  <r>
    <n v="5.5"/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18.333333333333332"/>
    <x v="1"/>
    <x v="40"/>
  </r>
  <r>
    <n v="0"/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e v="#DIV/0!"/>
    <x v="1"/>
    <x v="40"/>
  </r>
  <r>
    <n v="2.1428571428571428"/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7.5"/>
    <x v="1"/>
    <x v="40"/>
  </r>
  <r>
    <n v="0"/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e v="#DIV/0!"/>
    <x v="1"/>
    <x v="40"/>
  </r>
  <r>
    <n v="16.420000000000002"/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68.416666666666671"/>
    <x v="1"/>
    <x v="40"/>
  </r>
  <r>
    <n v="0.1"/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"/>
    <x v="1"/>
    <x v="40"/>
  </r>
  <r>
    <n v="4.8099999999999996"/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60.125"/>
    <x v="1"/>
    <x v="40"/>
  </r>
  <r>
    <n v="6"/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15"/>
    <x v="1"/>
    <x v="40"/>
  </r>
  <r>
    <n v="100.38249999999999"/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550.04109589041093"/>
    <x v="1"/>
    <x v="6"/>
  </r>
  <r>
    <n v="104"/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97.5"/>
    <x v="1"/>
    <x v="6"/>
  </r>
  <r>
    <n v="100"/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29.411764705882351"/>
    <x v="1"/>
    <x v="6"/>
  </r>
  <r>
    <n v="104"/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57.777777777777779"/>
    <x v="1"/>
    <x v="6"/>
  </r>
  <r>
    <n v="250.66666666666669"/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44.235294117647058"/>
    <x v="1"/>
    <x v="6"/>
  </r>
  <r>
    <n v="100.49999999999999"/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60.909090909090907"/>
    <x v="1"/>
    <x v="6"/>
  </r>
  <r>
    <n v="174.4"/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68.84210526315789"/>
    <x v="1"/>
    <x v="6"/>
  </r>
  <r>
    <n v="116.26"/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73.582278481012665"/>
    <x v="1"/>
    <x v="6"/>
  </r>
  <r>
    <n v="105.82000000000001"/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15.02173913043478"/>
    <x v="1"/>
    <x v="6"/>
  </r>
  <r>
    <n v="110.75"/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0.75"/>
    <x v="1"/>
    <x v="6"/>
  </r>
  <r>
    <n v="100.66666666666666"/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75.5"/>
    <x v="1"/>
    <x v="6"/>
  </r>
  <r>
    <n v="102.03333333333333"/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235.46153846153845"/>
    <x v="1"/>
    <x v="6"/>
  </r>
  <r>
    <n v="100"/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1.363636363636363"/>
    <x v="1"/>
    <x v="6"/>
  </r>
  <r>
    <n v="111.00000000000001"/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92.5"/>
    <x v="1"/>
    <x v="6"/>
  </r>
  <r>
    <n v="101.42500000000001"/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202.85"/>
    <x v="1"/>
    <x v="6"/>
  </r>
  <r>
    <n v="104"/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26"/>
    <x v="1"/>
    <x v="6"/>
  </r>
  <r>
    <n v="109.375"/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46.05263157894737"/>
    <x v="1"/>
    <x v="6"/>
  </r>
  <r>
    <n v="115.16129032258064"/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51"/>
    <x v="1"/>
    <x v="6"/>
  </r>
  <r>
    <n v="100"/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31.578947368421051"/>
    <x v="1"/>
    <x v="6"/>
  </r>
  <r>
    <n v="103.17033333333335"/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53.363965517241382"/>
    <x v="1"/>
    <x v="6"/>
  </r>
  <r>
    <n v="103.49999999999999"/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36.964285714285715"/>
    <x v="1"/>
    <x v="6"/>
  </r>
  <r>
    <n v="138.19999999999999"/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81.294117647058826"/>
    <x v="1"/>
    <x v="6"/>
  </r>
  <r>
    <n v="109.54545454545455"/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20.083333333333332"/>
    <x v="1"/>
    <x v="6"/>
  </r>
  <r>
    <n v="100.85714285714286"/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88.25"/>
    <x v="1"/>
    <x v="6"/>
  </r>
  <r>
    <n v="101.53333333333335"/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53.438596491228068"/>
    <x v="1"/>
    <x v="6"/>
  </r>
  <r>
    <n v="113.625"/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39.868421052631582"/>
    <x v="1"/>
    <x v="6"/>
  </r>
  <r>
    <n v="100"/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45.16129032258064"/>
    <x v="1"/>
    <x v="6"/>
  </r>
  <r>
    <n v="140"/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23.333333333333332"/>
    <x v="1"/>
    <x v="6"/>
  </r>
  <r>
    <n v="128.75"/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64.375"/>
    <x v="1"/>
    <x v="6"/>
  </r>
  <r>
    <n v="102.90416666666667"/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62.052763819095475"/>
    <x v="1"/>
    <x v="6"/>
  </r>
  <r>
    <n v="102.49999999999999"/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66.129032258064512"/>
    <x v="1"/>
    <x v="6"/>
  </r>
  <r>
    <n v="110.1"/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73.400000000000006"/>
    <x v="1"/>
    <x v="6"/>
  </r>
  <r>
    <n v="112.76666666666667"/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99.5"/>
    <x v="1"/>
    <x v="6"/>
  </r>
  <r>
    <n v="111.9"/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62.166666666666664"/>
    <x v="1"/>
    <x v="6"/>
  </r>
  <r>
    <n v="139.19999999999999"/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62.328358208955223"/>
    <x v="1"/>
    <x v="6"/>
  </r>
  <r>
    <n v="110.85714285714286"/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58.787878787878789"/>
    <x v="1"/>
    <x v="6"/>
  </r>
  <r>
    <n v="139.06666666666666"/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45.347826086956523"/>
    <x v="1"/>
    <x v="6"/>
  </r>
  <r>
    <n v="105.69999999999999"/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41.944444444444443"/>
    <x v="1"/>
    <x v="6"/>
  </r>
  <r>
    <n v="101.42857142857142"/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59.166666666666664"/>
    <x v="1"/>
    <x v="6"/>
  </r>
  <r>
    <n v="100.245"/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200.49"/>
    <x v="1"/>
    <x v="6"/>
  </r>
  <r>
    <n v="109.16666666666666"/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83.974358974358978"/>
    <x v="1"/>
    <x v="6"/>
  </r>
  <r>
    <n v="118.33333333333333"/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57.258064516129032"/>
    <x v="1"/>
    <x v="6"/>
  </r>
  <r>
    <n v="120"/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58.064516129032256"/>
    <x v="1"/>
    <x v="6"/>
  </r>
  <r>
    <n v="127.96000000000001"/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86.80291970802921"/>
    <x v="1"/>
    <x v="6"/>
  </r>
  <r>
    <n v="126"/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74.117647058823536"/>
    <x v="1"/>
    <x v="6"/>
  </r>
  <r>
    <n v="129.12912912912913"/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30.714285714285715"/>
    <x v="1"/>
    <x v="6"/>
  </r>
  <r>
    <n v="107.42857142857143"/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62.666666666666664"/>
    <x v="1"/>
    <x v="6"/>
  </r>
  <r>
    <n v="100.125"/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21.36363636363636"/>
    <x v="1"/>
    <x v="6"/>
  </r>
  <r>
    <n v="155"/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39.743589743589745"/>
    <x v="1"/>
    <x v="6"/>
  </r>
  <r>
    <n v="108"/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72"/>
    <x v="1"/>
    <x v="6"/>
  </r>
  <r>
    <n v="110.52"/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40.632352941176471"/>
    <x v="1"/>
    <x v="6"/>
  </r>
  <r>
    <n v="100.8"/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63"/>
    <x v="1"/>
    <x v="6"/>
  </r>
  <r>
    <n v="121.2"/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33.666666666666664"/>
    <x v="1"/>
    <x v="6"/>
  </r>
  <r>
    <n v="100.33333333333334"/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38.589743589743591"/>
    <x v="1"/>
    <x v="6"/>
  </r>
  <r>
    <n v="109.16666666666666"/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55.95238095238096"/>
    <x v="1"/>
    <x v="6"/>
  </r>
  <r>
    <n v="123.42857142857142"/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43.2"/>
    <x v="1"/>
    <x v="6"/>
  </r>
  <r>
    <n v="136.33666666666667"/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5.148518518518518"/>
    <x v="1"/>
    <x v="6"/>
  </r>
  <r>
    <n v="103.46657233816768"/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83.571428571428569"/>
    <x v="1"/>
    <x v="6"/>
  </r>
  <r>
    <n v="121.33333333333334"/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40"/>
    <x v="1"/>
    <x v="6"/>
  </r>
  <r>
    <n v="186"/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80.869565217391298"/>
    <x v="1"/>
    <x v="6"/>
  </r>
  <r>
    <n v="300"/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53.846153846153847"/>
    <x v="1"/>
    <x v="6"/>
  </r>
  <r>
    <n v="108.25"/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30.928571428571427"/>
    <x v="1"/>
    <x v="6"/>
  </r>
  <r>
    <n v="141.15384615384616"/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67.962962962962962"/>
    <x v="1"/>
    <x v="6"/>
  </r>
  <r>
    <n v="113.99999999999999"/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27.142857142857142"/>
    <x v="1"/>
    <x v="6"/>
  </r>
  <r>
    <n v="153.73333333333335"/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10.86538461538461"/>
    <x v="1"/>
    <x v="6"/>
  </r>
  <r>
    <n v="101.49999999999999"/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6.84210526315789"/>
    <x v="1"/>
    <x v="6"/>
  </r>
  <r>
    <n v="102.35000000000001"/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5.51546391752578"/>
    <x v="1"/>
    <x v="6"/>
  </r>
  <r>
    <n v="102.57142857142858"/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32.96296296296296"/>
    <x v="1"/>
    <x v="6"/>
  </r>
  <r>
    <n v="155.75"/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51.916666666666664"/>
    <x v="1"/>
    <x v="6"/>
  </r>
  <r>
    <n v="100.75"/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310"/>
    <x v="1"/>
    <x v="6"/>
  </r>
  <r>
    <n v="239.4"/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6.021739130434781"/>
    <x v="1"/>
    <x v="6"/>
  </r>
  <r>
    <n v="210"/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105"/>
    <x v="1"/>
    <x v="6"/>
  </r>
  <r>
    <n v="104.51515151515152"/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86.224999999999994"/>
    <x v="1"/>
    <x v="6"/>
  </r>
  <r>
    <n v="100.8"/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14.54545454545455"/>
    <x v="1"/>
    <x v="6"/>
  </r>
  <r>
    <n v="111.20000000000002"/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47.657142857142858"/>
    <x v="1"/>
    <x v="6"/>
  </r>
  <r>
    <n v="102.04444444444445"/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72.888888888888886"/>
    <x v="1"/>
    <x v="6"/>
  </r>
  <r>
    <n v="102.54767441860466"/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49.545505617977533"/>
    <x v="1"/>
    <x v="6"/>
  </r>
  <r>
    <n v="127"/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25.4"/>
    <x v="1"/>
    <x v="6"/>
  </r>
  <r>
    <n v="338.70588235294122"/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62.586956521739133"/>
    <x v="1"/>
    <x v="6"/>
  </r>
  <r>
    <n v="100.75"/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61.060606060606062"/>
    <x v="1"/>
    <x v="6"/>
  </r>
  <r>
    <n v="9.31"/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60.064516129032256"/>
    <x v="1"/>
    <x v="6"/>
  </r>
  <r>
    <n v="7.24"/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2.400000000000006"/>
    <x v="1"/>
    <x v="6"/>
  </r>
  <r>
    <n v="10"/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0"/>
    <x v="1"/>
    <x v="6"/>
  </r>
  <r>
    <n v="11.272727272727273"/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51.666666666666664"/>
    <x v="1"/>
    <x v="6"/>
  </r>
  <r>
    <n v="15.411764705882353"/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32.75"/>
    <x v="1"/>
    <x v="6"/>
  </r>
  <r>
    <n v="0"/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e v="#DIV/0!"/>
    <x v="1"/>
    <x v="6"/>
  </r>
  <r>
    <n v="28.466666666666669"/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61"/>
    <x v="1"/>
    <x v="6"/>
  </r>
  <r>
    <n v="13.333333333333334"/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0"/>
    <x v="1"/>
    <x v="6"/>
  </r>
  <r>
    <n v="0.66666666666666674"/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0"/>
    <x v="1"/>
    <x v="6"/>
  </r>
  <r>
    <n v="21.428571428571427"/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37.5"/>
    <x v="1"/>
    <x v="6"/>
  </r>
  <r>
    <n v="18"/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45"/>
    <x v="1"/>
    <x v="6"/>
  </r>
  <r>
    <n v="20.125"/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100.625"/>
    <x v="1"/>
    <x v="6"/>
  </r>
  <r>
    <n v="17.899999999999999"/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25.571428571428573"/>
    <x v="1"/>
    <x v="6"/>
  </r>
  <r>
    <n v="0"/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e v="#DIV/0!"/>
    <x v="1"/>
    <x v="6"/>
  </r>
  <r>
    <n v="2"/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5"/>
    <x v="1"/>
    <x v="6"/>
  </r>
  <r>
    <n v="0"/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e v="#DIV/0!"/>
    <x v="1"/>
    <x v="6"/>
  </r>
  <r>
    <n v="0"/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e v="#DIV/0!"/>
    <x v="1"/>
    <x v="6"/>
  </r>
  <r>
    <n v="10"/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x v="1"/>
    <x v="6"/>
  </r>
  <r>
    <n v="2.3764705882352941"/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02"/>
    <x v="1"/>
    <x v="6"/>
  </r>
  <r>
    <n v="1"/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25"/>
    <x v="1"/>
    <x v="6"/>
  </r>
  <r>
    <n v="103.52"/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99.538461538461533"/>
    <x v="1"/>
    <x v="40"/>
  </r>
  <r>
    <n v="105"/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75"/>
    <x v="1"/>
    <x v="40"/>
  </r>
  <r>
    <n v="100.44999999999999"/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215.25"/>
    <x v="1"/>
    <x v="40"/>
  </r>
  <r>
    <n v="132.6"/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20.54545454545455"/>
    <x v="1"/>
    <x v="40"/>
  </r>
  <r>
    <n v="112.99999999999999"/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37.666666666666664"/>
    <x v="1"/>
    <x v="40"/>
  </r>
  <r>
    <n v="103.34"/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72.23333333333332"/>
    <x v="1"/>
    <x v="40"/>
  </r>
  <r>
    <n v="120"/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11.11111111111111"/>
    <x v="1"/>
    <x v="40"/>
  </r>
  <r>
    <n v="129.63636363636363"/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25.464285714285715"/>
    <x v="1"/>
    <x v="40"/>
  </r>
  <r>
    <n v="101.11111111111111"/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267.64705882352939"/>
    <x v="1"/>
    <x v="40"/>
  </r>
  <r>
    <n v="108.51428571428572"/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75.959999999999994"/>
    <x v="1"/>
    <x v="40"/>
  </r>
  <r>
    <n v="102.33333333333334"/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59.03846153846154"/>
    <x v="1"/>
    <x v="40"/>
  </r>
  <r>
    <n v="110.24425000000002"/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50.111022727272733"/>
    <x v="1"/>
    <x v="40"/>
  </r>
  <r>
    <n v="101.0154"/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55.502967032967035"/>
    <x v="1"/>
    <x v="40"/>
  </r>
  <r>
    <n v="100"/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66.66666666666666"/>
    <x v="1"/>
    <x v="40"/>
  </r>
  <r>
    <n v="106.24"/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47.428571428571431"/>
    <x v="1"/>
    <x v="40"/>
  </r>
  <r>
    <n v="100"/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64.935064935064929"/>
    <x v="1"/>
    <x v="40"/>
  </r>
  <r>
    <n v="100"/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55.555555555555557"/>
    <x v="1"/>
    <x v="40"/>
  </r>
  <r>
    <n v="113.45714285714286"/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74.224299065420567"/>
    <x v="1"/>
    <x v="40"/>
  </r>
  <r>
    <n v="102.65010000000001"/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6.9271875"/>
    <x v="1"/>
    <x v="40"/>
  </r>
  <r>
    <n v="116.75"/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41.696428571428569"/>
    <x v="1"/>
    <x v="40"/>
  </r>
  <r>
    <n v="107.65274999999998"/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74.243275862068955"/>
    <x v="1"/>
    <x v="40"/>
  </r>
  <r>
    <n v="100"/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73.333333333333329"/>
    <x v="1"/>
    <x v="40"/>
  </r>
  <r>
    <n v="100"/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x v="1"/>
    <x v="40"/>
  </r>
  <r>
    <n v="146"/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38.421052631578945"/>
    <x v="1"/>
    <x v="40"/>
  </r>
  <r>
    <n v="110.2"/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66.96969696969697"/>
    <x v="1"/>
    <x v="40"/>
  </r>
  <r>
    <n v="108.2"/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94.912280701754383"/>
    <x v="1"/>
    <x v="40"/>
  </r>
  <r>
    <n v="100"/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x v="1"/>
    <x v="40"/>
  </r>
  <r>
    <n v="100.25"/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43.21428571428572"/>
    <x v="1"/>
    <x v="40"/>
  </r>
  <r>
    <n v="106.71250000000001"/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90.819148936170208"/>
    <x v="1"/>
    <x v="40"/>
  </r>
  <r>
    <n v="143.19999999999999"/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48.542372881355931"/>
    <x v="1"/>
    <x v="40"/>
  </r>
  <r>
    <n v="105.04166666666667"/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70.027777777777771"/>
    <x v="1"/>
    <x v="40"/>
  </r>
  <r>
    <n v="103.98"/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35.62608695652173"/>
    <x v="1"/>
    <x v="40"/>
  </r>
  <r>
    <n v="120"/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00"/>
    <x v="1"/>
    <x v="40"/>
  </r>
  <r>
    <n v="109.66666666666667"/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94.90384615384616"/>
    <x v="1"/>
    <x v="40"/>
  </r>
  <r>
    <n v="101.75"/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75.370370370370367"/>
    <x v="1"/>
    <x v="40"/>
  </r>
  <r>
    <n v="128.91666666666666"/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64.458333333333329"/>
    <x v="1"/>
    <x v="40"/>
  </r>
  <r>
    <n v="114.99999999999999"/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x v="1"/>
    <x v="40"/>
  </r>
  <r>
    <n v="150.75"/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00.5"/>
    <x v="1"/>
    <x v="40"/>
  </r>
  <r>
    <n v="110.96666666666665"/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93.774647887323937"/>
    <x v="1"/>
    <x v="40"/>
  </r>
  <r>
    <n v="100.28571428571429"/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35.1"/>
    <x v="1"/>
    <x v="40"/>
  </r>
  <r>
    <n v="0.66666666666666674"/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500"/>
    <x v="1"/>
    <x v="40"/>
  </r>
  <r>
    <n v="3.267605633802817"/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29"/>
    <x v="1"/>
    <x v="40"/>
  </r>
  <r>
    <n v="0"/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e v="#DIV/0!"/>
    <x v="1"/>
    <x v="40"/>
  </r>
  <r>
    <n v="0"/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e v="#DIV/0!"/>
    <x v="1"/>
    <x v="40"/>
  </r>
  <r>
    <n v="0.27999999999999997"/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17.5"/>
    <x v="1"/>
    <x v="40"/>
  </r>
  <r>
    <n v="59.657142857142851"/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174"/>
    <x v="1"/>
    <x v="40"/>
  </r>
  <r>
    <n v="1"/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50"/>
    <x v="1"/>
    <x v="40"/>
  </r>
  <r>
    <n v="1.6666666666666667"/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5"/>
    <x v="1"/>
    <x v="40"/>
  </r>
  <r>
    <n v="4.4444444444444444E-3"/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1"/>
    <x v="1"/>
    <x v="40"/>
  </r>
  <r>
    <n v="89.666666666666657"/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145.40540540540542"/>
    <x v="1"/>
    <x v="40"/>
  </r>
  <r>
    <n v="1.4642857142857144"/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205"/>
    <x v="1"/>
    <x v="40"/>
  </r>
  <r>
    <n v="4.0199999999999996"/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100.5"/>
    <x v="1"/>
    <x v="40"/>
  </r>
  <r>
    <n v="4.004545454545454"/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55.0625"/>
    <x v="1"/>
    <x v="40"/>
  </r>
  <r>
    <n v="8.52"/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47.333333333333336"/>
    <x v="1"/>
    <x v="40"/>
  </r>
  <r>
    <n v="0"/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e v="#DIV/0!"/>
    <x v="1"/>
    <x v="40"/>
  </r>
  <r>
    <n v="19.650000000000002"/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58.95"/>
    <x v="1"/>
    <x v="40"/>
  </r>
  <r>
    <n v="0"/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e v="#DIV/0!"/>
    <x v="1"/>
    <x v="40"/>
  </r>
  <r>
    <n v="2E-3"/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1.5"/>
    <x v="1"/>
    <x v="40"/>
  </r>
  <r>
    <n v="6.6666666666666666E-2"/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5"/>
    <x v="1"/>
    <x v="40"/>
  </r>
  <r>
    <n v="30.333333333333336"/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50.555555555555557"/>
    <x v="1"/>
    <x v="40"/>
  </r>
  <r>
    <n v="100"/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41.666666666666664"/>
    <x v="1"/>
    <x v="6"/>
  </r>
  <r>
    <n v="101.25"/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53.289473684210527"/>
    <x v="1"/>
    <x v="6"/>
  </r>
  <r>
    <n v="121.73333333333333"/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70.230769230769226"/>
    <x v="1"/>
    <x v="6"/>
  </r>
  <r>
    <n v="330"/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43.421052631578945"/>
    <x v="1"/>
    <x v="6"/>
  </r>
  <r>
    <n v="109.55"/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99.18181818181819"/>
    <x v="1"/>
    <x v="6"/>
  </r>
  <r>
    <n v="100.95190476190474"/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78.518148148148143"/>
    <x v="1"/>
    <x v="6"/>
  </r>
  <r>
    <n v="140.13333333333333"/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61.823529411764703"/>
    <x v="1"/>
    <x v="6"/>
  </r>
  <r>
    <n v="100.001"/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50.000500000000002"/>
    <x v="1"/>
    <x v="6"/>
  </r>
  <r>
    <n v="119.238"/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48.339729729729726"/>
    <x v="1"/>
    <x v="6"/>
  </r>
  <r>
    <n v="107.25"/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.25"/>
    <x v="1"/>
    <x v="6"/>
  </r>
  <r>
    <n v="227.99999999999997"/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57"/>
    <x v="1"/>
    <x v="6"/>
  </r>
  <r>
    <n v="106.4"/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40.92307692307692"/>
    <x v="1"/>
    <x v="6"/>
  </r>
  <r>
    <n v="143.33333333333334"/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21.5"/>
    <x v="1"/>
    <x v="6"/>
  </r>
  <r>
    <n v="104.54285714285714"/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79.543478260869563"/>
    <x v="1"/>
    <x v="6"/>
  </r>
  <r>
    <n v="110.02000000000001"/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72.381578947368425"/>
    <x v="1"/>
    <x v="6"/>
  </r>
  <r>
    <n v="106"/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64.634146341463421"/>
    <x v="1"/>
    <x v="6"/>
  </r>
  <r>
    <n v="108"/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38.571428571428569"/>
    <x v="1"/>
    <x v="6"/>
  </r>
  <r>
    <n v="105.42"/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7.57142857142857"/>
    <x v="1"/>
    <x v="6"/>
  </r>
  <r>
    <n v="119.16666666666667"/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27.5"/>
    <x v="1"/>
    <x v="6"/>
  </r>
  <r>
    <n v="152.66666666666666"/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70.461538461538467"/>
    <x v="1"/>
    <x v="6"/>
  </r>
  <r>
    <n v="100"/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78.57142857142858"/>
    <x v="1"/>
    <x v="6"/>
  </r>
  <r>
    <n v="100.2"/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62.625"/>
    <x v="1"/>
    <x v="6"/>
  </r>
  <r>
    <n v="225"/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75"/>
    <x v="1"/>
    <x v="6"/>
  </r>
  <r>
    <n v="106.02199999999999"/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58.901111111111113"/>
    <x v="1"/>
    <x v="6"/>
  </r>
  <r>
    <n v="104.66666666666666"/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39.55555555555554"/>
    <x v="1"/>
    <x v="6"/>
  </r>
  <r>
    <n v="116.66666666666667"/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70"/>
    <x v="1"/>
    <x v="6"/>
  </r>
  <r>
    <n v="109.03333333333333"/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57.385964912280699"/>
    <x v="1"/>
    <x v="6"/>
  </r>
  <r>
    <n v="160"/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40"/>
    <x v="1"/>
    <x v="6"/>
  </r>
  <r>
    <n v="112.5"/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64.285714285714292"/>
    <x v="1"/>
    <x v="6"/>
  </r>
  <r>
    <n v="102.1"/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20.11764705882354"/>
    <x v="1"/>
    <x v="6"/>
  </r>
  <r>
    <n v="100.824"/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08.24"/>
    <x v="1"/>
    <x v="6"/>
  </r>
  <r>
    <n v="101.25"/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63.28125"/>
    <x v="1"/>
    <x v="6"/>
  </r>
  <r>
    <n v="6500"/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21.666666666666668"/>
    <x v="1"/>
    <x v="6"/>
  </r>
  <r>
    <n v="8.7200000000000006"/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25.647058823529413"/>
    <x v="1"/>
    <x v="6"/>
  </r>
  <r>
    <n v="21.94"/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47.695652173913047"/>
    <x v="1"/>
    <x v="6"/>
  </r>
  <r>
    <n v="21.3"/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56.05263157894737"/>
    <x v="1"/>
    <x v="6"/>
  </r>
  <r>
    <n v="41.489795918367342"/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81.319999999999993"/>
    <x v="1"/>
    <x v="6"/>
  </r>
  <r>
    <n v="2.105"/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70.166666666666671"/>
    <x v="1"/>
    <x v="6"/>
  </r>
  <r>
    <n v="2.7"/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3.625"/>
    <x v="1"/>
    <x v="6"/>
  </r>
  <r>
    <n v="16.161904761904761"/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88.55555555555554"/>
    <x v="1"/>
    <x v="6"/>
  </r>
  <r>
    <n v="16.376923076923077"/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49.511627906976742"/>
    <x v="1"/>
    <x v="6"/>
  </r>
  <r>
    <n v="7.043333333333333"/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5.464285714285708"/>
    <x v="1"/>
    <x v="6"/>
  </r>
  <r>
    <n v="3.8"/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9.5"/>
    <x v="1"/>
    <x v="6"/>
  </r>
  <r>
    <n v="34.08"/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5.5"/>
    <x v="1"/>
    <x v="6"/>
  </r>
  <r>
    <n v="0.2"/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10"/>
    <x v="1"/>
    <x v="6"/>
  </r>
  <r>
    <n v="2.5999999999999999E-2"/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13"/>
    <x v="1"/>
    <x v="6"/>
  </r>
  <r>
    <n v="16.254545454545454"/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89.4"/>
    <x v="1"/>
    <x v="6"/>
  </r>
  <r>
    <n v="2.5"/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5"/>
    <x v="1"/>
    <x v="6"/>
  </r>
  <r>
    <n v="0.02"/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1"/>
    <x v="1"/>
    <x v="6"/>
  </r>
  <r>
    <n v="5.2"/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65"/>
    <x v="1"/>
    <x v="6"/>
  </r>
  <r>
    <n v="2"/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10"/>
    <x v="1"/>
    <x v="6"/>
  </r>
  <r>
    <n v="0.04"/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1"/>
    <x v="1"/>
    <x v="6"/>
  </r>
  <r>
    <n v="17.666666666666668"/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81.538461538461533"/>
    <x v="1"/>
    <x v="6"/>
  </r>
  <r>
    <n v="5"/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100"/>
    <x v="1"/>
    <x v="6"/>
  </r>
  <r>
    <n v="1.3333333333333334E-2"/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"/>
    <x v="1"/>
    <x v="6"/>
  </r>
  <r>
    <n v="0"/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e v="#DIV/0!"/>
    <x v="1"/>
    <x v="6"/>
  </r>
  <r>
    <n v="1.2"/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20"/>
    <x v="1"/>
    <x v="6"/>
  </r>
  <r>
    <n v="26.937422295897225"/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46.428571428571431"/>
    <x v="1"/>
    <x v="6"/>
  </r>
  <r>
    <n v="0.54999999999999993"/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5"/>
    <x v="1"/>
    <x v="6"/>
  </r>
  <r>
    <n v="12.55"/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50.2"/>
    <x v="1"/>
    <x v="6"/>
  </r>
  <r>
    <n v="0.2"/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10"/>
    <x v="1"/>
    <x v="40"/>
  </r>
  <r>
    <n v="3.4474868431088401"/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0.133333333333333"/>
    <x v="1"/>
    <x v="40"/>
  </r>
  <r>
    <n v="15"/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0"/>
    <x v="1"/>
    <x v="40"/>
  </r>
  <r>
    <n v="2.666666666666667"/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13.333333333333334"/>
    <x v="1"/>
    <x v="40"/>
  </r>
  <r>
    <n v="0"/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e v="#DIV/0!"/>
    <x v="1"/>
    <x v="40"/>
  </r>
  <r>
    <n v="0"/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e v="#DIV/0!"/>
    <x v="1"/>
    <x v="40"/>
  </r>
  <r>
    <n v="0"/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e v="#DIV/0!"/>
    <x v="1"/>
    <x v="40"/>
  </r>
  <r>
    <n v="0"/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e v="#DIV/0!"/>
    <x v="1"/>
    <x v="40"/>
  </r>
  <r>
    <n v="52.794871794871788"/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44.760869565217391"/>
    <x v="1"/>
    <x v="40"/>
  </r>
  <r>
    <n v="4.9639999999999995"/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88.642857142857139"/>
    <x v="1"/>
    <x v="40"/>
  </r>
  <r>
    <n v="5.5555555555555552E-2"/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10"/>
    <x v="1"/>
    <x v="40"/>
  </r>
  <r>
    <n v="0"/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e v="#DIV/0!"/>
    <x v="1"/>
    <x v="40"/>
  </r>
  <r>
    <n v="13.066666666666665"/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57.647058823529413"/>
    <x v="1"/>
    <x v="40"/>
  </r>
  <r>
    <n v="5"/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25"/>
    <x v="1"/>
    <x v="40"/>
  </r>
  <r>
    <n v="0"/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e v="#DIV/0!"/>
    <x v="1"/>
    <x v="40"/>
  </r>
  <r>
    <n v="0"/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e v="#DIV/0!"/>
    <x v="1"/>
    <x v="40"/>
  </r>
  <r>
    <n v="0"/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e v="#DIV/0!"/>
    <x v="1"/>
    <x v="40"/>
  </r>
  <r>
    <n v="0"/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e v="#DIV/0!"/>
    <x v="1"/>
    <x v="40"/>
  </r>
  <r>
    <n v="0"/>
    <n v="3886"/>
    <s v="a (Canceled)"/>
    <n v="1"/>
    <n v="10000"/>
    <n v="0"/>
    <x v="1"/>
    <x v="2"/>
    <s v="AUD"/>
    <n v="1418275702"/>
    <n v="1415683702"/>
    <b v="0"/>
    <n v="0"/>
    <b v="0"/>
    <s v="theater/musical"/>
    <e v="#DIV/0!"/>
    <x v="1"/>
    <x v="40"/>
  </r>
  <r>
    <n v="1.7500000000000002"/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7.5"/>
    <x v="1"/>
    <x v="40"/>
  </r>
  <r>
    <n v="27.1"/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38.714285714285715"/>
    <x v="1"/>
    <x v="6"/>
  </r>
  <r>
    <n v="1.4749999999999999"/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3.111111111111111"/>
    <x v="1"/>
    <x v="6"/>
  </r>
  <r>
    <n v="16.826666666666668"/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315.5"/>
    <x v="1"/>
    <x v="6"/>
  </r>
  <r>
    <n v="32.5"/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7.142857142857146"/>
    <x v="1"/>
    <x v="6"/>
  </r>
  <r>
    <n v="0"/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e v="#DIV/0!"/>
    <x v="1"/>
    <x v="6"/>
  </r>
  <r>
    <n v="21.55"/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128.27380952380952"/>
    <x v="1"/>
    <x v="6"/>
  </r>
  <r>
    <n v="3.4666666666666663"/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47.272727272727273"/>
    <x v="1"/>
    <x v="6"/>
  </r>
  <r>
    <n v="5"/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0"/>
    <x v="1"/>
    <x v="6"/>
  </r>
  <r>
    <n v="10.625"/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42.5"/>
    <x v="1"/>
    <x v="6"/>
  </r>
  <r>
    <n v="17.599999999999998"/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44"/>
    <x v="1"/>
    <x v="6"/>
  </r>
  <r>
    <n v="32.56"/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50.875"/>
    <x v="1"/>
    <x v="6"/>
  </r>
  <r>
    <n v="1.25"/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62.5"/>
    <x v="1"/>
    <x v="6"/>
  </r>
  <r>
    <n v="5.4"/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27"/>
    <x v="1"/>
    <x v="6"/>
  </r>
  <r>
    <n v="0.83333333333333337"/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25"/>
    <x v="1"/>
    <x v="6"/>
  </r>
  <r>
    <n v="48.833333333333336"/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7.258064516129032"/>
    <x v="1"/>
    <x v="6"/>
  </r>
  <r>
    <n v="0"/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e v="#DIV/0!"/>
    <x v="1"/>
    <x v="6"/>
  </r>
  <r>
    <n v="0.03"/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1.5"/>
    <x v="1"/>
    <x v="6"/>
  </r>
  <r>
    <n v="11.533333333333333"/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24.714285714285715"/>
    <x v="1"/>
    <x v="6"/>
  </r>
  <r>
    <n v="67.333333333333329"/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3.125"/>
    <x v="1"/>
    <x v="6"/>
  </r>
  <r>
    <n v="15.299999999999999"/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38.25"/>
    <x v="1"/>
    <x v="6"/>
  </r>
  <r>
    <n v="8.6666666666666679"/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16.25"/>
    <x v="1"/>
    <x v="6"/>
  </r>
  <r>
    <n v="0.22499999999999998"/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33.75"/>
    <x v="1"/>
    <x v="6"/>
  </r>
  <r>
    <n v="3.0833333333333335"/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61.666666666666664"/>
    <x v="1"/>
    <x v="6"/>
  </r>
  <r>
    <n v="37.412500000000001"/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83.138888888888886"/>
    <x v="1"/>
    <x v="6"/>
  </r>
  <r>
    <n v="6.6666666666666671E-3"/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1"/>
    <x v="1"/>
    <x v="6"/>
  </r>
  <r>
    <n v="10"/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42.85714285714286"/>
    <x v="1"/>
    <x v="6"/>
  </r>
  <r>
    <n v="36.36"/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3.666666666666664"/>
    <x v="1"/>
    <x v="6"/>
  </r>
  <r>
    <n v="0.33333333333333337"/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5"/>
    <x v="1"/>
    <x v="6"/>
  </r>
  <r>
    <n v="0"/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e v="#DIV/0!"/>
    <x v="1"/>
    <x v="6"/>
  </r>
  <r>
    <n v="0.2857142857142857"/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10"/>
    <x v="1"/>
    <x v="6"/>
  </r>
  <r>
    <n v="0.2"/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40"/>
    <x v="1"/>
    <x v="6"/>
  </r>
  <r>
    <n v="1.7999999999999998"/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30"/>
    <x v="1"/>
    <x v="6"/>
  </r>
  <r>
    <n v="5.4"/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45"/>
    <x v="1"/>
    <x v="6"/>
  </r>
  <r>
    <n v="0"/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e v="#DIV/0!"/>
    <x v="1"/>
    <x v="6"/>
  </r>
  <r>
    <n v="8.1333333333333329"/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10.166666666666666"/>
    <x v="1"/>
    <x v="6"/>
  </r>
  <r>
    <n v="12.034782608695652"/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81.411764705882348"/>
    <x v="1"/>
    <x v="6"/>
  </r>
  <r>
    <n v="15.266666666666667"/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57.25"/>
    <x v="1"/>
    <x v="6"/>
  </r>
  <r>
    <n v="10"/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5"/>
    <x v="1"/>
    <x v="6"/>
  </r>
  <r>
    <n v="0.3"/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15"/>
    <x v="1"/>
    <x v="6"/>
  </r>
  <r>
    <n v="1"/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2.5"/>
    <x v="1"/>
    <x v="6"/>
  </r>
  <r>
    <n v="13.020000000000001"/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93"/>
    <x v="1"/>
    <x v="6"/>
  </r>
  <r>
    <n v="2.2650000000000001"/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32.357142857142854"/>
    <x v="1"/>
    <x v="6"/>
  </r>
  <r>
    <n v="0"/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e v="#DIV/0!"/>
    <x v="1"/>
    <x v="6"/>
  </r>
  <r>
    <n v="0"/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e v="#DIV/0!"/>
    <x v="1"/>
    <x v="6"/>
  </r>
  <r>
    <n v="8.3333333333333332E-3"/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1"/>
    <x v="1"/>
    <x v="6"/>
  </r>
  <r>
    <n v="15.742857142857142"/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91.833333333333329"/>
    <x v="1"/>
    <x v="6"/>
  </r>
  <r>
    <n v="11"/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45.833333333333336"/>
    <x v="1"/>
    <x v="6"/>
  </r>
  <r>
    <n v="43.833333333333336"/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57.173913043478258"/>
    <x v="1"/>
    <x v="6"/>
  </r>
  <r>
    <n v="0"/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e v="#DIV/0!"/>
    <x v="1"/>
    <x v="6"/>
  </r>
  <r>
    <n v="86.135181975736558"/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248.5"/>
    <x v="1"/>
    <x v="6"/>
  </r>
  <r>
    <n v="12.196620583717358"/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79.400000000000006"/>
    <x v="1"/>
    <x v="6"/>
  </r>
  <r>
    <n v="0.1"/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5"/>
    <x v="1"/>
    <x v="6"/>
  </r>
  <r>
    <n v="0.22"/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5.5"/>
    <x v="1"/>
    <x v="6"/>
  </r>
  <r>
    <n v="0.90909090909090906"/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25"/>
    <x v="1"/>
    <x v="6"/>
  </r>
  <r>
    <n v="0"/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e v="#DIV/0!"/>
    <x v="1"/>
    <x v="6"/>
  </r>
  <r>
    <n v="35.64"/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137.07692307692307"/>
    <x v="1"/>
    <x v="6"/>
  </r>
  <r>
    <n v="0"/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e v="#DIV/0!"/>
    <x v="1"/>
    <x v="6"/>
  </r>
  <r>
    <n v="0.25"/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5"/>
    <x v="1"/>
    <x v="6"/>
  </r>
  <r>
    <n v="3.25"/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9"/>
    <x v="1"/>
    <x v="6"/>
  </r>
  <r>
    <n v="3.3666666666666663"/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50.5"/>
    <x v="1"/>
    <x v="6"/>
  </r>
  <r>
    <n v="0"/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e v="#DIV/0!"/>
    <x v="1"/>
    <x v="6"/>
  </r>
  <r>
    <n v="15.770000000000001"/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49.28125"/>
    <x v="1"/>
    <x v="6"/>
  </r>
  <r>
    <n v="0.625"/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25"/>
    <x v="1"/>
    <x v="6"/>
  </r>
  <r>
    <n v="5.0000000000000001E-4"/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1"/>
    <x v="1"/>
    <x v="6"/>
  </r>
  <r>
    <n v="9.6153846153846159E-2"/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25"/>
    <x v="1"/>
    <x v="6"/>
  </r>
  <r>
    <n v="0"/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e v="#DIV/0!"/>
    <x v="1"/>
    <x v="6"/>
  </r>
  <r>
    <n v="0"/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e v="#DIV/0!"/>
    <x v="1"/>
    <x v="6"/>
  </r>
  <r>
    <n v="24.285714285714285"/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53.125"/>
    <x v="1"/>
    <x v="6"/>
  </r>
  <r>
    <n v="0"/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e v="#DIV/0!"/>
    <x v="1"/>
    <x v="6"/>
  </r>
  <r>
    <n v="2.5000000000000001E-2"/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7"/>
    <x v="1"/>
    <x v="6"/>
  </r>
  <r>
    <n v="32.049999999999997"/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40.0625"/>
    <x v="1"/>
    <x v="6"/>
  </r>
  <r>
    <n v="24.333333333333336"/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.333333333333332"/>
    <x v="1"/>
    <x v="6"/>
  </r>
  <r>
    <n v="1.5"/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1.25"/>
    <x v="1"/>
    <x v="6"/>
  </r>
  <r>
    <n v="0.42"/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10.5"/>
    <x v="1"/>
    <x v="6"/>
  </r>
  <r>
    <n v="3.214285714285714"/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15"/>
    <x v="1"/>
    <x v="6"/>
  </r>
  <r>
    <n v="0"/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e v="#DIV/0!"/>
    <x v="1"/>
    <x v="6"/>
  </r>
  <r>
    <n v="6.3"/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42"/>
    <x v="1"/>
    <x v="6"/>
  </r>
  <r>
    <n v="14.249999999999998"/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71.25"/>
    <x v="1"/>
    <x v="6"/>
  </r>
  <r>
    <n v="0.6"/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22.5"/>
    <x v="1"/>
    <x v="6"/>
  </r>
  <r>
    <n v="24.117647058823529"/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41"/>
    <x v="1"/>
    <x v="6"/>
  </r>
  <r>
    <n v="10.54"/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47.909090909090907"/>
    <x v="1"/>
    <x v="6"/>
  </r>
  <r>
    <n v="7.4690265486725664"/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35.166666666666664"/>
    <x v="1"/>
    <x v="6"/>
  </r>
  <r>
    <n v="7.3333333333333334E-2"/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5.5"/>
    <x v="1"/>
    <x v="6"/>
  </r>
  <r>
    <n v="0.97142857142857131"/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22.666666666666668"/>
    <x v="1"/>
    <x v="6"/>
  </r>
  <r>
    <n v="21.099999999999998"/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6.375"/>
    <x v="1"/>
    <x v="6"/>
  </r>
  <r>
    <n v="78.100000000000009"/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105.54054054054055"/>
    <x v="1"/>
    <x v="6"/>
  </r>
  <r>
    <n v="32"/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29.09090909090909"/>
    <x v="1"/>
    <x v="6"/>
  </r>
  <r>
    <n v="0"/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e v="#DIV/0!"/>
    <x v="1"/>
    <x v="6"/>
  </r>
  <r>
    <n v="47.692307692307693"/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62"/>
    <x v="1"/>
    <x v="6"/>
  </r>
  <r>
    <n v="1.4500000000000002"/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217.5"/>
    <x v="1"/>
    <x v="6"/>
  </r>
  <r>
    <n v="10.7"/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26.75"/>
    <x v="1"/>
    <x v="6"/>
  </r>
  <r>
    <n v="1.8333333333333333"/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8.333333333333332"/>
    <x v="1"/>
    <x v="6"/>
  </r>
  <r>
    <n v="18"/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64.285714285714292"/>
    <x v="1"/>
    <x v="6"/>
  </r>
  <r>
    <n v="4.083333333333333"/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175"/>
    <x v="1"/>
    <x v="6"/>
  </r>
  <r>
    <n v="20"/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34"/>
    <x v="1"/>
    <x v="6"/>
  </r>
  <r>
    <n v="34.802513464991023"/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84.282608695652172"/>
    <x v="1"/>
    <x v="6"/>
  </r>
  <r>
    <n v="6.3333333333333339"/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9.5"/>
    <x v="1"/>
    <x v="6"/>
  </r>
  <r>
    <n v="32.049999999999997"/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3.736842105263158"/>
    <x v="1"/>
    <x v="6"/>
  </r>
  <r>
    <n v="9.76"/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37.53846153846154"/>
    <x v="1"/>
    <x v="6"/>
  </r>
  <r>
    <n v="37.75"/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11.615384615384615"/>
    <x v="1"/>
    <x v="6"/>
  </r>
  <r>
    <n v="2.1333333333333333"/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8"/>
    <x v="1"/>
    <x v="6"/>
  </r>
  <r>
    <n v="0"/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e v="#DIV/0!"/>
    <x v="1"/>
    <x v="6"/>
  </r>
  <r>
    <n v="4.1818181818181817"/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23"/>
    <x v="1"/>
    <x v="6"/>
  </r>
  <r>
    <n v="20"/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100"/>
    <x v="1"/>
    <x v="6"/>
  </r>
  <r>
    <n v="5.41"/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60.111111111111114"/>
    <x v="1"/>
    <x v="6"/>
  </r>
  <r>
    <n v="6.0000000000000001E-3"/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3"/>
    <x v="1"/>
    <x v="6"/>
  </r>
  <r>
    <n v="0.25"/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5"/>
    <x v="1"/>
    <x v="6"/>
  </r>
  <r>
    <n v="35"/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17.5"/>
    <x v="1"/>
    <x v="6"/>
  </r>
  <r>
    <n v="16.566666666666666"/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29.235294117647058"/>
    <x v="1"/>
    <x v="6"/>
  </r>
  <r>
    <n v="0"/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e v="#DIV/0!"/>
    <x v="1"/>
    <x v="6"/>
  </r>
  <r>
    <n v="57.199999999999996"/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9.583333333333336"/>
    <x v="1"/>
    <x v="6"/>
  </r>
  <r>
    <n v="16.514285714285716"/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82.571428571428569"/>
    <x v="1"/>
    <x v="6"/>
  </r>
  <r>
    <n v="0.125"/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0"/>
    <x v="1"/>
    <x v="6"/>
  </r>
  <r>
    <n v="37.75"/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2.357142857142854"/>
    <x v="1"/>
    <x v="6"/>
  </r>
  <r>
    <n v="1.8399999999999999"/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5.75"/>
    <x v="1"/>
    <x v="6"/>
  </r>
  <r>
    <n v="10.050000000000001"/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0.5"/>
    <x v="1"/>
    <x v="6"/>
  </r>
  <r>
    <n v="0.2"/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1"/>
    <x v="1"/>
    <x v="6"/>
  </r>
  <r>
    <n v="1.3333333333333335"/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20"/>
    <x v="1"/>
    <x v="6"/>
  </r>
  <r>
    <n v="6.6666666666666671E-3"/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2"/>
    <x v="1"/>
    <x v="6"/>
  </r>
  <r>
    <n v="0.25"/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5"/>
    <x v="1"/>
    <x v="6"/>
  </r>
  <r>
    <n v="6"/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15"/>
    <x v="1"/>
    <x v="6"/>
  </r>
  <r>
    <n v="3.8860103626943006"/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25"/>
    <x v="1"/>
    <x v="6"/>
  </r>
  <r>
    <n v="24.194444444444443"/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45.842105263157897"/>
    <x v="1"/>
    <x v="6"/>
  </r>
  <r>
    <n v="7.6"/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4.75"/>
    <x v="1"/>
    <x v="6"/>
  </r>
  <r>
    <n v="0"/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e v="#DIV/0!"/>
    <x v="1"/>
    <x v="6"/>
  </r>
  <r>
    <n v="1.3"/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3"/>
    <x v="1"/>
    <x v="6"/>
  </r>
  <r>
    <n v="0"/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e v="#DIV/0!"/>
    <x v="1"/>
    <x v="6"/>
  </r>
  <r>
    <n v="1.4285714285714287E-2"/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"/>
    <x v="1"/>
    <x v="6"/>
  </r>
  <r>
    <n v="14.000000000000002"/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0"/>
    <x v="1"/>
    <x v="6"/>
  </r>
  <r>
    <n v="1.05"/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52.5"/>
    <x v="1"/>
    <x v="6"/>
  </r>
  <r>
    <n v="8.6666666666666679"/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32.5"/>
    <x v="1"/>
    <x v="6"/>
  </r>
  <r>
    <n v="0.82857142857142851"/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7.25"/>
    <x v="1"/>
    <x v="6"/>
  </r>
  <r>
    <n v="16.666666666666664"/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33.333333333333336"/>
    <x v="1"/>
    <x v="6"/>
  </r>
  <r>
    <n v="0.83333333333333337"/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62.5"/>
    <x v="1"/>
    <x v="6"/>
  </r>
  <r>
    <n v="69.561111111111103"/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63.558375634517766"/>
    <x v="1"/>
    <x v="6"/>
  </r>
  <r>
    <n v="0"/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e v="#DIV/0!"/>
    <x v="1"/>
    <x v="6"/>
  </r>
  <r>
    <n v="1.25"/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0"/>
    <x v="1"/>
    <x v="6"/>
  </r>
  <r>
    <n v="5"/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62.5"/>
    <x v="1"/>
    <x v="6"/>
  </r>
  <r>
    <n v="0"/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e v="#DIV/0!"/>
    <x v="1"/>
    <x v="6"/>
  </r>
  <r>
    <n v="7.166666666666667"/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30.714285714285715"/>
    <x v="1"/>
    <x v="6"/>
  </r>
  <r>
    <n v="28.050000000000004"/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51"/>
    <x v="1"/>
    <x v="6"/>
  </r>
  <r>
    <n v="0"/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e v="#DIV/0!"/>
    <x v="1"/>
    <x v="6"/>
  </r>
  <r>
    <n v="16"/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66.666666666666671"/>
    <x v="1"/>
    <x v="6"/>
  </r>
  <r>
    <n v="0"/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e v="#DIV/0!"/>
    <x v="1"/>
    <x v="6"/>
  </r>
  <r>
    <n v="6.8287037037037033"/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59"/>
    <x v="1"/>
    <x v="6"/>
  </r>
  <r>
    <n v="25.698702928870294"/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65.340319148936175"/>
    <x v="1"/>
    <x v="6"/>
  </r>
  <r>
    <n v="1.4814814814814816"/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00"/>
    <x v="1"/>
    <x v="6"/>
  </r>
  <r>
    <n v="36.85"/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147.4"/>
    <x v="1"/>
    <x v="6"/>
  </r>
  <r>
    <n v="47.05"/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166.05882352941177"/>
    <x v="1"/>
    <x v="6"/>
  </r>
  <r>
    <n v="11.428571428571429"/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40"/>
    <x v="1"/>
    <x v="6"/>
  </r>
  <r>
    <n v="12.04"/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75.25"/>
    <x v="1"/>
    <x v="6"/>
  </r>
  <r>
    <n v="60"/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x v="1"/>
    <x v="6"/>
  </r>
  <r>
    <n v="31.25"/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1250"/>
    <x v="1"/>
    <x v="6"/>
  </r>
  <r>
    <n v="0.42"/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10.5"/>
    <x v="1"/>
    <x v="6"/>
  </r>
  <r>
    <n v="0.21"/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7"/>
    <x v="1"/>
    <x v="6"/>
  </r>
  <r>
    <n v="0"/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e v="#DIV/0!"/>
    <x v="1"/>
    <x v="6"/>
  </r>
  <r>
    <n v="37.5"/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56.25"/>
    <x v="1"/>
    <x v="6"/>
  </r>
  <r>
    <n v="0.02"/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1"/>
    <x v="1"/>
    <x v="6"/>
  </r>
  <r>
    <n v="8.2142857142857135"/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38.333333333333336"/>
    <x v="1"/>
    <x v="6"/>
  </r>
  <r>
    <n v="2.1999999999999997"/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7.5"/>
    <x v="1"/>
    <x v="6"/>
  </r>
  <r>
    <n v="17.652941176470588"/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32.978021978021978"/>
    <x v="1"/>
    <x v="6"/>
  </r>
  <r>
    <n v="0.08"/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16"/>
    <x v="1"/>
    <x v="6"/>
  </r>
  <r>
    <n v="6.6666666666666666E-2"/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1"/>
    <x v="1"/>
    <x v="6"/>
  </r>
  <r>
    <n v="0"/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e v="#DIV/0!"/>
    <x v="1"/>
    <x v="6"/>
  </r>
  <r>
    <n v="37.533333333333339"/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86.615384615384613"/>
    <x v="1"/>
    <x v="6"/>
  </r>
  <r>
    <n v="22"/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55"/>
    <x v="1"/>
    <x v="6"/>
  </r>
  <r>
    <n v="0"/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e v="#DIV/0!"/>
    <x v="1"/>
    <x v="6"/>
  </r>
  <r>
    <n v="17.62"/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41.952380952380949"/>
    <x v="1"/>
    <x v="6"/>
  </r>
  <r>
    <n v="53"/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88.333333333333329"/>
    <x v="1"/>
    <x v="6"/>
  </r>
  <r>
    <n v="22.142857142857142"/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129.16666666666666"/>
    <x v="1"/>
    <x v="6"/>
  </r>
  <r>
    <n v="2.5333333333333332"/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3.75"/>
    <x v="1"/>
    <x v="6"/>
  </r>
  <r>
    <n v="2.5"/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35.714285714285715"/>
    <x v="1"/>
    <x v="6"/>
  </r>
  <r>
    <n v="2.85"/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57"/>
    <x v="1"/>
    <x v="6"/>
  </r>
  <r>
    <n v="0"/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e v="#DIV/0!"/>
    <x v="1"/>
    <x v="6"/>
  </r>
  <r>
    <n v="2.4500000000000002"/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163.33333333333334"/>
    <x v="1"/>
    <x v="6"/>
  </r>
  <r>
    <n v="1.4210526315789473"/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5"/>
    <x v="1"/>
    <x v="6"/>
  </r>
  <r>
    <n v="19.25"/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64.166666666666671"/>
    <x v="1"/>
    <x v="6"/>
  </r>
  <r>
    <n v="0.67500000000000004"/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5"/>
    <x v="1"/>
    <x v="6"/>
  </r>
  <r>
    <n v="0.16666666666666669"/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25"/>
    <x v="1"/>
    <x v="6"/>
  </r>
  <r>
    <n v="60.9"/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179.11764705882354"/>
    <x v="1"/>
    <x v="6"/>
  </r>
  <r>
    <n v="1"/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34.950000000000003"/>
    <x v="1"/>
    <x v="6"/>
  </r>
  <r>
    <n v="34.4"/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3.07692307692308"/>
    <x v="1"/>
    <x v="6"/>
  </r>
  <r>
    <n v="16.5"/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27.5"/>
    <x v="1"/>
    <x v="6"/>
  </r>
  <r>
    <n v="0"/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e v="#DIV/0!"/>
    <x v="1"/>
    <x v="6"/>
  </r>
  <r>
    <n v="0.4"/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2"/>
    <x v="1"/>
    <x v="6"/>
  </r>
  <r>
    <n v="1.0571428571428572"/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8.5"/>
    <x v="1"/>
    <x v="6"/>
  </r>
  <r>
    <n v="26.727272727272727"/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35"/>
    <x v="1"/>
    <x v="6"/>
  </r>
  <r>
    <n v="28.799999999999997"/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44.307692307692307"/>
    <x v="1"/>
    <x v="6"/>
  </r>
  <r>
    <n v="0"/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e v="#DIV/0!"/>
    <x v="1"/>
    <x v="6"/>
  </r>
  <r>
    <n v="8.9"/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222.5"/>
    <x v="1"/>
    <x v="6"/>
  </r>
  <r>
    <n v="0"/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e v="#DIV/0!"/>
    <x v="1"/>
    <x v="6"/>
  </r>
  <r>
    <n v="0.16666666666666669"/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5"/>
    <x v="1"/>
    <x v="6"/>
  </r>
  <r>
    <n v="0"/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e v="#DIV/0!"/>
    <x v="1"/>
    <x v="6"/>
  </r>
  <r>
    <n v="15.737410071942445"/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29.166666666666668"/>
    <x v="1"/>
    <x v="6"/>
  </r>
  <r>
    <n v="2"/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1.5"/>
    <x v="1"/>
    <x v="6"/>
  </r>
  <r>
    <n v="21.685714285714287"/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126.5"/>
    <x v="1"/>
    <x v="6"/>
  </r>
  <r>
    <n v="0.33333333333333337"/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10"/>
    <x v="1"/>
    <x v="6"/>
  </r>
  <r>
    <n v="0.2857142857142857"/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10"/>
    <x v="1"/>
    <x v="6"/>
  </r>
  <r>
    <n v="4.7"/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9.4"/>
    <x v="1"/>
    <x v="6"/>
  </r>
  <r>
    <n v="0"/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e v="#DIV/0!"/>
    <x v="1"/>
    <x v="6"/>
  </r>
  <r>
    <n v="10.8"/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72"/>
    <x v="1"/>
    <x v="6"/>
  </r>
  <r>
    <n v="4.8"/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30"/>
    <x v="1"/>
    <x v="6"/>
  </r>
  <r>
    <n v="3.2"/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10.666666666666666"/>
    <x v="1"/>
    <x v="6"/>
  </r>
  <r>
    <n v="12.75"/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25.5"/>
    <x v="1"/>
    <x v="6"/>
  </r>
  <r>
    <n v="1.8181818181818181E-2"/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20"/>
    <x v="1"/>
    <x v="6"/>
  </r>
  <r>
    <n v="2.4"/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15"/>
    <x v="1"/>
    <x v="6"/>
  </r>
  <r>
    <n v="36.5"/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91.25"/>
    <x v="1"/>
    <x v="6"/>
  </r>
  <r>
    <n v="2.666666666666667"/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800"/>
    <x v="1"/>
    <x v="6"/>
  </r>
  <r>
    <n v="11.428571428571429"/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80"/>
    <x v="1"/>
    <x v="6"/>
  </r>
  <r>
    <n v="0"/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e v="#DIV/0!"/>
    <x v="1"/>
    <x v="6"/>
  </r>
  <r>
    <n v="0"/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e v="#DIV/0!"/>
    <x v="1"/>
    <x v="6"/>
  </r>
  <r>
    <n v="1.1111111111111112"/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50"/>
    <x v="1"/>
    <x v="6"/>
  </r>
  <r>
    <n v="0"/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e v="#DIV/0!"/>
    <x v="1"/>
    <x v="6"/>
  </r>
  <r>
    <n v="0"/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e v="#DIV/0!"/>
    <x v="1"/>
    <x v="6"/>
  </r>
  <r>
    <n v="27.400000000000002"/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2.833333333333332"/>
    <x v="1"/>
    <x v="6"/>
  </r>
  <r>
    <n v="10"/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6.666666666666668"/>
    <x v="1"/>
    <x v="6"/>
  </r>
  <r>
    <n v="21.366666666666667"/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45.785714285714285"/>
    <x v="1"/>
    <x v="6"/>
  </r>
  <r>
    <n v="6.9696969696969706"/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383.33333333333331"/>
    <x v="1"/>
    <x v="6"/>
  </r>
  <r>
    <n v="70.599999999999994"/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106.96969696969697"/>
    <x v="1"/>
    <x v="6"/>
  </r>
  <r>
    <n v="2.0500000000000003"/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10.25"/>
    <x v="1"/>
    <x v="6"/>
  </r>
  <r>
    <n v="1.9666666666666666"/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59"/>
    <x v="1"/>
    <x v="6"/>
  </r>
  <r>
    <n v="0"/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e v="#DIV/0!"/>
    <x v="1"/>
    <x v="6"/>
  </r>
  <r>
    <n v="28.666666666666668"/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14.333333333333334"/>
    <x v="1"/>
    <x v="6"/>
  </r>
  <r>
    <n v="3.1333333333333333"/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15.666666666666666"/>
    <x v="1"/>
    <x v="6"/>
  </r>
  <r>
    <n v="0.04"/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1"/>
    <x v="1"/>
    <x v="6"/>
  </r>
  <r>
    <n v="0.2"/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1"/>
    <x v="1"/>
    <x v="6"/>
  </r>
  <r>
    <m/>
    <m/>
    <m/>
    <m/>
    <m/>
    <m/>
    <x v="4"/>
    <x v="21"/>
    <m/>
    <m/>
    <m/>
    <m/>
    <m/>
    <m/>
    <m/>
    <m/>
    <x v="9"/>
    <x v="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136.85882352941178"/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63.917582417582416"/>
    <x v="0"/>
    <s v="television"/>
    <x v="0"/>
    <d v="2015-07-22T22:00:00"/>
  </r>
  <r>
    <n v="142.60827250608273"/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85.48101265822785"/>
    <x v="0"/>
    <s v="television"/>
    <x v="1"/>
    <d v="2017-03-02T09:24:43"/>
  </r>
  <r>
    <n v="105"/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5"/>
    <x v="0"/>
    <s v="television"/>
    <x v="2"/>
    <d v="2016-02-15T11:51:23"/>
  </r>
  <r>
    <n v="103.89999999999999"/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69.266666666666666"/>
    <x v="0"/>
    <s v="television"/>
    <x v="3"/>
    <d v="2014-08-07T07:21:47"/>
  </r>
  <r>
    <n v="122.99154545454545"/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90.55028169014085"/>
    <x v="0"/>
    <s v="television"/>
    <x v="4"/>
    <d v="2015-12-19T15:01:19"/>
  </r>
  <r>
    <n v="109.77744436109028"/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93.40425531914893"/>
    <x v="0"/>
    <s v="television"/>
    <x v="5"/>
    <d v="2016-07-29T00:35:00"/>
  </r>
  <r>
    <n v="106.4875"/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46.87931034482759"/>
    <x v="0"/>
    <s v="television"/>
    <x v="6"/>
    <d v="2014-06-13T20:44:10"/>
  </r>
  <r>
    <n v="101.22222222222221"/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59.82456140350877"/>
    <x v="0"/>
    <s v="television"/>
    <x v="7"/>
    <d v="2016-07-04T20:07:47"/>
  </r>
  <r>
    <n v="100.04342857142856"/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291.79333333333335"/>
    <x v="0"/>
    <s v="television"/>
    <x v="8"/>
    <d v="2016-04-15T16:00:00"/>
  </r>
  <r>
    <n v="125.998"/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31.499500000000001"/>
    <x v="0"/>
    <s v="television"/>
    <x v="9"/>
    <d v="2016-04-16T21:29:04"/>
  </r>
  <r>
    <n v="100.49999999999999"/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58.68421052631578"/>
    <x v="0"/>
    <s v="television"/>
    <x v="10"/>
    <d v="2014-06-24T20:37:59"/>
  </r>
  <r>
    <n v="120.5"/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80.333333333333329"/>
    <x v="0"/>
    <s v="television"/>
    <x v="11"/>
    <d v="2016-08-21T22:00:00"/>
  </r>
  <r>
    <n v="165.29333333333335"/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59.961305925030231"/>
    <x v="0"/>
    <s v="television"/>
    <x v="12"/>
    <d v="2014-07-15T22:00:00"/>
  </r>
  <r>
    <n v="159.97142857142856"/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09.78431372549019"/>
    <x v="0"/>
    <s v="television"/>
    <x v="13"/>
    <d v="2016-06-23T15:27:00"/>
  </r>
  <r>
    <n v="100.93333333333334"/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47.70731707317074"/>
    <x v="0"/>
    <s v="television"/>
    <x v="14"/>
    <d v="2014-07-13T08:59:00"/>
  </r>
  <r>
    <n v="106.60000000000001"/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21.755102040816325"/>
    <x v="0"/>
    <s v="television"/>
    <x v="15"/>
    <d v="2015-09-27T15:14:00"/>
  </r>
  <r>
    <n v="100.24166666666667"/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71.84285714285716"/>
    <x v="0"/>
    <s v="television"/>
    <x v="16"/>
    <d v="2014-06-16T00:30:00"/>
  </r>
  <r>
    <n v="100.66666666666666"/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41.944444444444443"/>
    <x v="0"/>
    <s v="television"/>
    <x v="17"/>
    <d v="2014-11-04T13:33:42"/>
  </r>
  <r>
    <n v="106.32110000000002"/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93.264122807017543"/>
    <x v="0"/>
    <s v="television"/>
    <x v="18"/>
    <d v="2014-09-17T08:00:56"/>
  </r>
  <r>
    <n v="145.29411764705881"/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56.136363636363633"/>
    <x v="0"/>
    <s v="television"/>
    <x v="19"/>
    <d v="2015-07-20T14:35:34"/>
  </r>
  <r>
    <n v="100.2"/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80.16"/>
    <x v="0"/>
    <s v="television"/>
    <x v="20"/>
    <d v="2015-09-13T13:11:52"/>
  </r>
  <r>
    <n v="109.13513513513513"/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99.9009900990099"/>
    <x v="0"/>
    <s v="television"/>
    <x v="21"/>
    <d v="2014-09-26T10:03:09"/>
  </r>
  <r>
    <n v="117.14285714285715"/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51.25"/>
    <x v="0"/>
    <s v="television"/>
    <x v="22"/>
    <d v="2015-01-01T02:59:00"/>
  </r>
  <r>
    <n v="118.5"/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03.04347826086956"/>
    <x v="0"/>
    <s v="television"/>
    <x v="23"/>
    <d v="2015-04-30T10:20:00"/>
  </r>
  <r>
    <n v="108.80768571428572"/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66.346149825783982"/>
    <x v="0"/>
    <s v="television"/>
    <x v="24"/>
    <d v="2015-09-15T14:39:00"/>
  </r>
  <r>
    <n v="133.33333333333331"/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57.142857142857146"/>
    <x v="0"/>
    <s v="television"/>
    <x v="25"/>
    <d v="2016-01-08T19:36:01"/>
  </r>
  <r>
    <n v="155.20000000000002"/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02.10526315789474"/>
    <x v="0"/>
    <s v="television"/>
    <x v="26"/>
    <d v="2014-08-17T07:22:24"/>
  </r>
  <r>
    <n v="111.72500000000001"/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48.96666666666667"/>
    <x v="0"/>
    <s v="television"/>
    <x v="27"/>
    <d v="2014-11-15T23:57:13"/>
  </r>
  <r>
    <n v="100.35000000000001"/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69.6056338028169"/>
    <x v="0"/>
    <s v="television"/>
    <x v="28"/>
    <d v="2015-12-16T18:08:04"/>
  </r>
  <r>
    <n v="123.33333333333334"/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31.623931623931625"/>
    <x v="0"/>
    <s v="television"/>
    <x v="29"/>
    <d v="2014-07-22T11:09:28"/>
  </r>
  <r>
    <n v="101.29975"/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76.45264150943396"/>
    <x v="0"/>
    <s v="television"/>
    <x v="30"/>
    <d v="2014-08-21T02:01:55"/>
  </r>
  <r>
    <n v="100"/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3"/>
    <x v="0"/>
    <s v="television"/>
    <x v="31"/>
    <d v="2016-01-25T14:00:34"/>
  </r>
  <r>
    <n v="100.24604569420035"/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320.44943820224717"/>
    <x v="0"/>
    <s v="television"/>
    <x v="32"/>
    <d v="2016-05-12T22:59:00"/>
  </r>
  <r>
    <n v="102.0952380952381"/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83.75"/>
    <x v="0"/>
    <s v="television"/>
    <x v="33"/>
    <d v="2015-11-08T11:51:41"/>
  </r>
  <r>
    <n v="130.46153846153845"/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49.882352941176471"/>
    <x v="0"/>
    <s v="television"/>
    <x v="34"/>
    <d v="2014-08-05T02:43:21"/>
  </r>
  <r>
    <n v="166.5"/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59.464285714285715"/>
    <x v="0"/>
    <s v="television"/>
    <x v="35"/>
    <d v="2015-04-27T19:00:00"/>
  </r>
  <r>
    <n v="142.15"/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93.84090909090909"/>
    <x v="0"/>
    <s v="television"/>
    <x v="36"/>
    <d v="2015-04-04T01:22:05"/>
  </r>
  <r>
    <n v="183.44090909090909"/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59.51383399209487"/>
    <x v="0"/>
    <s v="television"/>
    <x v="37"/>
    <d v="2015-02-27T11:37:59"/>
  </r>
  <r>
    <n v="110.04"/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41.68181818181818"/>
    <x v="0"/>
    <s v="television"/>
    <x v="38"/>
    <d v="2013-05-10T20:22:24"/>
  </r>
  <r>
    <n v="130.98000000000002"/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50.89861751152074"/>
    <x v="0"/>
    <s v="television"/>
    <x v="39"/>
    <d v="2014-05-25T17:59:00"/>
  </r>
  <r>
    <n v="101.35000000000001"/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26.6875"/>
    <x v="0"/>
    <s v="television"/>
    <x v="40"/>
    <d v="2014-06-18T23:00:00"/>
  </r>
  <r>
    <n v="100"/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5.26315789473684"/>
    <x v="0"/>
    <s v="television"/>
    <x v="41"/>
    <d v="2014-10-05T08:39:14"/>
  </r>
  <r>
    <n v="141.85714285714286"/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17.51479289940828"/>
    <x v="0"/>
    <s v="television"/>
    <x v="42"/>
    <d v="2014-12-28T10:20:26"/>
  </r>
  <r>
    <n v="308.65999999999997"/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117.36121673003802"/>
    <x v="0"/>
    <s v="television"/>
    <x v="43"/>
    <d v="2014-07-12T19:00:00"/>
  </r>
  <r>
    <n v="100"/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33.33333333333334"/>
    <x v="0"/>
    <s v="television"/>
    <x v="44"/>
    <d v="2014-10-06T21:22:17"/>
  </r>
  <r>
    <n v="120"/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98.360655737704917"/>
    <x v="0"/>
    <s v="television"/>
    <x v="45"/>
    <d v="2016-04-27T09:58:27"/>
  </r>
  <r>
    <n v="104.16666666666667"/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94.44444444444446"/>
    <x v="0"/>
    <s v="television"/>
    <x v="46"/>
    <d v="2015-12-15T18:09:34"/>
  </r>
  <r>
    <n v="107.61100000000002"/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76.865000000000009"/>
    <x v="0"/>
    <s v="television"/>
    <x v="47"/>
    <d v="2014-12-19T15:40:07"/>
  </r>
  <r>
    <n v="107.94999999999999"/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56.815789473684212"/>
    <x v="0"/>
    <s v="television"/>
    <x v="48"/>
    <d v="2015-03-01T07:00:00"/>
  </r>
  <r>
    <n v="100"/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37.93103448275863"/>
    <x v="0"/>
    <s v="television"/>
    <x v="49"/>
    <d v="2015-10-23T23:14:05"/>
  </r>
  <r>
    <n v="100"/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27.272727272727273"/>
    <x v="0"/>
    <s v="television"/>
    <x v="50"/>
    <d v="2015-01-30T12:00:00"/>
  </r>
  <r>
    <n v="128.0181818181818"/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18.33613445378151"/>
    <x v="0"/>
    <s v="television"/>
    <x v="51"/>
    <d v="2015-08-10T17:17:17"/>
  </r>
  <r>
    <n v="116.21"/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223.48076923076923"/>
    <x v="0"/>
    <s v="television"/>
    <x v="52"/>
    <d v="2014-07-17T11:50:46"/>
  </r>
  <r>
    <n v="109.63333333333334"/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28.111111111111111"/>
    <x v="0"/>
    <s v="television"/>
    <x v="53"/>
    <d v="2014-04-04T17:00:00"/>
  </r>
  <r>
    <n v="101"/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94.23076923076923"/>
    <x v="0"/>
    <s v="television"/>
    <x v="54"/>
    <d v="2015-12-25T12:07:01"/>
  </r>
  <r>
    <n v="128.95348837209301"/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8.95348837209303"/>
    <x v="0"/>
    <s v="television"/>
    <x v="55"/>
    <d v="2016-05-27T18:15:16"/>
  </r>
  <r>
    <n v="107.26249999999999"/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49.316091954022987"/>
    <x v="0"/>
    <s v="television"/>
    <x v="56"/>
    <d v="2015-06-08T11:00:00"/>
  </r>
  <r>
    <n v="101.89999999999999"/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221.52173913043478"/>
    <x v="0"/>
    <s v="television"/>
    <x v="57"/>
    <d v="2015-04-25T14:59:22"/>
  </r>
  <r>
    <n v="102.91"/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37.21333333333334"/>
    <x v="0"/>
    <s v="television"/>
    <x v="58"/>
    <d v="2014-11-19T13:52:52"/>
  </r>
  <r>
    <n v="100.12570000000001"/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606.82242424242418"/>
    <x v="0"/>
    <s v="television"/>
    <x v="59"/>
    <d v="2015-09-14T16:00:00"/>
  </r>
  <r>
    <n v="103.29622222222221"/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43.040092592592593"/>
    <x v="0"/>
    <s v="shorts"/>
    <x v="60"/>
    <d v="2014-03-22T19:00:00"/>
  </r>
  <r>
    <n v="148.30000000000001"/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322.39130434782606"/>
    <x v="0"/>
    <s v="shorts"/>
    <x v="61"/>
    <d v="2013-06-06T14:32:37"/>
  </r>
  <r>
    <n v="154.73333333333332"/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96.708333333333329"/>
    <x v="0"/>
    <s v="shorts"/>
    <x v="62"/>
    <d v="2013-03-03T14:11:18"/>
  </r>
  <r>
    <n v="113.51849999999999"/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35.474531249999998"/>
    <x v="0"/>
    <s v="shorts"/>
    <x v="63"/>
    <d v="2013-12-27T23:59:00"/>
  </r>
  <r>
    <n v="173.33333333333334"/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86.666666666666671"/>
    <x v="0"/>
    <s v="shorts"/>
    <x v="64"/>
    <d v="2013-07-07T19:26:21"/>
  </r>
  <r>
    <n v="107.52857142857141"/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32.05263157894737"/>
    <x v="0"/>
    <s v="shorts"/>
    <x v="65"/>
    <d v="2014-08-11T00:59:00"/>
  </r>
  <r>
    <n v="118.6"/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91.230769230769226"/>
    <x v="0"/>
    <s v="shorts"/>
    <x v="66"/>
    <d v="2016-07-18T15:23:40"/>
  </r>
  <r>
    <n v="116.25000000000001"/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.25"/>
    <x v="0"/>
    <s v="shorts"/>
    <x v="67"/>
    <d v="2012-07-15T09:00:04"/>
  </r>
  <r>
    <n v="127.16666666666667"/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21.194444444444443"/>
    <x v="0"/>
    <s v="shorts"/>
    <x v="68"/>
    <d v="2014-02-23T08:39:51"/>
  </r>
  <r>
    <n v="110.9423"/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62.327134831460668"/>
    <x v="0"/>
    <s v="shorts"/>
    <x v="69"/>
    <d v="2011-10-02T01:59:00"/>
  </r>
  <r>
    <n v="127.2"/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37.411764705882355"/>
    <x v="0"/>
    <s v="shorts"/>
    <x v="70"/>
    <d v="2011-09-04T16:30:45"/>
  </r>
  <r>
    <n v="123.94444444444443"/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69.71875"/>
    <x v="0"/>
    <s v="shorts"/>
    <x v="71"/>
    <d v="2012-05-28T01:30:57"/>
  </r>
  <r>
    <n v="108.40909090909091"/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58.170731707317074"/>
    <x v="0"/>
    <s v="shorts"/>
    <x v="72"/>
    <d v="2012-11-14T19:00:00"/>
  </r>
  <r>
    <n v="100"/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50"/>
    <x v="0"/>
    <s v="shorts"/>
    <x v="73"/>
    <d v="2011-05-02T22:59:00"/>
  </r>
  <r>
    <n v="112.93199999999999"/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9.471034482758618"/>
    <x v="0"/>
    <s v="shorts"/>
    <x v="74"/>
    <d v="2016-01-21T06:41:35"/>
  </r>
  <r>
    <n v="115.42857142857143"/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85.957446808510639"/>
    <x v="0"/>
    <s v="shorts"/>
    <x v="75"/>
    <d v="2013-04-23T00:01:12"/>
  </r>
  <r>
    <n v="153.33333333333334"/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30.666666666666668"/>
    <x v="0"/>
    <s v="shorts"/>
    <x v="76"/>
    <d v="2011-12-27T12:35:58"/>
  </r>
  <r>
    <n v="392.5"/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60.384615384615387"/>
    <x v="0"/>
    <s v="shorts"/>
    <x v="77"/>
    <d v="2012-05-20T21:59:00"/>
  </r>
  <r>
    <n v="2702"/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38.6"/>
    <x v="0"/>
    <s v="shorts"/>
    <x v="78"/>
    <d v="2016-09-01T12:32:01"/>
  </r>
  <r>
    <n v="127"/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40.268292682926827"/>
    <x v="0"/>
    <s v="shorts"/>
    <x v="79"/>
    <d v="2014-04-25T13:38:13"/>
  </r>
  <r>
    <n v="107.25"/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273.82978723404256"/>
    <x v="0"/>
    <s v="shorts"/>
    <x v="80"/>
    <d v="2013-12-09T21:00:56"/>
  </r>
  <r>
    <n v="198"/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53.035714285714285"/>
    <x v="0"/>
    <s v="shorts"/>
    <x v="81"/>
    <d v="2012-07-13T22:02:00"/>
  </r>
  <r>
    <n v="100.01249999999999"/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40.005000000000003"/>
    <x v="0"/>
    <s v="shorts"/>
    <x v="82"/>
    <d v="2011-10-09T14:41:01"/>
  </r>
  <r>
    <n v="102.49999999999999"/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5.76923076923077"/>
    <x v="0"/>
    <s v="shorts"/>
    <x v="83"/>
    <d v="2015-02-22T06:30:00"/>
  </r>
  <r>
    <n v="100"/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71.428571428571431"/>
    <x v="0"/>
    <s v="shorts"/>
    <x v="84"/>
    <d v="2011-05-15T13:11:26"/>
  </r>
  <r>
    <n v="125.49999999999999"/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71.714285714285708"/>
    <x v="0"/>
    <s v="shorts"/>
    <x v="85"/>
    <d v="2011-09-22T22:00:37"/>
  </r>
  <r>
    <n v="106.46666666666667"/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375.76470588235293"/>
    <x v="0"/>
    <s v="shorts"/>
    <x v="86"/>
    <d v="2015-12-27T09:20:45"/>
  </r>
  <r>
    <n v="104.60000000000001"/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4.6"/>
    <x v="0"/>
    <s v="shorts"/>
    <x v="87"/>
    <d v="2010-06-02T20:41:00"/>
  </r>
  <r>
    <n v="102.85714285714285"/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60"/>
    <x v="0"/>
    <s v="shorts"/>
    <x v="88"/>
    <d v="2014-06-22T10:48:51"/>
  </r>
  <r>
    <n v="115.06666666666668"/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23.28571428571429"/>
    <x v="0"/>
    <s v="shorts"/>
    <x v="89"/>
    <d v="2013-06-02T13:03:12"/>
  </r>
  <r>
    <n v="100.4"/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31.375"/>
    <x v="0"/>
    <s v="shorts"/>
    <x v="90"/>
    <d v="2011-07-12T02:08:19"/>
  </r>
  <r>
    <n v="120"/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78.260869565217391"/>
    <x v="0"/>
    <s v="shorts"/>
    <x v="91"/>
    <d v="2011-05-17T04:39:24"/>
  </r>
  <r>
    <n v="105.2"/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22.32558139534883"/>
    <x v="0"/>
    <s v="shorts"/>
    <x v="92"/>
    <d v="2017-02-01T03:00:00"/>
  </r>
  <r>
    <n v="110.60000000000001"/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73.733333333333334"/>
    <x v="0"/>
    <s v="shorts"/>
    <x v="93"/>
    <d v="2012-07-03T16:00:00"/>
  </r>
  <r>
    <n v="104"/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21.666666666666668"/>
    <x v="0"/>
    <s v="shorts"/>
    <x v="94"/>
    <d v="2014-04-07T12:13:42"/>
  </r>
  <r>
    <n v="131.42857142857142"/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21.904761904761905"/>
    <x v="0"/>
    <s v="shorts"/>
    <x v="95"/>
    <d v="2012-02-25T19:07:21"/>
  </r>
  <r>
    <n v="114.66666666666667"/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50.588235294117645"/>
    <x v="0"/>
    <s v="shorts"/>
    <x v="96"/>
    <d v="2010-07-31T22:00:00"/>
  </r>
  <r>
    <n v="106.25"/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53.125"/>
    <x v="0"/>
    <s v="shorts"/>
    <x v="97"/>
    <d v="2011-07-11T22:14:42"/>
  </r>
  <r>
    <n v="106.25"/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56.666666666666664"/>
    <x v="0"/>
    <s v="shorts"/>
    <x v="98"/>
    <d v="2012-12-07T18:30:00"/>
  </r>
  <r>
    <n v="106.01933333333334"/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40.776666666666664"/>
    <x v="0"/>
    <s v="shorts"/>
    <x v="99"/>
    <d v="2014-01-22T16:39:59"/>
  </r>
  <r>
    <n v="100"/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92.30769230769232"/>
    <x v="0"/>
    <s v="shorts"/>
    <x v="100"/>
    <d v="2012-11-04T14:04:46"/>
  </r>
  <r>
    <n v="100"/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x v="0"/>
    <s v="shorts"/>
    <x v="101"/>
    <d v="2013-01-24T13:38:30"/>
  </r>
  <r>
    <n v="127.75000000000001"/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17.92307692307692"/>
    <x v="0"/>
    <s v="shorts"/>
    <x v="102"/>
    <d v="2010-12-22T22:08:53"/>
  </r>
  <r>
    <n v="105.15384615384616"/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27.897959183673468"/>
    <x v="0"/>
    <s v="shorts"/>
    <x v="103"/>
    <d v="2014-03-07T14:20:30"/>
  </r>
  <r>
    <n v="120"/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60"/>
    <x v="0"/>
    <s v="shorts"/>
    <x v="104"/>
    <d v="2011-04-02T20:00:00"/>
  </r>
  <r>
    <n v="107.40909090909089"/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39.383333333333333"/>
    <x v="0"/>
    <s v="shorts"/>
    <x v="105"/>
    <d v="2016-05-13T19:00:00"/>
  </r>
  <r>
    <n v="100.49999999999999"/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86.11111111111111"/>
    <x v="0"/>
    <s v="shorts"/>
    <x v="106"/>
    <d v="2012-04-02T13:38:21"/>
  </r>
  <r>
    <n v="102.46666666666667"/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11.37681159420291"/>
    <x v="0"/>
    <s v="shorts"/>
    <x v="107"/>
    <d v="2011-04-24T18:34:47"/>
  </r>
  <r>
    <n v="246.66666666666669"/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78.723404255319153"/>
    <x v="0"/>
    <s v="shorts"/>
    <x v="108"/>
    <d v="2013-05-31T09:42:50"/>
  </r>
  <r>
    <n v="219.49999999999997"/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46.702127659574465"/>
    <x v="0"/>
    <s v="shorts"/>
    <x v="109"/>
    <d v="2011-02-25T19:37:10"/>
  </r>
  <r>
    <n v="130.76923076923077"/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65.384615384615387"/>
    <x v="0"/>
    <s v="shorts"/>
    <x v="110"/>
    <d v="2013-11-14T00:59:00"/>
  </r>
  <r>
    <n v="154.57142857142858"/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02.0754716981132"/>
    <x v="0"/>
    <s v="shorts"/>
    <x v="111"/>
    <d v="2015-05-31T02:59:47"/>
  </r>
  <r>
    <n v="104"/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64.197530864197532"/>
    <x v="0"/>
    <s v="shorts"/>
    <x v="112"/>
    <d v="2014-04-12T21:00:00"/>
  </r>
  <r>
    <n v="141"/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90.384615384615387"/>
    <x v="0"/>
    <s v="shorts"/>
    <x v="113"/>
    <d v="2011-08-06T10:00:00"/>
  </r>
  <r>
    <n v="103.33333333333334"/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88.571428571428569"/>
    <x v="0"/>
    <s v="shorts"/>
    <x v="114"/>
    <d v="2012-01-13T01:34:48"/>
  </r>
  <r>
    <n v="140.44444444444443"/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28.727272727272727"/>
    <x v="0"/>
    <s v="shorts"/>
    <x v="115"/>
    <d v="2012-02-04T12:44:04"/>
  </r>
  <r>
    <n v="113.65714285714286"/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69.78947368421052"/>
    <x v="0"/>
    <s v="shorts"/>
    <x v="116"/>
    <d v="2011-04-08T05:55:55"/>
  </r>
  <r>
    <n v="100.49377777777779"/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67.48962962962963"/>
    <x v="0"/>
    <s v="shorts"/>
    <x v="117"/>
    <d v="2010-06-09T14:00:00"/>
  </r>
  <r>
    <n v="113.03159999999998"/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44.91230769230768"/>
    <x v="0"/>
    <s v="shorts"/>
    <x v="118"/>
    <d v="2011-07-28T20:17:16"/>
  </r>
  <r>
    <n v="104.55692307692308"/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91.840540540540545"/>
    <x v="0"/>
    <s v="shorts"/>
    <x v="119"/>
    <d v="2011-08-13T18:00:00"/>
  </r>
  <r>
    <n v="1.4285714285714287E-2"/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0"/>
    <x v="0"/>
    <s v="science fiction"/>
    <x v="120"/>
    <d v="2016-10-02T20:11:47"/>
  </r>
  <r>
    <n v="3.3333333333333333E-2"/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1"/>
    <x v="0"/>
    <s v="science fiction"/>
    <x v="121"/>
    <d v="2015-04-18T05:16:00"/>
  </r>
  <r>
    <n v="0"/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e v="#DIV/0!"/>
    <x v="0"/>
    <s v="science fiction"/>
    <x v="122"/>
    <d v="2016-10-10T05:21:47"/>
  </r>
  <r>
    <n v="0.27454545454545454"/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5.166666666666668"/>
    <x v="0"/>
    <s v="science fiction"/>
    <x v="123"/>
    <d v="2014-10-28T17:00:00"/>
  </r>
  <r>
    <n v="0"/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e v="#DIV/0!"/>
    <x v="0"/>
    <s v="science fiction"/>
    <x v="124"/>
    <d v="2015-05-15T17:17:22"/>
  </r>
  <r>
    <n v="14.000000000000002"/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1.666666666666666"/>
    <x v="0"/>
    <s v="science fiction"/>
    <x v="125"/>
    <d v="2017-02-03T18:51:20"/>
  </r>
  <r>
    <n v="5.548"/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106.69230769230769"/>
    <x v="0"/>
    <s v="science fiction"/>
    <x v="126"/>
    <d v="2015-06-10T21:00:00"/>
  </r>
  <r>
    <n v="2.375"/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47.5"/>
    <x v="0"/>
    <s v="science fiction"/>
    <x v="127"/>
    <d v="2015-04-03T08:59:01"/>
  </r>
  <r>
    <n v="1.867"/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311.16666666666669"/>
    <x v="0"/>
    <s v="science fiction"/>
    <x v="128"/>
    <d v="2016-10-20T00:28:13"/>
  </r>
  <r>
    <n v="0"/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e v="#DIV/0!"/>
    <x v="0"/>
    <s v="science fiction"/>
    <x v="129"/>
    <d v="2014-10-30T17:29:43"/>
  </r>
  <r>
    <n v="0"/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e v="#DIV/0!"/>
    <x v="0"/>
    <s v="science fiction"/>
    <x v="130"/>
    <d v="2014-06-16T15:16:00"/>
  </r>
  <r>
    <n v="0"/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e v="#DIV/0!"/>
    <x v="0"/>
    <s v="science fiction"/>
    <x v="131"/>
    <d v="2016-07-05T19:00:00"/>
  </r>
  <r>
    <n v="9.5687499999999996"/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4.506172839506178"/>
    <x v="0"/>
    <s v="science fiction"/>
    <x v="132"/>
    <d v="2014-11-07T15:30:07"/>
  </r>
  <r>
    <n v="0"/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e v="#DIV/0!"/>
    <x v="0"/>
    <s v="science fiction"/>
    <x v="133"/>
    <d v="2016-05-31T12:31:00"/>
  </r>
  <r>
    <n v="0"/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e v="#DIV/0!"/>
    <x v="0"/>
    <s v="science fiction"/>
    <x v="134"/>
    <d v="2015-09-04T12:00:00"/>
  </r>
  <r>
    <n v="13.433333333333334"/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80.599999999999994"/>
    <x v="0"/>
    <s v="science fiction"/>
    <x v="135"/>
    <d v="2014-07-01T14:00:00"/>
  </r>
  <r>
    <n v="0"/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e v="#DIV/0!"/>
    <x v="0"/>
    <s v="science fiction"/>
    <x v="136"/>
    <d v="2015-05-16T05:16:00"/>
  </r>
  <r>
    <n v="0"/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e v="#DIV/0!"/>
    <x v="0"/>
    <s v="science fiction"/>
    <x v="137"/>
    <d v="2015-10-12T08:46:33"/>
  </r>
  <r>
    <n v="3.1413333333333333"/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81.241379310344826"/>
    <x v="0"/>
    <s v="science fiction"/>
    <x v="138"/>
    <d v="2015-07-31T23:59:00"/>
  </r>
  <r>
    <n v="100"/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500"/>
    <x v="0"/>
    <s v="science fiction"/>
    <x v="139"/>
    <d v="2015-07-12T17:06:12"/>
  </r>
  <r>
    <n v="0"/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e v="#DIV/0!"/>
    <x v="0"/>
    <s v="science fiction"/>
    <x v="140"/>
    <d v="2015-03-19T22:45:32"/>
  </r>
  <r>
    <n v="10.775"/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46.178571428571431"/>
    <x v="0"/>
    <s v="science fiction"/>
    <x v="141"/>
    <d v="2015-05-30T22:40:23"/>
  </r>
  <r>
    <n v="0.33333333333333337"/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10"/>
    <x v="0"/>
    <s v="science fiction"/>
    <x v="142"/>
    <d v="2014-11-16T17:26:18"/>
  </r>
  <r>
    <n v="0"/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e v="#DIV/0!"/>
    <x v="0"/>
    <s v="science fiction"/>
    <x v="143"/>
    <d v="2016-09-03T00:55:00"/>
  </r>
  <r>
    <n v="27.6"/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55.945945945945944"/>
    <x v="0"/>
    <s v="science fiction"/>
    <x v="144"/>
    <d v="2015-04-13T12:17:52"/>
  </r>
  <r>
    <n v="7.5111111111111111"/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37.555555555555557"/>
    <x v="0"/>
    <s v="science fiction"/>
    <x v="145"/>
    <d v="2015-08-11T08:00:52"/>
  </r>
  <r>
    <n v="0.57499999999999996"/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38.333333333333336"/>
    <x v="0"/>
    <s v="science fiction"/>
    <x v="146"/>
    <d v="2017-01-17T19:23:18"/>
  </r>
  <r>
    <n v="0"/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e v="#DIV/0!"/>
    <x v="0"/>
    <s v="science fiction"/>
    <x v="147"/>
    <d v="2015-01-08T13:18:00"/>
  </r>
  <r>
    <n v="0.08"/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20"/>
    <x v="0"/>
    <s v="science fiction"/>
    <x v="148"/>
    <d v="2016-02-27T01:45:36"/>
  </r>
  <r>
    <n v="0.91999999999999993"/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15.333333333333334"/>
    <x v="0"/>
    <s v="science fiction"/>
    <x v="149"/>
    <d v="2014-12-25T03:00:00"/>
  </r>
  <r>
    <n v="23.163076923076922"/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449.43283582089555"/>
    <x v="0"/>
    <s v="science fiction"/>
    <x v="150"/>
    <d v="2015-05-25T22:53:02"/>
  </r>
  <r>
    <n v="5.5999999999999994E-2"/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28"/>
    <x v="0"/>
    <s v="science fiction"/>
    <x v="151"/>
    <d v="2015-06-18T08:13:11"/>
  </r>
  <r>
    <n v="7.8947368421052634E-3"/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15"/>
    <x v="0"/>
    <s v="science fiction"/>
    <x v="152"/>
    <d v="2014-09-22T20:51:40"/>
  </r>
  <r>
    <n v="0.71799999999999997"/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35.9"/>
    <x v="0"/>
    <s v="science fiction"/>
    <x v="153"/>
    <d v="2014-12-02T10:04:04"/>
  </r>
  <r>
    <n v="2.666666666666667"/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13.333333333333334"/>
    <x v="0"/>
    <s v="science fiction"/>
    <x v="154"/>
    <d v="2015-06-03T08:08:15"/>
  </r>
  <r>
    <n v="6.0000000000000001E-3"/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20.25"/>
    <x v="0"/>
    <s v="science fiction"/>
    <x v="155"/>
    <d v="2015-07-23T08:25:35"/>
  </r>
  <r>
    <n v="5.0999999999999996"/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119"/>
    <x v="0"/>
    <s v="science fiction"/>
    <x v="156"/>
    <d v="2014-08-02T21:59:56"/>
  </r>
  <r>
    <n v="0.26711185308848079"/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4"/>
    <x v="0"/>
    <s v="science fiction"/>
    <x v="157"/>
    <d v="2016-02-26T16:52:52"/>
  </r>
  <r>
    <n v="0"/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e v="#DIV/0!"/>
    <x v="0"/>
    <s v="science fiction"/>
    <x v="158"/>
    <d v="2014-10-21T20:50:28"/>
  </r>
  <r>
    <n v="2E-3"/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10"/>
    <x v="0"/>
    <s v="science fiction"/>
    <x v="159"/>
    <d v="2016-07-03T05:25:45"/>
  </r>
  <r>
    <n v="0"/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e v="#DIV/0!"/>
    <x v="0"/>
    <s v="drama"/>
    <x v="160"/>
    <d v="2015-08-15T16:54:51"/>
  </r>
  <r>
    <n v="0.01"/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5"/>
    <x v="0"/>
    <s v="drama"/>
    <x v="161"/>
    <d v="2014-07-02T11:29:55"/>
  </r>
  <r>
    <n v="15.535714285714286"/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43.5"/>
    <x v="0"/>
    <s v="drama"/>
    <x v="162"/>
    <d v="2014-08-16T18:42:00"/>
  </r>
  <r>
    <n v="0"/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e v="#DIV/0!"/>
    <x v="0"/>
    <s v="drama"/>
    <x v="163"/>
    <d v="2015-09-30T19:00:00"/>
  </r>
  <r>
    <n v="0.53333333333333333"/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91.428571428571431"/>
    <x v="0"/>
    <s v="drama"/>
    <x v="164"/>
    <d v="2014-09-19T13:18:21"/>
  </r>
  <r>
    <n v="0"/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e v="#DIV/0!"/>
    <x v="0"/>
    <s v="drama"/>
    <x v="165"/>
    <d v="2016-01-12T10:48:44"/>
  </r>
  <r>
    <n v="60"/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3000"/>
    <x v="0"/>
    <s v="drama"/>
    <x v="166"/>
    <d v="2017-01-15T20:49:22"/>
  </r>
  <r>
    <n v="0.01"/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5.5"/>
    <x v="0"/>
    <s v="drama"/>
    <x v="167"/>
    <d v="2015-08-04T17:15:35"/>
  </r>
  <r>
    <n v="4.0625"/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108.33333333333333"/>
    <x v="0"/>
    <s v="drama"/>
    <x v="168"/>
    <d v="2015-03-19T14:02:50"/>
  </r>
  <r>
    <n v="22.400000000000002"/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56"/>
    <x v="0"/>
    <s v="drama"/>
    <x v="169"/>
    <d v="2014-10-18T07:07:39"/>
  </r>
  <r>
    <n v="3.25"/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2.5"/>
    <x v="0"/>
    <s v="drama"/>
    <x v="170"/>
    <d v="2015-08-30T00:28:00"/>
  </r>
  <r>
    <n v="2E-3"/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1"/>
    <x v="0"/>
    <s v="drama"/>
    <x v="171"/>
    <d v="2016-08-11T23:20:14"/>
  </r>
  <r>
    <n v="0"/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e v="#DIV/0!"/>
    <x v="0"/>
    <s v="drama"/>
    <x v="172"/>
    <d v="2015-03-19T03:28:43"/>
  </r>
  <r>
    <n v="0"/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e v="#DIV/0!"/>
    <x v="0"/>
    <s v="drama"/>
    <x v="173"/>
    <d v="2015-02-28T08:45:08"/>
  </r>
  <r>
    <n v="0"/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e v="#DIV/0!"/>
    <x v="0"/>
    <s v="drama"/>
    <x v="174"/>
    <d v="2015-05-08T13:12:56"/>
  </r>
  <r>
    <n v="6.4850000000000003"/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49.884615384615387"/>
    <x v="0"/>
    <s v="drama"/>
    <x v="175"/>
    <d v="2014-08-29T13:40:11"/>
  </r>
  <r>
    <n v="0"/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e v="#DIV/0!"/>
    <x v="0"/>
    <s v="drama"/>
    <x v="176"/>
    <d v="2015-08-05T14:46:39"/>
  </r>
  <r>
    <n v="40"/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25.714285714285715"/>
    <x v="0"/>
    <s v="drama"/>
    <x v="177"/>
    <d v="2015-03-23T19:08:46"/>
  </r>
  <r>
    <n v="0"/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e v="#DIV/0!"/>
    <x v="0"/>
    <s v="drama"/>
    <x v="178"/>
    <d v="2015-11-26T18:55:45"/>
  </r>
  <r>
    <n v="20"/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100"/>
    <x v="0"/>
    <s v="drama"/>
    <x v="179"/>
    <d v="2016-03-03T20:55:55"/>
  </r>
  <r>
    <n v="33.416666666666664"/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0.846153846153847"/>
    <x v="0"/>
    <s v="drama"/>
    <x v="180"/>
    <d v="2015-04-13T14:00:00"/>
  </r>
  <r>
    <n v="21.092608822670172"/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180.5"/>
    <x v="0"/>
    <s v="drama"/>
    <x v="181"/>
    <d v="2015-06-22T12:48:15"/>
  </r>
  <r>
    <n v="0"/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e v="#DIV/0!"/>
    <x v="0"/>
    <s v="drama"/>
    <x v="182"/>
    <d v="2017-01-06T19:17:12"/>
  </r>
  <r>
    <n v="35.856000000000002"/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73.5"/>
    <x v="0"/>
    <s v="drama"/>
    <x v="183"/>
    <d v="2014-11-26T15:26:50"/>
  </r>
  <r>
    <n v="3.4000000000000004"/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25.5"/>
    <x v="0"/>
    <s v="drama"/>
    <x v="184"/>
    <d v="2014-08-31T22:59:00"/>
  </r>
  <r>
    <n v="5.5"/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220"/>
    <x v="0"/>
    <s v="drama"/>
    <x v="185"/>
    <d v="2016-08-18T16:52:19"/>
  </r>
  <r>
    <n v="0"/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e v="#DIV/0!"/>
    <x v="0"/>
    <s v="drama"/>
    <x v="186"/>
    <d v="2017-03-03T15:00:00"/>
  </r>
  <r>
    <n v="16"/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0"/>
    <x v="0"/>
    <s v="drama"/>
    <x v="187"/>
    <d v="2015-07-21T01:59:00"/>
  </r>
  <r>
    <n v="0"/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e v="#DIV/0!"/>
    <x v="0"/>
    <s v="drama"/>
    <x v="188"/>
    <d v="2014-09-04T23:23:35"/>
  </r>
  <r>
    <n v="6.8999999999999992E-2"/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9"/>
    <x v="0"/>
    <s v="drama"/>
    <x v="189"/>
    <d v="2016-09-03T11:34:37"/>
  </r>
  <r>
    <n v="0.41666666666666669"/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50"/>
    <x v="0"/>
    <s v="drama"/>
    <x v="190"/>
    <d v="2016-06-16T10:37:26"/>
  </r>
  <r>
    <n v="5"/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83.333333333333329"/>
    <x v="0"/>
    <s v="drama"/>
    <x v="191"/>
    <d v="2015-10-02T05:35:38"/>
  </r>
  <r>
    <n v="1.6999999999999999E-3"/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5.666666666666667"/>
    <x v="0"/>
    <s v="drama"/>
    <x v="192"/>
    <d v="2014-10-17T14:00:32"/>
  </r>
  <r>
    <n v="0"/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e v="#DIV/0!"/>
    <x v="0"/>
    <s v="drama"/>
    <x v="193"/>
    <d v="2014-11-28T18:26:06"/>
  </r>
  <r>
    <n v="0.12"/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"/>
    <x v="0"/>
    <s v="drama"/>
    <x v="194"/>
    <d v="2016-03-06T18:55:31"/>
  </r>
  <r>
    <n v="0"/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e v="#DIV/0!"/>
    <x v="0"/>
    <s v="drama"/>
    <x v="195"/>
    <d v="2015-07-10T11:05:32"/>
  </r>
  <r>
    <n v="41.857142857142861"/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77.10526315789474"/>
    <x v="0"/>
    <s v="drama"/>
    <x v="196"/>
    <d v="2015-10-10T16:00:00"/>
  </r>
  <r>
    <n v="10.48"/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32.75"/>
    <x v="0"/>
    <s v="drama"/>
    <x v="197"/>
    <d v="2017-02-17T16:00:00"/>
  </r>
  <r>
    <n v="1.1159999999999999"/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46.5"/>
    <x v="0"/>
    <s v="drama"/>
    <x v="198"/>
    <d v="2014-10-05T04:12:02"/>
  </r>
  <r>
    <n v="0"/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e v="#DIV/0!"/>
    <x v="0"/>
    <s v="drama"/>
    <x v="199"/>
    <d v="2016-08-31T21:58:22"/>
  </r>
  <r>
    <n v="26.192500000000003"/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87.308333333333337"/>
    <x v="0"/>
    <s v="drama"/>
    <x v="200"/>
    <d v="2014-09-14T21:00:03"/>
  </r>
  <r>
    <n v="58.461538461538467"/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4.285714285714285"/>
    <x v="0"/>
    <s v="drama"/>
    <x v="201"/>
    <d v="2015-02-08T14:38:49"/>
  </r>
  <r>
    <n v="0"/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e v="#DIV/0!"/>
    <x v="0"/>
    <s v="drama"/>
    <x v="202"/>
    <d v="2015-10-08T15:59:00"/>
  </r>
  <r>
    <n v="29.84"/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93.25"/>
    <x v="0"/>
    <s v="drama"/>
    <x v="203"/>
    <d v="2015-01-29T15:21:04"/>
  </r>
  <r>
    <n v="50.721666666666664"/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117.68368136117556"/>
    <x v="0"/>
    <s v="drama"/>
    <x v="204"/>
    <d v="2016-08-04T09:00:03"/>
  </r>
  <r>
    <n v="16.25"/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76.470588235294116"/>
    <x v="0"/>
    <s v="drama"/>
    <x v="205"/>
    <d v="2015-10-06T10:10:22"/>
  </r>
  <r>
    <n v="0"/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e v="#DIV/0!"/>
    <x v="0"/>
    <s v="drama"/>
    <x v="206"/>
    <d v="2016-08-05T19:06:23"/>
  </r>
  <r>
    <n v="15.214285714285714"/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63.84615384615384"/>
    <x v="0"/>
    <s v="drama"/>
    <x v="207"/>
    <d v="2015-01-03T23:43:58"/>
  </r>
  <r>
    <n v="0"/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e v="#DIV/0!"/>
    <x v="0"/>
    <s v="drama"/>
    <x v="208"/>
    <d v="2014-12-16T03:52:47"/>
  </r>
  <r>
    <n v="0"/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e v="#DIV/0!"/>
    <x v="0"/>
    <s v="drama"/>
    <x v="209"/>
    <d v="2015-07-10T17:08:55"/>
  </r>
  <r>
    <n v="25.25"/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91.818181818181813"/>
    <x v="0"/>
    <s v="drama"/>
    <x v="210"/>
    <d v="2015-10-01T00:00:00"/>
  </r>
  <r>
    <n v="44.6"/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185.83333333333334"/>
    <x v="0"/>
    <s v="drama"/>
    <x v="211"/>
    <d v="2015-09-18T22:50:17"/>
  </r>
  <r>
    <n v="1.5873015873015872E-2"/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"/>
    <x v="0"/>
    <s v="drama"/>
    <x v="212"/>
    <d v="2016-04-16T15:08:40"/>
  </r>
  <r>
    <n v="0.04"/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20"/>
    <x v="0"/>
    <s v="drama"/>
    <x v="213"/>
    <d v="2015-08-16T09:06:41"/>
  </r>
  <r>
    <n v="8.0000000000000002E-3"/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1"/>
    <x v="0"/>
    <s v="drama"/>
    <x v="214"/>
    <d v="2015-03-06T10:22:29"/>
  </r>
  <r>
    <n v="0.22727272727272727"/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10"/>
    <x v="0"/>
    <s v="drama"/>
    <x v="215"/>
    <d v="2016-02-17T18:59:00"/>
  </r>
  <r>
    <n v="55.698440000000005"/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331.53833333333336"/>
    <x v="0"/>
    <s v="drama"/>
    <x v="216"/>
    <d v="2015-04-22T17:00:37"/>
  </r>
  <r>
    <n v="11.943"/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314.28947368421052"/>
    <x v="0"/>
    <s v="drama"/>
    <x v="217"/>
    <d v="2014-12-28T10:22:29"/>
  </r>
  <r>
    <n v="2"/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100"/>
    <x v="0"/>
    <s v="drama"/>
    <x v="218"/>
    <d v="2015-05-15T10:04:49"/>
  </r>
  <r>
    <n v="17.630000000000003"/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15.98684210526316"/>
    <x v="0"/>
    <s v="drama"/>
    <x v="219"/>
    <d v="2016-04-01T01:59:00"/>
  </r>
  <r>
    <n v="0.72"/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120"/>
    <x v="0"/>
    <s v="drama"/>
    <x v="220"/>
    <d v="2015-08-20T15:06:00"/>
  </r>
  <r>
    <n v="0"/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e v="#DIV/0!"/>
    <x v="0"/>
    <s v="drama"/>
    <x v="221"/>
    <d v="2015-03-28T14:06:04"/>
  </r>
  <r>
    <n v="13"/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65"/>
    <x v="0"/>
    <s v="drama"/>
    <x v="222"/>
    <d v="2015-03-26T21:39:00"/>
  </r>
  <r>
    <n v="0"/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e v="#DIV/0!"/>
    <x v="0"/>
    <s v="drama"/>
    <x v="223"/>
    <d v="2016-05-21T20:05:00"/>
  </r>
  <r>
    <n v="0"/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e v="#DIV/0!"/>
    <x v="0"/>
    <s v="drama"/>
    <x v="224"/>
    <d v="2015-07-10T00:38:46"/>
  </r>
  <r>
    <n v="0"/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e v="#DIV/0!"/>
    <x v="0"/>
    <s v="drama"/>
    <x v="225"/>
    <d v="2016-04-08T17:04:14"/>
  </r>
  <r>
    <n v="0.86206896551724133"/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125"/>
    <x v="0"/>
    <s v="drama"/>
    <x v="226"/>
    <d v="2015-05-31T04:29:00"/>
  </r>
  <r>
    <n v="0"/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e v="#DIV/0!"/>
    <x v="0"/>
    <s v="drama"/>
    <x v="227"/>
    <d v="2015-07-09T16:27:21"/>
  </r>
  <r>
    <n v="0"/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e v="#DIV/0!"/>
    <x v="0"/>
    <s v="drama"/>
    <x v="228"/>
    <d v="2015-06-01T11:28:25"/>
  </r>
  <r>
    <n v="0"/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e v="#DIV/0!"/>
    <x v="0"/>
    <s v="drama"/>
    <x v="229"/>
    <d v="2016-02-13T17:24:57"/>
  </r>
  <r>
    <n v="0.4"/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30"/>
    <x v="0"/>
    <s v="drama"/>
    <x v="230"/>
    <d v="2015-06-04T13:39:11"/>
  </r>
  <r>
    <n v="0"/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e v="#DIV/0!"/>
    <x v="0"/>
    <s v="drama"/>
    <x v="231"/>
    <d v="2016-01-02T18:00:51"/>
  </r>
  <r>
    <n v="2.75"/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15.714285714285714"/>
    <x v="0"/>
    <s v="drama"/>
    <x v="232"/>
    <d v="2015-02-27T14:49:06"/>
  </r>
  <r>
    <n v="0"/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e v="#DIV/0!"/>
    <x v="0"/>
    <s v="drama"/>
    <x v="233"/>
    <d v="2016-09-29T16:52:52"/>
  </r>
  <r>
    <n v="40.1"/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80.2"/>
    <x v="0"/>
    <s v="drama"/>
    <x v="234"/>
    <d v="2015-06-20T19:50:59"/>
  </r>
  <r>
    <n v="0"/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e v="#DIV/0!"/>
    <x v="0"/>
    <s v="drama"/>
    <x v="235"/>
    <d v="2015-07-09T16:48:17"/>
  </r>
  <r>
    <n v="0"/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e v="#DIV/0!"/>
    <x v="0"/>
    <s v="drama"/>
    <x v="236"/>
    <d v="2016-01-04T19:00:00"/>
  </r>
  <r>
    <n v="0.33333333333333337"/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50"/>
    <x v="0"/>
    <s v="drama"/>
    <x v="237"/>
    <d v="2016-03-08T08:51:09"/>
  </r>
  <r>
    <n v="0"/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e v="#DIV/0!"/>
    <x v="0"/>
    <s v="drama"/>
    <x v="238"/>
    <d v="2016-12-30T04:00:00"/>
  </r>
  <r>
    <n v="25"/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50"/>
    <x v="0"/>
    <s v="drama"/>
    <x v="239"/>
    <d v="2015-11-08T07:00:00"/>
  </r>
  <r>
    <n v="107.63413333333334"/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17.84759124087591"/>
    <x v="0"/>
    <s v="documentary"/>
    <x v="240"/>
    <d v="2013-05-05T12:00:11"/>
  </r>
  <r>
    <n v="112.63736263736264"/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09.04255319148936"/>
    <x v="0"/>
    <s v="documentary"/>
    <x v="241"/>
    <d v="2014-12-21T11:45:04"/>
  </r>
  <r>
    <n v="113.46153846153845"/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73.019801980198025"/>
    <x v="0"/>
    <s v="documentary"/>
    <x v="242"/>
    <d v="2011-12-20T06:49:50"/>
  </r>
  <r>
    <n v="102.592"/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78.195121951219505"/>
    <x v="0"/>
    <s v="documentary"/>
    <x v="243"/>
    <d v="2014-02-21T20:08:24"/>
  </r>
  <r>
    <n v="113.75714285714287"/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47.398809523809526"/>
    <x v="0"/>
    <s v="documentary"/>
    <x v="244"/>
    <d v="2010-03-16T02:06:00"/>
  </r>
  <r>
    <n v="103.71999999999998"/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54.020833333333336"/>
    <x v="0"/>
    <s v="documentary"/>
    <x v="245"/>
    <d v="2012-08-15T20:16:25"/>
  </r>
  <r>
    <n v="305.46000000000004"/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68.488789237668158"/>
    <x v="0"/>
    <s v="documentary"/>
    <x v="246"/>
    <d v="2010-12-18T04:43:25"/>
  </r>
  <r>
    <n v="134.1"/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08.14516129032258"/>
    <x v="0"/>
    <s v="documentary"/>
    <x v="247"/>
    <d v="2010-10-15T22:39:00"/>
  </r>
  <r>
    <n v="101.33294117647058"/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589.95205479452056"/>
    <x v="0"/>
    <s v="documentary"/>
    <x v="248"/>
    <d v="2012-01-07T13:35:09"/>
  </r>
  <r>
    <n v="112.92"/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48.051063829787232"/>
    <x v="0"/>
    <s v="documentary"/>
    <x v="249"/>
    <d v="2010-08-22T12:40:00"/>
  </r>
  <r>
    <n v="105.58333333333334"/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72.482837528604122"/>
    <x v="0"/>
    <s v="documentary"/>
    <x v="250"/>
    <d v="2013-06-06T08:34:51"/>
  </r>
  <r>
    <n v="125.57142857142858"/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57.077922077922075"/>
    <x v="0"/>
    <s v="documentary"/>
    <x v="251"/>
    <d v="2012-05-16T14:00:00"/>
  </r>
  <r>
    <n v="184.56"/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85.444444444444443"/>
    <x v="0"/>
    <s v="documentary"/>
    <x v="252"/>
    <d v="2010-05-31T22:59:00"/>
  </r>
  <r>
    <n v="100.73333333333335"/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215.85714285714286"/>
    <x v="0"/>
    <s v="documentary"/>
    <x v="253"/>
    <d v="2012-02-15T10:37:15"/>
  </r>
  <r>
    <n v="116.94725"/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89.38643312101911"/>
    <x v="0"/>
    <s v="documentary"/>
    <x v="254"/>
    <d v="2015-10-16T21:00:00"/>
  </r>
  <r>
    <n v="106.73325"/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45.418404255319146"/>
    <x v="0"/>
    <s v="documentary"/>
    <x v="255"/>
    <d v="2011-03-16T06:38:02"/>
  </r>
  <r>
    <n v="139.1"/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65.756363636363631"/>
    <x v="0"/>
    <s v="documentary"/>
    <x v="256"/>
    <d v="2013-03-16T13:27:47"/>
  </r>
  <r>
    <n v="106.72648571428572"/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66.70405357142856"/>
    <x v="0"/>
    <s v="documentary"/>
    <x v="257"/>
    <d v="2016-05-19T10:02:42"/>
  </r>
  <r>
    <n v="191.14"/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83.345930232558146"/>
    <x v="0"/>
    <s v="documentary"/>
    <x v="258"/>
    <d v="2011-06-17T20:14:26"/>
  </r>
  <r>
    <n v="131.93789333333334"/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05.04609341825902"/>
    <x v="0"/>
    <s v="documentary"/>
    <x v="259"/>
    <d v="2015-04-08T12:42:49"/>
  </r>
  <r>
    <n v="106.4"/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20.90909090909091"/>
    <x v="0"/>
    <s v="documentary"/>
    <x v="260"/>
    <d v="2010-07-17T04:59:00"/>
  </r>
  <r>
    <n v="107.4"/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97.63636363636364"/>
    <x v="0"/>
    <s v="documentary"/>
    <x v="261"/>
    <d v="2012-06-07T09:55:00"/>
  </r>
  <r>
    <n v="240"/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41.379310344827587"/>
    <x v="0"/>
    <s v="documentary"/>
    <x v="262"/>
    <d v="2011-02-26T00:57:08"/>
  </r>
  <r>
    <n v="118.08108"/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30.654485981308412"/>
    <x v="0"/>
    <s v="documentary"/>
    <x v="263"/>
    <d v="2012-09-27T17:54:54"/>
  </r>
  <r>
    <n v="118.19999999999999"/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64.945054945054949"/>
    <x v="0"/>
    <s v="documentary"/>
    <x v="264"/>
    <d v="2012-05-11T09:53:15"/>
  </r>
  <r>
    <n v="111.1"/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95.775862068965523"/>
    <x v="0"/>
    <s v="documentary"/>
    <x v="265"/>
    <d v="2010-05-10T15:16:00"/>
  </r>
  <r>
    <n v="145.5"/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40.416666666666664"/>
    <x v="0"/>
    <s v="documentary"/>
    <x v="266"/>
    <d v="2010-04-22T22:51:00"/>
  </r>
  <r>
    <n v="131.62883248730967"/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78.578424242424248"/>
    <x v="0"/>
    <s v="documentary"/>
    <x v="267"/>
    <d v="2014-06-25T05:51:39"/>
  </r>
  <r>
    <n v="111.4"/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50.18018018018018"/>
    <x v="0"/>
    <s v="documentary"/>
    <x v="268"/>
    <d v="2011-11-06T23:39:38"/>
  </r>
  <r>
    <n v="147.23376999999999"/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92.251735588972423"/>
    <x v="0"/>
    <s v="documentary"/>
    <x v="269"/>
    <d v="2017-02-21T23:43:42"/>
  </r>
  <r>
    <n v="152.60869565217391"/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57.540983606557376"/>
    <x v="0"/>
    <s v="documentary"/>
    <x v="270"/>
    <d v="2011-05-24T23:00:00"/>
  </r>
  <r>
    <n v="104.67999999999999"/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9.42160278745645"/>
    <x v="0"/>
    <s v="documentary"/>
    <x v="271"/>
    <d v="2014-01-02T03:00:00"/>
  </r>
  <r>
    <n v="177.43366666666668"/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81.892461538461546"/>
    <x v="0"/>
    <s v="documentary"/>
    <x v="272"/>
    <d v="2010-04-28T13:49:00"/>
  </r>
  <r>
    <n v="107.7758"/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45.667711864406776"/>
    <x v="0"/>
    <s v="documentary"/>
    <x v="273"/>
    <d v="2011-07-03T06:57:46"/>
  </r>
  <r>
    <n v="156"/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55.221238938053098"/>
    <x v="0"/>
    <s v="documentary"/>
    <x v="274"/>
    <d v="2012-04-05T01:59:00"/>
  </r>
  <r>
    <n v="108.395"/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65.298192771084331"/>
    <x v="0"/>
    <s v="documentary"/>
    <x v="275"/>
    <d v="2012-11-09T20:46:06"/>
  </r>
  <r>
    <n v="147.6"/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95.225806451612897"/>
    <x v="0"/>
    <s v="documentary"/>
    <x v="276"/>
    <d v="2012-04-27T19:57:54"/>
  </r>
  <r>
    <n v="110.38153846153847"/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75.444794952681391"/>
    <x v="0"/>
    <s v="documentary"/>
    <x v="277"/>
    <d v="2015-05-23T16:23:39"/>
  </r>
  <r>
    <n v="150.34814814814814"/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97.816867469879512"/>
    <x v="0"/>
    <s v="documentary"/>
    <x v="278"/>
    <d v="2012-10-11T19:58:59"/>
  </r>
  <r>
    <n v="157.31829411764707"/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87.685606557377056"/>
    <x v="0"/>
    <s v="documentary"/>
    <x v="279"/>
    <d v="2017-02-26T21:01:00"/>
  </r>
  <r>
    <n v="156.14400000000001"/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54.748948106591868"/>
    <x v="0"/>
    <s v="documentary"/>
    <x v="280"/>
    <d v="2014-05-30T09:10:35"/>
  </r>
  <r>
    <n v="120.58763636363636"/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83.953417721518989"/>
    <x v="0"/>
    <s v="documentary"/>
    <x v="281"/>
    <d v="2009-08-10T14:26:00"/>
  </r>
  <r>
    <n v="101.18888888888888"/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254.38547486033519"/>
    <x v="0"/>
    <s v="documentary"/>
    <x v="282"/>
    <d v="2010-02-22T17:00:00"/>
  </r>
  <r>
    <n v="114.27249999999999"/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01.8269801980198"/>
    <x v="0"/>
    <s v="documentary"/>
    <x v="283"/>
    <d v="2011-05-31T23:59:00"/>
  </r>
  <r>
    <n v="104.62615"/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55.066394736842106"/>
    <x v="0"/>
    <s v="documentary"/>
    <x v="284"/>
    <d v="2012-01-21T12:43:00"/>
  </r>
  <r>
    <n v="228.82507142857142"/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56.901438721136763"/>
    <x v="0"/>
    <s v="documentary"/>
    <x v="285"/>
    <d v="2013-09-19T13:08:48"/>
  </r>
  <r>
    <n v="109.15333333333332"/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21.28148148148148"/>
    <x v="0"/>
    <s v="documentary"/>
    <x v="286"/>
    <d v="2013-03-25T13:35:24"/>
  </r>
  <r>
    <n v="176.29999999999998"/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91.189655172413794"/>
    <x v="0"/>
    <s v="documentary"/>
    <x v="287"/>
    <d v="2012-11-01T23:00:00"/>
  </r>
  <r>
    <n v="103.21061999999999"/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15.44812080536913"/>
    <x v="0"/>
    <s v="documentary"/>
    <x v="288"/>
    <d v="2012-06-25T23:03:13"/>
  </r>
  <r>
    <n v="104.82000000000001"/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67.771551724137936"/>
    <x v="0"/>
    <s v="documentary"/>
    <x v="289"/>
    <d v="2013-11-02T05:57:14"/>
  </r>
  <r>
    <n v="106.68444444444445"/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28.576190476190476"/>
    <x v="0"/>
    <s v="documentary"/>
    <x v="290"/>
    <d v="2011-02-02T02:59:00"/>
  </r>
  <r>
    <n v="120.02"/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46.8828125"/>
    <x v="0"/>
    <s v="documentary"/>
    <x v="291"/>
    <d v="2013-04-30T19:01:00"/>
  </r>
  <r>
    <n v="101.50693333333334"/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54.42231237322514"/>
    <x v="0"/>
    <s v="documentary"/>
    <x v="292"/>
    <d v="2011-10-28T22:59:00"/>
  </r>
  <r>
    <n v="101.38461538461539"/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201.22137404580153"/>
    <x v="0"/>
    <s v="documentary"/>
    <x v="293"/>
    <d v="2014-04-20T11:01:54"/>
  </r>
  <r>
    <n v="100"/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x v="0"/>
    <s v="documentary"/>
    <x v="294"/>
    <d v="2010-07-19T11:00:00"/>
  </r>
  <r>
    <n v="133.10911999999999"/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00.08204511278196"/>
    <x v="0"/>
    <s v="documentary"/>
    <x v="295"/>
    <d v="2013-10-31T19:00:00"/>
  </r>
  <r>
    <n v="118.72620000000001"/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230.08953488372092"/>
    <x v="0"/>
    <s v="documentary"/>
    <x v="296"/>
    <d v="2012-09-07T06:24:43"/>
  </r>
  <r>
    <n v="100.64"/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41.74647887323943"/>
    <x v="0"/>
    <s v="documentary"/>
    <x v="297"/>
    <d v="2015-04-30T22:59:00"/>
  </r>
  <r>
    <n v="108.93241269841269"/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56.344351395730705"/>
    <x v="0"/>
    <s v="documentary"/>
    <x v="298"/>
    <d v="2014-05-09T16:00:00"/>
  </r>
  <r>
    <n v="178.95250000000001"/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73.341188524590166"/>
    <x v="0"/>
    <s v="documentary"/>
    <x v="299"/>
    <d v="2010-11-17T01:24:20"/>
  </r>
  <r>
    <n v="101.72264"/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85.337785234899329"/>
    <x v="0"/>
    <s v="documentary"/>
    <x v="300"/>
    <d v="2011-04-24T18:02:18"/>
  </r>
  <r>
    <n v="118.73499999999999"/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61.496215139442228"/>
    <x v="0"/>
    <s v="documentary"/>
    <x v="301"/>
    <d v="2013-03-19T11:42:15"/>
  </r>
  <r>
    <n v="100.46"/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93.018518518518519"/>
    <x v="0"/>
    <s v="documentary"/>
    <x v="302"/>
    <d v="2012-02-24T15:33:58"/>
  </r>
  <r>
    <n v="137.46666666666667"/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50.292682926829265"/>
    <x v="0"/>
    <s v="documentary"/>
    <x v="303"/>
    <d v="2012-06-01T20:42:26"/>
  </r>
  <r>
    <n v="231.64705882352939"/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106.43243243243244"/>
    <x v="0"/>
    <s v="documentary"/>
    <x v="304"/>
    <d v="2012-08-31T21:00:00"/>
  </r>
  <r>
    <n v="130.33333333333331"/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51.719576719576722"/>
    <x v="0"/>
    <s v="documentary"/>
    <x v="305"/>
    <d v="2012-03-10T10:07:29"/>
  </r>
  <r>
    <n v="292.89999999999998"/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36.612499999999997"/>
    <x v="0"/>
    <s v="documentary"/>
    <x v="306"/>
    <d v="2013-03-20T14:05:33"/>
  </r>
  <r>
    <n v="111.31818181818183"/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42.517361111111114"/>
    <x v="0"/>
    <s v="documentary"/>
    <x v="307"/>
    <d v="2013-02-07T17:40:01"/>
  </r>
  <r>
    <n v="105.56666666666668"/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62.712871287128714"/>
    <x v="0"/>
    <s v="documentary"/>
    <x v="308"/>
    <d v="2011-03-10T11:40:10"/>
  </r>
  <r>
    <n v="118.94444444444446"/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89.957983193277315"/>
    <x v="0"/>
    <s v="documentary"/>
    <x v="309"/>
    <d v="2012-09-03T13:02:14"/>
  </r>
  <r>
    <n v="104.129"/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28.924722222222222"/>
    <x v="0"/>
    <s v="documentary"/>
    <x v="310"/>
    <d v="2011-10-19T21:00:00"/>
  </r>
  <r>
    <n v="104.10165000000001"/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38.8022"/>
    <x v="0"/>
    <s v="documentary"/>
    <x v="311"/>
    <d v="2012-01-01T02:59:00"/>
  </r>
  <r>
    <n v="111.87499999999999"/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61.301369863013697"/>
    <x v="0"/>
    <s v="documentary"/>
    <x v="312"/>
    <d v="2013-04-14T16:03:52"/>
  </r>
  <r>
    <n v="104.73529411764706"/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80.202702702702709"/>
    <x v="0"/>
    <s v="documentary"/>
    <x v="313"/>
    <d v="2010-08-11T10:59:00"/>
  </r>
  <r>
    <n v="385.15000000000003"/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2.095833333333331"/>
    <x v="0"/>
    <s v="documentary"/>
    <x v="314"/>
    <d v="2013-03-01T14:59:48"/>
  </r>
  <r>
    <n v="101.248"/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200.88888888888889"/>
    <x v="0"/>
    <s v="documentary"/>
    <x v="315"/>
    <d v="2012-08-22T13:32:14"/>
  </r>
  <r>
    <n v="113.77333333333333"/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08.01265822784811"/>
    <x v="0"/>
    <s v="documentary"/>
    <x v="316"/>
    <d v="2014-12-10T23:59:00"/>
  </r>
  <r>
    <n v="100.80333333333333"/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95.699367088607602"/>
    <x v="0"/>
    <s v="documentary"/>
    <x v="317"/>
    <d v="2013-12-11T11:14:43"/>
  </r>
  <r>
    <n v="283.32"/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49.880281690140848"/>
    <x v="0"/>
    <s v="documentary"/>
    <x v="318"/>
    <d v="2013-03-26T18:55:51"/>
  </r>
  <r>
    <n v="112.68"/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0.47058823529412"/>
    <x v="0"/>
    <s v="documentary"/>
    <x v="319"/>
    <d v="2010-02-02T02:59:00"/>
  </r>
  <r>
    <n v="106.58000000000001"/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34.91139240506328"/>
    <x v="0"/>
    <s v="documentary"/>
    <x v="320"/>
    <d v="2015-12-22T18:00:00"/>
  </r>
  <r>
    <n v="102.66285714285715"/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6.62314540059347"/>
    <x v="0"/>
    <s v="documentary"/>
    <x v="321"/>
    <d v="2016-11-08T06:43:06"/>
  </r>
  <r>
    <n v="107.91200000000001"/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45.04301075268816"/>
    <x v="0"/>
    <s v="documentary"/>
    <x v="322"/>
    <d v="2016-05-13T08:40:48"/>
  </r>
  <r>
    <n v="123.07407407407408"/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14.58620689655173"/>
    <x v="0"/>
    <s v="documentary"/>
    <x v="323"/>
    <d v="2016-12-21T02:59:00"/>
  </r>
  <r>
    <n v="101.6"/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5.3170731707317"/>
    <x v="0"/>
    <s v="documentary"/>
    <x v="324"/>
    <d v="2015-08-01T10:01:48"/>
  </r>
  <r>
    <n v="104.396"/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70.921195652173907"/>
    <x v="0"/>
    <s v="documentary"/>
    <x v="325"/>
    <d v="2016-12-19T23:30:33"/>
  </r>
  <r>
    <n v="112.92973333333333"/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47.17167680278018"/>
    <x v="0"/>
    <s v="documentary"/>
    <x v="326"/>
    <d v="2017-03-14T17:57:00"/>
  </r>
  <r>
    <n v="136.4"/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60.47058823529412"/>
    <x v="0"/>
    <s v="documentary"/>
    <x v="327"/>
    <d v="2015-03-22T03:00:00"/>
  </r>
  <r>
    <n v="103.61439999999999"/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56.04578313253012"/>
    <x v="0"/>
    <s v="documentary"/>
    <x v="328"/>
    <d v="2015-10-31T23:00:00"/>
  </r>
  <r>
    <n v="105.5"/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63.17365269461078"/>
    <x v="0"/>
    <s v="documentary"/>
    <x v="329"/>
    <d v="2015-11-06T23:00:00"/>
  </r>
  <r>
    <n v="101.82857142857142"/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4.82352941176471"/>
    <x v="0"/>
    <s v="documentary"/>
    <x v="330"/>
    <d v="2013-05-16T22:59:00"/>
  </r>
  <r>
    <n v="106.60499999999999"/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97.356164383561648"/>
    <x v="0"/>
    <s v="documentary"/>
    <x v="331"/>
    <d v="2016-06-17T08:57:14"/>
  </r>
  <r>
    <n v="113.015"/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203.63063063063063"/>
    <x v="0"/>
    <s v="documentary"/>
    <x v="332"/>
    <d v="2015-10-28T03:00:00"/>
  </r>
  <r>
    <n v="125.22750000000001"/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88.31203007518798"/>
    <x v="0"/>
    <s v="documentary"/>
    <x v="333"/>
    <d v="2016-04-07T09:16:31"/>
  </r>
  <r>
    <n v="101.19"/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46.65217391304347"/>
    <x v="0"/>
    <s v="documentary"/>
    <x v="334"/>
    <d v="2015-05-15T14:00:00"/>
  </r>
  <r>
    <n v="102.76470588235294"/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9.1875"/>
    <x v="0"/>
    <s v="documentary"/>
    <x v="335"/>
    <d v="2015-05-08T17:00:00"/>
  </r>
  <r>
    <n v="116.83911999999998"/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59.249046653144013"/>
    <x v="0"/>
    <s v="documentary"/>
    <x v="336"/>
    <d v="2015-11-13T10:18:38"/>
  </r>
  <r>
    <n v="101.16833333333335"/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97.904838709677421"/>
    <x v="0"/>
    <s v="documentary"/>
    <x v="337"/>
    <d v="2015-03-13T21:05:08"/>
  </r>
  <r>
    <n v="110.13360000000002"/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70.000169491525426"/>
    <x v="0"/>
    <s v="documentary"/>
    <x v="338"/>
    <d v="2016-09-02T20:00:00"/>
  </r>
  <r>
    <n v="108.08333333333333"/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72.865168539325836"/>
    <x v="0"/>
    <s v="documentary"/>
    <x v="339"/>
    <d v="2015-04-29T13:14:28"/>
  </r>
  <r>
    <n v="125.02285714285715"/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46.34782608695653"/>
    <x v="0"/>
    <s v="documentary"/>
    <x v="340"/>
    <d v="2017-03-08T16:00:00"/>
  </r>
  <r>
    <n v="106.71428571428572"/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67.909090909090907"/>
    <x v="0"/>
    <s v="documentary"/>
    <x v="341"/>
    <d v="2014-09-30T22:59:00"/>
  </r>
  <r>
    <n v="100.36639999999998"/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69.85083076923075"/>
    <x v="0"/>
    <s v="documentary"/>
    <x v="342"/>
    <d v="2016-04-29T13:44:25"/>
  </r>
  <r>
    <n v="102.02863333333335"/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58.413339694656486"/>
    <x v="0"/>
    <s v="documentary"/>
    <x v="343"/>
    <d v="2014-11-13T22:00:00"/>
  </r>
  <r>
    <n v="102.08358208955224"/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19.99298245614035"/>
    <x v="0"/>
    <s v="documentary"/>
    <x v="344"/>
    <d v="2015-05-31T21:20:00"/>
  </r>
  <r>
    <n v="123.27586206896552"/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99.860335195530723"/>
    <x v="0"/>
    <s v="documentary"/>
    <x v="345"/>
    <d v="2015-05-20T17:39:50"/>
  </r>
  <r>
    <n v="170.28880000000001"/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90.579148936170213"/>
    <x v="0"/>
    <s v="documentary"/>
    <x v="346"/>
    <d v="2015-10-14T07:00:21"/>
  </r>
  <r>
    <n v="111.59049999999999"/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7.77361477572559"/>
    <x v="0"/>
    <s v="documentary"/>
    <x v="347"/>
    <d v="2015-11-14T07:53:29"/>
  </r>
  <r>
    <n v="103"/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86.554621848739501"/>
    <x v="0"/>
    <s v="documentary"/>
    <x v="348"/>
    <d v="2015-08-21T09:05:16"/>
  </r>
  <r>
    <n v="106.63570159857905"/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71.899281437125751"/>
    <x v="0"/>
    <s v="documentary"/>
    <x v="349"/>
    <d v="2017-02-24T06:58:28"/>
  </r>
  <r>
    <n v="114.75999999999999"/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29.81900452488688"/>
    <x v="0"/>
    <s v="documentary"/>
    <x v="350"/>
    <d v="2016-09-10T22:59:00"/>
  </r>
  <r>
    <n v="127.34117647058822"/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44.912863070539416"/>
    <x v="0"/>
    <s v="documentary"/>
    <x v="351"/>
    <d v="2016-04-07T17:09:14"/>
  </r>
  <r>
    <n v="116.56"/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40.755244755244753"/>
    <x v="0"/>
    <s v="documentary"/>
    <x v="352"/>
    <d v="2014-10-07T23:01:08"/>
  </r>
  <r>
    <n v="108.61819426615318"/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3.52394779771615"/>
    <x v="0"/>
    <s v="documentary"/>
    <x v="353"/>
    <d v="2015-11-19T15:00:19"/>
  </r>
  <r>
    <n v="103.94285714285714"/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25.44827586206897"/>
    <x v="0"/>
    <s v="documentary"/>
    <x v="354"/>
    <d v="2016-04-08T13:52:01"/>
  </r>
  <r>
    <n v="116.25714285714285"/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246.60606060606059"/>
    <x v="0"/>
    <s v="documentary"/>
    <x v="355"/>
    <d v="2014-12-01T03:03:14"/>
  </r>
  <r>
    <n v="102.69239999999999"/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79.401340206185566"/>
    <x v="0"/>
    <s v="documentary"/>
    <x v="356"/>
    <d v="2016-03-16T13:16:33"/>
  </r>
  <r>
    <n v="174"/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86.138613861386133"/>
    <x v="0"/>
    <s v="documentary"/>
    <x v="357"/>
    <d v="2015-04-24T00:19:57"/>
  </r>
  <r>
    <n v="103.08800000000001"/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93.04868913857678"/>
    <x v="0"/>
    <s v="documentary"/>
    <x v="358"/>
    <d v="2016-06-15T10:00:00"/>
  </r>
  <r>
    <n v="104.85537190082646"/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84.023178807947019"/>
    <x v="0"/>
    <s v="documentary"/>
    <x v="359"/>
    <d v="2014-11-14T00:12:00"/>
  </r>
  <r>
    <n v="101.375"/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39.82758620689654"/>
    <x v="0"/>
    <s v="documentary"/>
    <x v="360"/>
    <d v="2015-07-22T22:11:00"/>
  </r>
  <r>
    <n v="111.07699999999998"/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09.82189265536722"/>
    <x v="0"/>
    <s v="documentary"/>
    <x v="361"/>
    <d v="2014-11-22T20:01:46"/>
  </r>
  <r>
    <n v="124.15933781686496"/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39.53488372093022"/>
    <x v="0"/>
    <s v="documentary"/>
    <x v="362"/>
    <d v="2014-08-07T19:00:00"/>
  </r>
  <r>
    <n v="101.33333333333334"/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347.84615384615387"/>
    <x v="0"/>
    <s v="documentary"/>
    <x v="363"/>
    <d v="2010-05-02T14:22:00"/>
  </r>
  <r>
    <n v="110.16142857142856"/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68.24159292035398"/>
    <x v="0"/>
    <s v="documentary"/>
    <x v="364"/>
    <d v="2014-06-20T22:59:00"/>
  </r>
  <r>
    <n v="103.97333333333334"/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239.93846153846152"/>
    <x v="0"/>
    <s v="documentary"/>
    <x v="365"/>
    <d v="2014-02-28T09:33:19"/>
  </r>
  <r>
    <n v="101.31578947368421"/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287.31343283582089"/>
    <x v="0"/>
    <s v="documentary"/>
    <x v="366"/>
    <d v="2012-05-20T14:01:58"/>
  </r>
  <r>
    <n v="103.3501"/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86.84882352941176"/>
    <x v="0"/>
    <s v="documentary"/>
    <x v="367"/>
    <d v="2013-04-30T23:59:00"/>
  </r>
  <r>
    <n v="104.11200000000001"/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81.84905660377359"/>
    <x v="0"/>
    <s v="documentary"/>
    <x v="368"/>
    <d v="2015-03-15T08:32:02"/>
  </r>
  <r>
    <n v="110.15569230769231"/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42.874970059880241"/>
    <x v="0"/>
    <s v="documentary"/>
    <x v="369"/>
    <d v="2012-01-15T08:14:29"/>
  </r>
  <r>
    <n v="122.02"/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709.41860465116281"/>
    <x v="0"/>
    <s v="documentary"/>
    <x v="370"/>
    <d v="2017-01-06T14:05:00"/>
  </r>
  <r>
    <n v="114.16866666666667"/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61.25517890772127"/>
    <x v="0"/>
    <s v="documentary"/>
    <x v="371"/>
    <d v="2013-02-01T13:25:39"/>
  </r>
  <r>
    <n v="125.33333333333334"/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41.777777777777779"/>
    <x v="0"/>
    <s v="documentary"/>
    <x v="372"/>
    <d v="2016-04-05T11:00:00"/>
  </r>
  <r>
    <n v="106.66666666666667"/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89.887640449438209"/>
    <x v="0"/>
    <s v="documentary"/>
    <x v="373"/>
    <d v="2012-07-18T16:53:18"/>
  </r>
  <r>
    <n v="130.65"/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45.051724137931032"/>
    <x v="0"/>
    <s v="documentary"/>
    <x v="374"/>
    <d v="2011-09-16T16:20:31"/>
  </r>
  <r>
    <n v="120"/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42.857142857142854"/>
    <x v="0"/>
    <s v="documentary"/>
    <x v="375"/>
    <d v="2014-03-01T12:18:00"/>
  </r>
  <r>
    <n v="105.9591836734694"/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54.083333333333336"/>
    <x v="0"/>
    <s v="documentary"/>
    <x v="376"/>
    <d v="2016-08-25T05:51:56"/>
  </r>
  <r>
    <n v="114.39999999999999"/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03.21804511278195"/>
    <x v="0"/>
    <s v="documentary"/>
    <x v="377"/>
    <d v="2015-11-14T02:01:00"/>
  </r>
  <r>
    <n v="111.76666666666665"/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40.397590361445786"/>
    <x v="0"/>
    <s v="documentary"/>
    <x v="378"/>
    <d v="2016-01-25T18:52:00"/>
  </r>
  <r>
    <n v="116.08000000000001"/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.85906040268456"/>
    <x v="0"/>
    <s v="documentary"/>
    <x v="379"/>
    <d v="2012-05-03T11:31:12"/>
  </r>
  <r>
    <n v="141.5"/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15.51020408163265"/>
    <x v="0"/>
    <s v="documentary"/>
    <x v="380"/>
    <d v="2016-01-23T12:16:32"/>
  </r>
  <r>
    <n v="104.72999999999999"/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4.31274900398407"/>
    <x v="0"/>
    <s v="documentary"/>
    <x v="381"/>
    <d v="2012-07-30T00:00:00"/>
  </r>
  <r>
    <n v="255.83333333333331"/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69.772727272727266"/>
    <x v="0"/>
    <s v="documentary"/>
    <x v="382"/>
    <d v="2012-09-06T12:01:40"/>
  </r>
  <r>
    <n v="206.70670670670671"/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43.020833333333336"/>
    <x v="0"/>
    <s v="documentary"/>
    <x v="383"/>
    <d v="2014-05-18T21:49:19"/>
  </r>
  <r>
    <n v="112.105"/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58.540469973890339"/>
    <x v="0"/>
    <s v="documentary"/>
    <x v="384"/>
    <d v="2015-01-06T13:45:47"/>
  </r>
  <r>
    <n v="105.982"/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11.79535864978902"/>
    <x v="0"/>
    <s v="documentary"/>
    <x v="385"/>
    <d v="2014-11-21T10:01:41"/>
  </r>
  <r>
    <n v="100.16666666666667"/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46.230769230769234"/>
    <x v="0"/>
    <s v="documentary"/>
    <x v="386"/>
    <d v="2015-08-10T17:49:51"/>
  </r>
  <r>
    <n v="213.98947368421051"/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144.69039145907473"/>
    <x v="0"/>
    <s v="documentary"/>
    <x v="387"/>
    <d v="2015-08-15T01:00:00"/>
  </r>
  <r>
    <n v="126.16000000000001"/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88.845070422535215"/>
    <x v="0"/>
    <s v="documentary"/>
    <x v="388"/>
    <d v="2016-07-27T20:49:40"/>
  </r>
  <r>
    <n v="181.53547058823528"/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81.75107284768211"/>
    <x v="0"/>
    <s v="documentary"/>
    <x v="389"/>
    <d v="2014-03-07T17:59:00"/>
  </r>
  <r>
    <n v="100"/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71.428571428571431"/>
    <x v="0"/>
    <s v="documentary"/>
    <x v="390"/>
    <d v="2015-05-07T19:52:52"/>
  </r>
  <r>
    <n v="100.61"/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4.25906735751295"/>
    <x v="0"/>
    <s v="documentary"/>
    <x v="391"/>
    <d v="2011-12-17T19:59:00"/>
  </r>
  <r>
    <n v="100.9027027027027"/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90.616504854368927"/>
    <x v="0"/>
    <s v="documentary"/>
    <x v="392"/>
    <d v="2011-09-07T22:00:00"/>
  </r>
  <r>
    <n v="110.446"/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57.33048433048432"/>
    <x v="0"/>
    <s v="documentary"/>
    <x v="393"/>
    <d v="2013-10-10T12:00:52"/>
  </r>
  <r>
    <n v="111.8936170212766"/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05.18"/>
    <x v="0"/>
    <s v="documentary"/>
    <x v="394"/>
    <d v="2016-04-17T13:38:02"/>
  </r>
  <r>
    <n v="108.04450000000001"/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58.719836956521746"/>
    <x v="0"/>
    <s v="documentary"/>
    <x v="395"/>
    <d v="2012-04-27T16:32:00"/>
  </r>
  <r>
    <n v="106.66666666666667"/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81.632653061224488"/>
    <x v="0"/>
    <s v="documentary"/>
    <x v="396"/>
    <d v="2012-07-07T08:33:26"/>
  </r>
  <r>
    <n v="103.90027322404372"/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56.460043668122275"/>
    <x v="0"/>
    <s v="documentary"/>
    <x v="397"/>
    <d v="2010-08-31T22:44:00"/>
  </r>
  <r>
    <n v="125.16000000000001"/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40.1044776119403"/>
    <x v="0"/>
    <s v="documentary"/>
    <x v="398"/>
    <d v="2015-04-29T14:02:06"/>
  </r>
  <r>
    <n v="106.80499999999999"/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224.85263157894738"/>
    <x v="0"/>
    <s v="documentary"/>
    <x v="399"/>
    <d v="2016-12-14T07:00:00"/>
  </r>
  <r>
    <n v="112.30249999999999"/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81.13306451612902"/>
    <x v="0"/>
    <s v="documentary"/>
    <x v="400"/>
    <d v="2014-05-16T22:30:00"/>
  </r>
  <r>
    <n v="103.812"/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711.04109589041093"/>
    <x v="0"/>
    <s v="documentary"/>
    <x v="401"/>
    <d v="2011-08-07T15:12:50"/>
  </r>
  <r>
    <n v="141.65"/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65.883720930232556"/>
    <x v="0"/>
    <s v="documentary"/>
    <x v="402"/>
    <d v="2015-11-05T08:56:57"/>
  </r>
  <r>
    <n v="105.25999999999999"/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75.185714285714283"/>
    <x v="0"/>
    <s v="documentary"/>
    <x v="403"/>
    <d v="2011-08-10T02:08:00"/>
  </r>
  <r>
    <n v="103.09142857142857"/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33.14391143911439"/>
    <x v="0"/>
    <s v="documentary"/>
    <x v="404"/>
    <d v="2014-02-05T18:04:00"/>
  </r>
  <r>
    <n v="107.65957446808511"/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55.2"/>
    <x v="0"/>
    <s v="documentary"/>
    <x v="405"/>
    <d v="2014-03-05T21:02:19"/>
  </r>
  <r>
    <n v="107.70464285714286"/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86.163714285714292"/>
    <x v="0"/>
    <s v="documentary"/>
    <x v="406"/>
    <d v="2011-05-09T00:59:00"/>
  </r>
  <r>
    <n v="101.55000000000001"/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92.318181818181813"/>
    <x v="0"/>
    <s v="documentary"/>
    <x v="407"/>
    <d v="2011-11-19T16:54:10"/>
  </r>
  <r>
    <n v="101.43766666666667"/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60.16473684210527"/>
    <x v="0"/>
    <s v="documentary"/>
    <x v="408"/>
    <d v="2013-11-05T13:39:50"/>
  </r>
  <r>
    <n v="136.80000000000001"/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45.6"/>
    <x v="0"/>
    <s v="documentary"/>
    <x v="409"/>
    <d v="2016-07-22T15:42:24"/>
  </r>
  <r>
    <n v="128.29999999999998"/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83.28571428571428"/>
    <x v="0"/>
    <s v="documentary"/>
    <x v="410"/>
    <d v="2015-06-18T18:33:17"/>
  </r>
  <r>
    <n v="101.05"/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25.78838174273859"/>
    <x v="0"/>
    <s v="documentary"/>
    <x v="411"/>
    <d v="2013-12-22T00:00:00"/>
  </r>
  <r>
    <n v="126.84"/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57.654545454545456"/>
    <x v="0"/>
    <s v="documentary"/>
    <x v="412"/>
    <d v="2012-07-25T12:49:38"/>
  </r>
  <r>
    <n v="105.0859375"/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78.660818713450297"/>
    <x v="0"/>
    <s v="documentary"/>
    <x v="413"/>
    <d v="2012-07-19T16:03:31"/>
  </r>
  <r>
    <n v="102.85405405405406"/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91.480769230769226"/>
    <x v="0"/>
    <s v="documentary"/>
    <x v="414"/>
    <d v="2013-10-11T20:31:05"/>
  </r>
  <r>
    <n v="102.14714285714285"/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68.09809523809524"/>
    <x v="0"/>
    <s v="documentary"/>
    <x v="415"/>
    <d v="2014-10-17T07:00:00"/>
  </r>
  <r>
    <n v="120.21700000000001"/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48.086800000000004"/>
    <x v="0"/>
    <s v="documentary"/>
    <x v="416"/>
    <d v="2014-02-08T04:30:31"/>
  </r>
  <r>
    <n v="100.24761904761905"/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202.42307692307693"/>
    <x v="0"/>
    <s v="documentary"/>
    <x v="417"/>
    <d v="2013-04-07T23:33:00"/>
  </r>
  <r>
    <n v="100.63392857142857"/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216.75"/>
    <x v="0"/>
    <s v="documentary"/>
    <x v="418"/>
    <d v="2015-07-23T01:46:37"/>
  </r>
  <r>
    <n v="100.4375"/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10.06849315068493"/>
    <x v="0"/>
    <s v="documentary"/>
    <x v="419"/>
    <d v="2013-06-29T15:13:07"/>
  </r>
  <r>
    <n v="0.43939393939393934"/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833333333333333"/>
    <x v="0"/>
    <s v="animation"/>
    <x v="420"/>
    <d v="2014-03-13T23:40:31"/>
  </r>
  <r>
    <n v="2.0066666666666668"/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50.166666666666664"/>
    <x v="0"/>
    <s v="animation"/>
    <x v="421"/>
    <d v="2015-08-21T06:47:36"/>
  </r>
  <r>
    <n v="1.075"/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35.833333333333336"/>
    <x v="0"/>
    <s v="animation"/>
    <x v="422"/>
    <d v="2014-09-11T01:14:57"/>
  </r>
  <r>
    <n v="0.76500000000000001"/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11.76923076923077"/>
    <x v="0"/>
    <s v="animation"/>
    <x v="423"/>
    <d v="2013-06-05T17:13:50"/>
  </r>
  <r>
    <n v="6.7966666666666677"/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40.78"/>
    <x v="0"/>
    <s v="animation"/>
    <x v="424"/>
    <d v="2012-03-26T03:01:39"/>
  </r>
  <r>
    <n v="1.2E-2"/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3"/>
    <x v="0"/>
    <s v="animation"/>
    <x v="425"/>
    <d v="2015-11-27T16:40:04"/>
  </r>
  <r>
    <n v="1.3299999999999998"/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6.625"/>
    <x v="0"/>
    <s v="animation"/>
    <x v="426"/>
    <d v="2016-03-01T12:05:14"/>
  </r>
  <r>
    <n v="0"/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e v="#DIV/0!"/>
    <x v="0"/>
    <s v="animation"/>
    <x v="427"/>
    <d v="2015-10-22T13:59:00"/>
  </r>
  <r>
    <n v="5.6333333333333329"/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2"/>
    <x v="0"/>
    <s v="animation"/>
    <x v="428"/>
    <d v="2014-06-16T17:00:00"/>
  </r>
  <r>
    <n v="0"/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e v="#DIV/0!"/>
    <x v="0"/>
    <s v="animation"/>
    <x v="429"/>
    <d v="2009-11-26T23:59:00"/>
  </r>
  <r>
    <n v="2.4"/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4.8"/>
    <x v="0"/>
    <s v="animation"/>
    <x v="430"/>
    <d v="2013-09-10T21:34:27"/>
  </r>
  <r>
    <n v="13.833333333333334"/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51.875"/>
    <x v="0"/>
    <s v="animation"/>
    <x v="431"/>
    <d v="2016-07-05T15:54:43"/>
  </r>
  <r>
    <n v="9.5"/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71.25"/>
    <x v="0"/>
    <s v="animation"/>
    <x v="432"/>
    <d v="2015-10-21T12:26:21"/>
  </r>
  <r>
    <n v="0"/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e v="#DIV/0!"/>
    <x v="0"/>
    <s v="animation"/>
    <x v="433"/>
    <d v="2015-10-11T10:07:02"/>
  </r>
  <r>
    <n v="5"/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62.5"/>
    <x v="0"/>
    <s v="animation"/>
    <x v="434"/>
    <d v="2013-12-01T16:01:42"/>
  </r>
  <r>
    <n v="2.7272727272727275E-3"/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1"/>
    <x v="0"/>
    <s v="animation"/>
    <x v="435"/>
    <d v="2013-09-13T12:56:20"/>
  </r>
  <r>
    <n v="0"/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e v="#DIV/0!"/>
    <x v="0"/>
    <s v="animation"/>
    <x v="436"/>
    <d v="2013-07-31T03:41:53"/>
  </r>
  <r>
    <n v="0"/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e v="#DIV/0!"/>
    <x v="0"/>
    <s v="animation"/>
    <x v="437"/>
    <d v="2016-10-08T02:38:46"/>
  </r>
  <r>
    <n v="9.379999999999999"/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170.54545454545453"/>
    <x v="0"/>
    <s v="animation"/>
    <x v="438"/>
    <d v="2015-11-18T02:15:58"/>
  </r>
  <r>
    <n v="0"/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e v="#DIV/0!"/>
    <x v="0"/>
    <s v="animation"/>
    <x v="439"/>
    <d v="2014-10-17T13:16:58"/>
  </r>
  <r>
    <n v="0.1"/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5"/>
    <x v="0"/>
    <s v="animation"/>
    <x v="440"/>
    <d v="2016-03-24T17:39:13"/>
  </r>
  <r>
    <n v="0"/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e v="#DIV/0!"/>
    <x v="0"/>
    <s v="animation"/>
    <x v="441"/>
    <d v="2013-11-02T14:03:16"/>
  </r>
  <r>
    <n v="39.358823529411765"/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3.58823529411762"/>
    <x v="0"/>
    <s v="animation"/>
    <x v="442"/>
    <d v="2015-02-19T16:19:43"/>
  </r>
  <r>
    <n v="0.1"/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5"/>
    <x v="0"/>
    <s v="animation"/>
    <x v="443"/>
    <d v="2014-02-09T19:21:41"/>
  </r>
  <r>
    <n v="5"/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0"/>
    <x v="0"/>
    <s v="animation"/>
    <x v="444"/>
    <d v="2012-02-15T16:46:01"/>
  </r>
  <r>
    <n v="3.3333333333333335E-3"/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1"/>
    <x v="0"/>
    <s v="animation"/>
    <x v="445"/>
    <d v="2015-05-21T03:02:55"/>
  </r>
  <r>
    <n v="7.2952380952380951"/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47.875"/>
    <x v="0"/>
    <s v="animation"/>
    <x v="446"/>
    <d v="2015-03-03T21:00:20"/>
  </r>
  <r>
    <n v="1.6666666666666666E-2"/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5"/>
    <x v="0"/>
    <s v="animation"/>
    <x v="447"/>
    <d v="2013-03-23T07:19:23"/>
  </r>
  <r>
    <n v="3.2804000000000002"/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20.502500000000001"/>
    <x v="0"/>
    <s v="animation"/>
    <x v="448"/>
    <d v="2014-05-14T13:11:35"/>
  </r>
  <r>
    <n v="2.25"/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9"/>
    <x v="0"/>
    <s v="animation"/>
    <x v="449"/>
    <d v="2013-10-17T08:38:05"/>
  </r>
  <r>
    <n v="0.79200000000000004"/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56.571428571428569"/>
    <x v="0"/>
    <s v="animation"/>
    <x v="450"/>
    <d v="2014-02-14T17:43:20"/>
  </r>
  <r>
    <n v="0"/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e v="#DIV/0!"/>
    <x v="0"/>
    <s v="animation"/>
    <x v="451"/>
    <d v="2014-01-25T12:09:51"/>
  </r>
  <r>
    <n v="64"/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40"/>
    <x v="0"/>
    <s v="animation"/>
    <x v="452"/>
    <d v="2015-05-13T11:53:35"/>
  </r>
  <r>
    <n v="2.7404479578392621E-2"/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13"/>
    <x v="0"/>
    <s v="animation"/>
    <x v="453"/>
    <d v="2015-02-19T14:47:59"/>
  </r>
  <r>
    <n v="0.82000000000000006"/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16.399999999999999"/>
    <x v="0"/>
    <s v="animation"/>
    <x v="454"/>
    <d v="2014-11-26T08:14:00"/>
  </r>
  <r>
    <n v="6.9230769230769221E-2"/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22.5"/>
    <x v="0"/>
    <s v="animation"/>
    <x v="455"/>
    <d v="2012-04-16T19:31:00"/>
  </r>
  <r>
    <n v="0.68631863186318631"/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20.333333333333332"/>
    <x v="0"/>
    <s v="animation"/>
    <x v="456"/>
    <d v="2013-10-21T22:59:00"/>
  </r>
  <r>
    <n v="0"/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e v="#DIV/0!"/>
    <x v="0"/>
    <s v="animation"/>
    <x v="457"/>
    <d v="2014-08-16T13:25:12"/>
  </r>
  <r>
    <n v="8.2100000000000009"/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16.755102040816325"/>
    <x v="0"/>
    <s v="animation"/>
    <x v="458"/>
    <d v="2013-05-14T11:47:40"/>
  </r>
  <r>
    <n v="6.4102564102564097E-2"/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25"/>
    <x v="0"/>
    <s v="animation"/>
    <x v="459"/>
    <d v="2011-11-13T11:22:07"/>
  </r>
  <r>
    <n v="0.29411764705882354"/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12.5"/>
    <x v="0"/>
    <s v="animation"/>
    <x v="460"/>
    <d v="2014-05-31T23:00:00"/>
  </r>
  <r>
    <n v="0"/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e v="#DIV/0!"/>
    <x v="0"/>
    <s v="animation"/>
    <x v="461"/>
    <d v="2013-06-02T15:19:27"/>
  </r>
  <r>
    <n v="0"/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e v="#DIV/0!"/>
    <x v="0"/>
    <s v="animation"/>
    <x v="462"/>
    <d v="2011-08-09T22:02:21"/>
  </r>
  <r>
    <n v="2.2727272727272729"/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113.63636363636364"/>
    <x v="0"/>
    <s v="animation"/>
    <x v="463"/>
    <d v="2011-09-24T12:02:33"/>
  </r>
  <r>
    <n v="9.9009900990099015E-2"/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1"/>
    <x v="0"/>
    <s v="animation"/>
    <x v="464"/>
    <d v="2016-05-18T15:22:15"/>
  </r>
  <r>
    <n v="26.953125"/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17.25"/>
    <x v="0"/>
    <s v="animation"/>
    <x v="465"/>
    <d v="2014-06-26T21:52:54"/>
  </r>
  <r>
    <n v="0.76"/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15.2"/>
    <x v="0"/>
    <s v="animation"/>
    <x v="466"/>
    <d v="2012-09-07T17:37:44"/>
  </r>
  <r>
    <n v="21.574999999999999"/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110.64102564102564"/>
    <x v="0"/>
    <s v="animation"/>
    <x v="467"/>
    <d v="2012-09-28T11:18:54"/>
  </r>
  <r>
    <n v="0"/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e v="#DIV/0!"/>
    <x v="0"/>
    <s v="animation"/>
    <x v="468"/>
    <d v="2012-07-10T22:51:05"/>
  </r>
  <r>
    <n v="0"/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e v="#DIV/0!"/>
    <x v="0"/>
    <s v="animation"/>
    <x v="469"/>
    <d v="2014-09-05T18:45:24"/>
  </r>
  <r>
    <n v="1.02"/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25.5"/>
    <x v="0"/>
    <s v="animation"/>
    <x v="470"/>
    <d v="2014-01-15T23:00:00"/>
  </r>
  <r>
    <n v="11.892727272727273"/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38.476470588235294"/>
    <x v="0"/>
    <s v="animation"/>
    <x v="471"/>
    <d v="2014-04-19T11:19:39"/>
  </r>
  <r>
    <n v="17.625"/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28.2"/>
    <x v="0"/>
    <s v="animation"/>
    <x v="472"/>
    <d v="2014-08-23T17:08:38"/>
  </r>
  <r>
    <n v="2.87"/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61.5"/>
    <x v="0"/>
    <s v="animation"/>
    <x v="473"/>
    <d v="2014-09-17T11:45:19"/>
  </r>
  <r>
    <n v="3.0303030303030304E-2"/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1"/>
    <x v="0"/>
    <s v="animation"/>
    <x v="474"/>
    <d v="2017-02-17T02:53:49"/>
  </r>
  <r>
    <n v="0"/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e v="#DIV/0!"/>
    <x v="0"/>
    <s v="animation"/>
    <x v="475"/>
    <d v="2015-05-05T21:04:03"/>
  </r>
  <r>
    <n v="2.230268181818182"/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39.569274193548388"/>
    <x v="0"/>
    <s v="animation"/>
    <x v="476"/>
    <d v="2014-06-02T22:59:00"/>
  </r>
  <r>
    <n v="0"/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e v="#DIV/0!"/>
    <x v="0"/>
    <s v="animation"/>
    <x v="477"/>
    <d v="2012-05-18T15:02:14"/>
  </r>
  <r>
    <n v="0"/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e v="#DIV/0!"/>
    <x v="0"/>
    <s v="animation"/>
    <x v="478"/>
    <d v="2015-04-01T15:51:49"/>
  </r>
  <r>
    <n v="32.56"/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88.8"/>
    <x v="0"/>
    <s v="animation"/>
    <x v="479"/>
    <d v="2014-11-21T05:47:15"/>
  </r>
  <r>
    <n v="19.41"/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55.457142857142856"/>
    <x v="0"/>
    <s v="animation"/>
    <x v="480"/>
    <d v="2013-08-09T07:00:15"/>
  </r>
  <r>
    <n v="6.1"/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87.142857142857139"/>
    <x v="0"/>
    <s v="animation"/>
    <x v="481"/>
    <d v="2012-10-10T11:08:09"/>
  </r>
  <r>
    <n v="0.1"/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0"/>
    <x v="0"/>
    <s v="animation"/>
    <x v="482"/>
    <d v="2016-04-14T09:34:00"/>
  </r>
  <r>
    <n v="50.2"/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1.224489795918366"/>
    <x v="0"/>
    <s v="animation"/>
    <x v="483"/>
    <d v="2013-01-28T23:44:32"/>
  </r>
  <r>
    <n v="0.18625"/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3.545454545454545"/>
    <x v="0"/>
    <s v="animation"/>
    <x v="484"/>
    <d v="2015-11-05T18:32:52"/>
  </r>
  <r>
    <n v="21.906971229845084"/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66.520080000000007"/>
    <x v="0"/>
    <s v="animation"/>
    <x v="485"/>
    <d v="2013-05-17T07:08:19"/>
  </r>
  <r>
    <n v="9.0909090909090905E-3"/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50"/>
    <x v="0"/>
    <s v="animation"/>
    <x v="486"/>
    <d v="2014-06-01T17:37:19"/>
  </r>
  <r>
    <n v="0"/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e v="#DIV/0!"/>
    <x v="0"/>
    <s v="animation"/>
    <x v="487"/>
    <d v="2016-12-25T10:16:34"/>
  </r>
  <r>
    <n v="0"/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e v="#DIV/0!"/>
    <x v="0"/>
    <s v="animation"/>
    <x v="488"/>
    <d v="2017-01-08T20:18:20"/>
  </r>
  <r>
    <n v="0.28667813379201834"/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71.666666666666671"/>
    <x v="0"/>
    <s v="animation"/>
    <x v="489"/>
    <d v="2012-01-05T06:33:00"/>
  </r>
  <r>
    <n v="0"/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e v="#DIV/0!"/>
    <x v="0"/>
    <s v="animation"/>
    <x v="490"/>
    <d v="2012-08-22T18:14:45"/>
  </r>
  <r>
    <n v="0"/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e v="#DIV/0!"/>
    <x v="0"/>
    <s v="animation"/>
    <x v="491"/>
    <d v="2016-01-27T18:34:59"/>
  </r>
  <r>
    <n v="0"/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e v="#DIV/0!"/>
    <x v="0"/>
    <s v="animation"/>
    <x v="492"/>
    <d v="2016-10-12T19:50:30"/>
  </r>
  <r>
    <n v="0"/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e v="#DIV/0!"/>
    <x v="0"/>
    <s v="animation"/>
    <x v="493"/>
    <d v="2015-05-20T12:25:38"/>
  </r>
  <r>
    <n v="0.155"/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0.333333333333334"/>
    <x v="0"/>
    <s v="animation"/>
    <x v="494"/>
    <d v="2014-07-02T22:00:00"/>
  </r>
  <r>
    <n v="0"/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e v="#DIV/0!"/>
    <x v="0"/>
    <s v="animation"/>
    <x v="495"/>
    <d v="2015-07-16T14:51:45"/>
  </r>
  <r>
    <n v="1.6666666666666668E-3"/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"/>
    <x v="0"/>
    <s v="animation"/>
    <x v="496"/>
    <d v="2014-02-10T17:21:14"/>
  </r>
  <r>
    <n v="0.6696428571428571"/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10"/>
    <x v="0"/>
    <s v="animation"/>
    <x v="497"/>
    <d v="2014-12-25T00:00:00"/>
  </r>
  <r>
    <n v="4.5985132395404564"/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136.09090909090909"/>
    <x v="0"/>
    <s v="animation"/>
    <x v="498"/>
    <d v="2011-12-23T13:17:29"/>
  </r>
  <r>
    <n v="9.5500000000000007"/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73.461538461538467"/>
    <x v="0"/>
    <s v="animation"/>
    <x v="499"/>
    <d v="2009-10-12T15:59:00"/>
  </r>
  <r>
    <n v="3.3076923076923079"/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53.75"/>
    <x v="0"/>
    <s v="animation"/>
    <x v="500"/>
    <d v="2010-05-08T17:16:00"/>
  </r>
  <r>
    <n v="0"/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e v="#DIV/0!"/>
    <x v="0"/>
    <s v="animation"/>
    <x v="501"/>
    <d v="2011-07-09T00:37:31"/>
  </r>
  <r>
    <n v="1.1499999999999999"/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57.5"/>
    <x v="0"/>
    <s v="animation"/>
    <x v="502"/>
    <d v="2012-03-18T07:17:05"/>
  </r>
  <r>
    <n v="1.7538461538461538"/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2.666666666666666"/>
    <x v="0"/>
    <s v="animation"/>
    <x v="503"/>
    <d v="2015-01-17T07:38:23"/>
  </r>
  <r>
    <n v="1.3673469387755102"/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67"/>
    <x v="0"/>
    <s v="animation"/>
    <x v="504"/>
    <d v="2012-04-10T17:36:27"/>
  </r>
  <r>
    <n v="0.43333333333333329"/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3.7142857142857144"/>
    <x v="0"/>
    <s v="animation"/>
    <x v="505"/>
    <d v="2015-12-24T21:21:26"/>
  </r>
  <r>
    <n v="0.125"/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250"/>
    <x v="0"/>
    <s v="animation"/>
    <x v="506"/>
    <d v="2013-08-10T08:15:20"/>
  </r>
  <r>
    <n v="3.2"/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64"/>
    <x v="0"/>
    <s v="animation"/>
    <x v="507"/>
    <d v="2012-10-19T18:00:57"/>
  </r>
  <r>
    <n v="0.8"/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133.33333333333334"/>
    <x v="0"/>
    <s v="animation"/>
    <x v="508"/>
    <d v="2012-05-25T09:14:00"/>
  </r>
  <r>
    <n v="0.2"/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10"/>
    <x v="0"/>
    <s v="animation"/>
    <x v="509"/>
    <d v="2015-06-28T10:09:30"/>
  </r>
  <r>
    <n v="0"/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e v="#DIV/0!"/>
    <x v="0"/>
    <s v="animation"/>
    <x v="510"/>
    <d v="2016-02-29T23:13:59"/>
  </r>
  <r>
    <n v="3"/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0"/>
    <x v="0"/>
    <s v="animation"/>
    <x v="511"/>
    <d v="2013-04-06T01:16:22"/>
  </r>
  <r>
    <n v="0.13749999999999998"/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5.5"/>
    <x v="0"/>
    <s v="animation"/>
    <x v="512"/>
    <d v="2016-11-20T13:48:47"/>
  </r>
  <r>
    <n v="13.923999999999999"/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02.38235294117646"/>
    <x v="0"/>
    <s v="animation"/>
    <x v="513"/>
    <d v="2016-08-15T02:00:00"/>
  </r>
  <r>
    <n v="3.3333333333333335"/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16.666666666666668"/>
    <x v="0"/>
    <s v="animation"/>
    <x v="514"/>
    <d v="2014-08-09T09:44:07"/>
  </r>
  <r>
    <n v="25.41340206185567"/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725.02941176470586"/>
    <x v="0"/>
    <s v="animation"/>
    <x v="515"/>
    <d v="2015-12-29T06:46:41"/>
  </r>
  <r>
    <n v="0"/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e v="#DIV/0!"/>
    <x v="0"/>
    <s v="animation"/>
    <x v="516"/>
    <d v="2015-05-27T13:41:20"/>
  </r>
  <r>
    <n v="1.3666666666666667"/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68.333333333333329"/>
    <x v="0"/>
    <s v="animation"/>
    <x v="517"/>
    <d v="2017-02-02T09:46:01"/>
  </r>
  <r>
    <n v="0"/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e v="#DIV/0!"/>
    <x v="0"/>
    <s v="animation"/>
    <x v="518"/>
    <d v="2015-09-06T09:46:00"/>
  </r>
  <r>
    <n v="22.881426547787683"/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39.228571428571428"/>
    <x v="0"/>
    <s v="animation"/>
    <x v="519"/>
    <d v="2012-12-05T04:23:41"/>
  </r>
  <r>
    <n v="102.1"/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50.14705882352942"/>
    <x v="1"/>
    <s v="plays"/>
    <x v="520"/>
    <d v="2015-12-10T11:51:01"/>
  </r>
  <r>
    <n v="104.64"/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93.428571428571431"/>
    <x v="1"/>
    <s v="plays"/>
    <x v="521"/>
    <d v="2016-10-31T23:59:00"/>
  </r>
  <r>
    <n v="114.66666666666667"/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0.96774193548387"/>
    <x v="1"/>
    <s v="plays"/>
    <x v="522"/>
    <d v="2016-03-20T18:58:45"/>
  </r>
  <r>
    <n v="120.6"/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71.785714285714292"/>
    <x v="1"/>
    <s v="plays"/>
    <x v="523"/>
    <d v="2015-09-20T22:11:16"/>
  </r>
  <r>
    <n v="108.67285714285715"/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29.258076923076924"/>
    <x v="1"/>
    <s v="plays"/>
    <x v="524"/>
    <d v="2016-06-01T12:12:49"/>
  </r>
  <r>
    <n v="100"/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0"/>
    <x v="1"/>
    <s v="plays"/>
    <x v="525"/>
    <d v="2014-09-13T04:37:21"/>
  </r>
  <r>
    <n v="113.99999999999999"/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74.347826086956516"/>
    <x v="1"/>
    <s v="plays"/>
    <x v="526"/>
    <d v="2015-08-07T12:00:00"/>
  </r>
  <r>
    <n v="100.85"/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63.829113924050631"/>
    <x v="1"/>
    <s v="plays"/>
    <x v="527"/>
    <d v="2017-02-17T11:05:00"/>
  </r>
  <r>
    <n v="115.65217391304347"/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44.333333333333336"/>
    <x v="1"/>
    <s v="plays"/>
    <x v="528"/>
    <d v="2015-06-21T16:20:00"/>
  </r>
  <r>
    <n v="130.41666666666666"/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86.944444444444443"/>
    <x v="1"/>
    <s v="plays"/>
    <x v="529"/>
    <d v="2017-01-11T00:00:00"/>
  </r>
  <r>
    <n v="107.78267254038178"/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26.55172413793103"/>
    <x v="1"/>
    <s v="plays"/>
    <x v="530"/>
    <d v="2015-06-23T21:00:00"/>
  </r>
  <r>
    <n v="100"/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29.03225806451613"/>
    <x v="1"/>
    <s v="plays"/>
    <x v="531"/>
    <d v="2016-12-17T01:59:00"/>
  </r>
  <r>
    <n v="123.25"/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71.242774566473983"/>
    <x v="1"/>
    <s v="plays"/>
    <x v="532"/>
    <d v="2016-05-12T19:10:08"/>
  </r>
  <r>
    <n v="100.2"/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17.88235294117646"/>
    <x v="1"/>
    <s v="plays"/>
    <x v="533"/>
    <d v="2016-05-16T05:26:05"/>
  </r>
  <r>
    <n v="104.66666666666666"/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327.08333333333331"/>
    <x v="1"/>
    <s v="plays"/>
    <x v="534"/>
    <d v="2015-11-01T18:00:00"/>
  </r>
  <r>
    <n v="102.49999999999999"/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34.745762711864408"/>
    <x v="1"/>
    <s v="plays"/>
    <x v="535"/>
    <d v="2017-01-06T08:05:05"/>
  </r>
  <r>
    <n v="118.25757575757576"/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00.06410256410257"/>
    <x v="1"/>
    <s v="plays"/>
    <x v="536"/>
    <d v="2015-08-03T13:00:00"/>
  </r>
  <r>
    <n v="120.5"/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40.847457627118644"/>
    <x v="1"/>
    <s v="plays"/>
    <x v="537"/>
    <d v="2015-11-04T14:26:31"/>
  </r>
  <r>
    <n v="302.42"/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252.01666666666668"/>
    <x v="1"/>
    <s v="plays"/>
    <x v="538"/>
    <d v="2016-05-13T14:04:23"/>
  </r>
  <r>
    <n v="100.64400000000001"/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25.161000000000001"/>
    <x v="1"/>
    <s v="plays"/>
    <x v="539"/>
    <d v="2016-07-04T20:11:47"/>
  </r>
  <r>
    <n v="6.6666666666666671E-3"/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1"/>
    <x v="2"/>
    <s v="web"/>
    <x v="540"/>
    <d v="2015-02-04T14:36:46"/>
  </r>
  <r>
    <n v="0.55555555555555558"/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25"/>
    <x v="2"/>
    <s v="web"/>
    <x v="541"/>
    <d v="2015-10-28T20:07:14"/>
  </r>
  <r>
    <n v="3.9999999999999996E-4"/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1"/>
    <x v="2"/>
    <s v="web"/>
    <x v="542"/>
    <d v="2016-05-03T11:41:56"/>
  </r>
  <r>
    <n v="0.31818181818181818"/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5"/>
    <x v="2"/>
    <s v="web"/>
    <x v="543"/>
    <d v="2014-10-31T21:12:42"/>
  </r>
  <r>
    <n v="1.2"/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3"/>
    <x v="2"/>
    <s v="web"/>
    <x v="544"/>
    <d v="2016-07-04T10:46:00"/>
  </r>
  <r>
    <n v="27.383999999999997"/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402.70588235294116"/>
    <x v="2"/>
    <s v="web"/>
    <x v="545"/>
    <d v="2015-11-15T10:13:09"/>
  </r>
  <r>
    <n v="8.666666666666667E-2"/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26"/>
    <x v="2"/>
    <s v="web"/>
    <x v="546"/>
    <d v="2015-10-17T11:01:55"/>
  </r>
  <r>
    <n v="0"/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e v="#DIV/0!"/>
    <x v="2"/>
    <s v="web"/>
    <x v="547"/>
    <d v="2016-02-10T11:42:44"/>
  </r>
  <r>
    <n v="0.09"/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9"/>
    <x v="2"/>
    <s v="web"/>
    <x v="548"/>
    <d v="2015-10-29T16:40:48"/>
  </r>
  <r>
    <n v="2.7199999999999998"/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8.5"/>
    <x v="2"/>
    <s v="web"/>
    <x v="549"/>
    <d v="2015-07-08T10:17:02"/>
  </r>
  <r>
    <n v="0.70000000000000007"/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8.75"/>
    <x v="2"/>
    <s v="web"/>
    <x v="550"/>
    <d v="2017-01-31T00:00:00"/>
  </r>
  <r>
    <n v="5.0413333333333332"/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135.03571428571428"/>
    <x v="2"/>
    <s v="web"/>
    <x v="551"/>
    <d v="2015-08-01T12:53:00"/>
  </r>
  <r>
    <n v="0"/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e v="#DIV/0!"/>
    <x v="2"/>
    <s v="web"/>
    <x v="552"/>
    <d v="2016-01-09T09:48:16"/>
  </r>
  <r>
    <n v="0.49199999999999999"/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20.5"/>
    <x v="2"/>
    <s v="web"/>
    <x v="553"/>
    <d v="2014-11-14T13:16:31"/>
  </r>
  <r>
    <n v="36.589147286821706"/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64.36363636363636"/>
    <x v="2"/>
    <s v="web"/>
    <x v="554"/>
    <d v="2014-10-19T11:26:12"/>
  </r>
  <r>
    <n v="0"/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e v="#DIV/0!"/>
    <x v="2"/>
    <s v="web"/>
    <x v="555"/>
    <d v="2016-06-12T03:29:03"/>
  </r>
  <r>
    <n v="2.5"/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00"/>
    <x v="2"/>
    <s v="web"/>
    <x v="556"/>
    <d v="2016-01-06T15:38:37"/>
  </r>
  <r>
    <n v="0.91066666666666674"/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68.3"/>
    <x v="2"/>
    <s v="web"/>
    <x v="557"/>
    <d v="2016-12-02T18:36:43"/>
  </r>
  <r>
    <n v="0"/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e v="#DIV/0!"/>
    <x v="2"/>
    <s v="web"/>
    <x v="558"/>
    <d v="2015-03-24T15:11:45"/>
  </r>
  <r>
    <n v="2.0833333333333336E-2"/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50"/>
    <x v="2"/>
    <s v="web"/>
    <x v="559"/>
    <d v="2015-12-13T01:47:40"/>
  </r>
  <r>
    <n v="1.2E-2"/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4"/>
    <x v="2"/>
    <s v="web"/>
    <x v="560"/>
    <d v="2014-12-17T13:30:45"/>
  </r>
  <r>
    <n v="0.36666666666666664"/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27.5"/>
    <x v="2"/>
    <s v="web"/>
    <x v="561"/>
    <d v="2015-10-26T10:48:33"/>
  </r>
  <r>
    <n v="0"/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e v="#DIV/0!"/>
    <x v="2"/>
    <s v="web"/>
    <x v="562"/>
    <d v="2016-12-18T04:20:15"/>
  </r>
  <r>
    <n v="9.0666666666666659E-2"/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34"/>
    <x v="2"/>
    <s v="web"/>
    <x v="563"/>
    <d v="2015-02-16T20:40:47"/>
  </r>
  <r>
    <n v="5.5555555555555558E-3"/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1"/>
    <x v="2"/>
    <s v="web"/>
    <x v="564"/>
    <d v="2016-03-12T17:37:55"/>
  </r>
  <r>
    <n v="0"/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e v="#DIV/0!"/>
    <x v="2"/>
    <s v="web"/>
    <x v="565"/>
    <d v="2015-07-10T13:50:49"/>
  </r>
  <r>
    <n v="0.02"/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1"/>
    <x v="2"/>
    <s v="web"/>
    <x v="566"/>
    <d v="2016-07-14T11:25:33"/>
  </r>
  <r>
    <n v="0"/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e v="#DIV/0!"/>
    <x v="2"/>
    <s v="web"/>
    <x v="567"/>
    <d v="2015-01-01T15:13:14"/>
  </r>
  <r>
    <n v="1"/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49"/>
    <x v="2"/>
    <s v="web"/>
    <x v="568"/>
    <d v="2016-01-16T06:00:00"/>
  </r>
  <r>
    <n v="0.8"/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20"/>
    <x v="2"/>
    <s v="web"/>
    <x v="569"/>
    <d v="2016-01-01T15:20:12"/>
  </r>
  <r>
    <n v="0.16705882352941176"/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42"/>
    <x v="2"/>
    <s v="web"/>
    <x v="570"/>
    <d v="2016-02-18T14:09:29"/>
  </r>
  <r>
    <n v="0.42399999999999999"/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53"/>
    <x v="2"/>
    <s v="web"/>
    <x v="571"/>
    <d v="2015-07-26T22:59:00"/>
  </r>
  <r>
    <n v="0"/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e v="#DIV/0!"/>
    <x v="2"/>
    <s v="web"/>
    <x v="572"/>
    <d v="2015-11-04T13:11:28"/>
  </r>
  <r>
    <n v="0.38925389253892539"/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8.444444444444443"/>
    <x v="2"/>
    <s v="web"/>
    <x v="573"/>
    <d v="2015-01-17T20:12:00"/>
  </r>
  <r>
    <n v="0.7155635062611807"/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20"/>
    <x v="2"/>
    <s v="web"/>
    <x v="574"/>
    <d v="2016-10-19T05:38:27"/>
  </r>
  <r>
    <n v="0.43166666666666664"/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64.75"/>
    <x v="2"/>
    <s v="web"/>
    <x v="575"/>
    <d v="2015-06-13T11:37:23"/>
  </r>
  <r>
    <n v="1.25E-3"/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"/>
    <x v="2"/>
    <s v="web"/>
    <x v="576"/>
    <d v="2015-03-28T05:19:12"/>
  </r>
  <r>
    <n v="0.2"/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10"/>
    <x v="2"/>
    <s v="web"/>
    <x v="577"/>
    <d v="2016-05-20T09:08:22"/>
  </r>
  <r>
    <n v="1.12E-2"/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2"/>
    <x v="2"/>
    <s v="web"/>
    <x v="578"/>
    <d v="2015-09-07T08:53:13"/>
  </r>
  <r>
    <n v="1.4583333333333333"/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35"/>
    <x v="2"/>
    <s v="web"/>
    <x v="579"/>
    <d v="2014-12-25T15:27:03"/>
  </r>
  <r>
    <n v="3.3333333333333333E-2"/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1"/>
    <x v="2"/>
    <s v="web"/>
    <x v="580"/>
    <d v="2016-09-22T16:47:47"/>
  </r>
  <r>
    <n v="0"/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e v="#DIV/0!"/>
    <x v="2"/>
    <s v="web"/>
    <x v="581"/>
    <d v="2015-08-01T19:18:24"/>
  </r>
  <r>
    <n v="0"/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e v="#DIV/0!"/>
    <x v="2"/>
    <s v="web"/>
    <x v="582"/>
    <d v="2015-03-15T13:00:00"/>
  </r>
  <r>
    <n v="1.1111111111111112E-2"/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"/>
    <x v="2"/>
    <s v="web"/>
    <x v="583"/>
    <d v="2015-03-19T16:31:27"/>
  </r>
  <r>
    <n v="1"/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5"/>
    <x v="2"/>
    <s v="web"/>
    <x v="584"/>
    <d v="2015-03-16T11:11:56"/>
  </r>
  <r>
    <n v="0"/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e v="#DIV/0!"/>
    <x v="2"/>
    <s v="web"/>
    <x v="585"/>
    <d v="2015-11-30T19:00:00"/>
  </r>
  <r>
    <n v="0.55999999999999994"/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14"/>
    <x v="2"/>
    <s v="web"/>
    <x v="586"/>
    <d v="2015-02-15T15:30:07"/>
  </r>
  <r>
    <n v="9.0833333333333339"/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389.28571428571428"/>
    <x v="2"/>
    <s v="web"/>
    <x v="587"/>
    <d v="2015-04-16T13:10:33"/>
  </r>
  <r>
    <n v="3.3444444444444441"/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150.5"/>
    <x v="2"/>
    <s v="web"/>
    <x v="588"/>
    <d v="2016-11-17T14:28:06"/>
  </r>
  <r>
    <n v="1.3333333333333334E-2"/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"/>
    <x v="2"/>
    <s v="web"/>
    <x v="589"/>
    <d v="2015-07-08T09:44:59"/>
  </r>
  <r>
    <n v="4.46"/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24.777777777777779"/>
    <x v="2"/>
    <s v="web"/>
    <x v="590"/>
    <d v="2016-02-08T08:01:00"/>
  </r>
  <r>
    <n v="6.0999999999999999E-2"/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30.5"/>
    <x v="2"/>
    <s v="web"/>
    <x v="591"/>
    <d v="2015-07-22T08:02:10"/>
  </r>
  <r>
    <n v="3.3333333333333335"/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250"/>
    <x v="2"/>
    <s v="web"/>
    <x v="592"/>
    <d v="2014-12-03T00:34:20"/>
  </r>
  <r>
    <n v="23"/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16.428571428571427"/>
    <x v="2"/>
    <s v="web"/>
    <x v="593"/>
    <d v="2015-04-06T10:15:45"/>
  </r>
  <r>
    <n v="0.104"/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3"/>
    <x v="2"/>
    <s v="web"/>
    <x v="594"/>
    <d v="2016-04-16T13:43:26"/>
  </r>
  <r>
    <n v="0.42599999999999999"/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53.25"/>
    <x v="2"/>
    <s v="web"/>
    <x v="595"/>
    <d v="2015-05-03T20:40:38"/>
  </r>
  <r>
    <n v="0.03"/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3"/>
    <x v="2"/>
    <s v="web"/>
    <x v="596"/>
    <d v="2016-11-02T16:31:32"/>
  </r>
  <r>
    <n v="0.26666666666666666"/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10"/>
    <x v="2"/>
    <s v="web"/>
    <x v="597"/>
    <d v="2016-07-31T11:00:00"/>
  </r>
  <r>
    <n v="34"/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121.42857142857143"/>
    <x v="2"/>
    <s v="web"/>
    <x v="598"/>
    <d v="2014-12-04T19:03:01"/>
  </r>
  <r>
    <n v="6.2E-2"/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15.5"/>
    <x v="2"/>
    <s v="web"/>
    <x v="599"/>
    <d v="2015-03-08T10:16:00"/>
  </r>
  <r>
    <n v="2"/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100"/>
    <x v="2"/>
    <s v="web"/>
    <x v="600"/>
    <d v="2015-05-09T14:09:22"/>
  </r>
  <r>
    <n v="1.4000000000000001"/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23.333333333333332"/>
    <x v="2"/>
    <s v="web"/>
    <x v="601"/>
    <d v="2014-12-26T15:35:39"/>
  </r>
  <r>
    <n v="0"/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e v="#DIV/0!"/>
    <x v="2"/>
    <s v="web"/>
    <x v="602"/>
    <d v="2015-06-18T14:03:35"/>
  </r>
  <r>
    <n v="3.9334666666666664"/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45.386153846153846"/>
    <x v="2"/>
    <s v="web"/>
    <x v="603"/>
    <d v="2014-08-14T10:20:23"/>
  </r>
  <r>
    <n v="0"/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e v="#DIV/0!"/>
    <x v="2"/>
    <s v="web"/>
    <x v="604"/>
    <d v="2014-08-27T19:50:56"/>
  </r>
  <r>
    <n v="2.62"/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16.375"/>
    <x v="2"/>
    <s v="web"/>
    <x v="605"/>
    <d v="2015-08-23T03:35:08"/>
  </r>
  <r>
    <n v="0.2"/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10"/>
    <x v="2"/>
    <s v="web"/>
    <x v="606"/>
    <d v="2015-05-24T10:00:00"/>
  </r>
  <r>
    <n v="0"/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e v="#DIV/0!"/>
    <x v="2"/>
    <s v="web"/>
    <x v="607"/>
    <d v="2015-11-22T15:48:56"/>
  </r>
  <r>
    <n v="0.97400000000000009"/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292.2"/>
    <x v="2"/>
    <s v="web"/>
    <x v="608"/>
    <d v="2015-06-15T17:06:20"/>
  </r>
  <r>
    <n v="0.64102564102564097"/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5"/>
    <x v="2"/>
    <s v="web"/>
    <x v="609"/>
    <d v="2015-11-28T20:49:04"/>
  </r>
  <r>
    <n v="0"/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e v="#DIV/0!"/>
    <x v="2"/>
    <s v="web"/>
    <x v="610"/>
    <d v="2015-04-22T14:56:26"/>
  </r>
  <r>
    <n v="0"/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e v="#DIV/0!"/>
    <x v="2"/>
    <s v="web"/>
    <x v="611"/>
    <d v="2016-01-19T08:27:17"/>
  </r>
  <r>
    <n v="0"/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e v="#DIV/0!"/>
    <x v="2"/>
    <s v="web"/>
    <x v="612"/>
    <d v="2016-09-01T19:45:46"/>
  </r>
  <r>
    <n v="21.363333333333333"/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105.93388429752066"/>
    <x v="2"/>
    <s v="web"/>
    <x v="613"/>
    <d v="2015-09-30T23:59:00"/>
  </r>
  <r>
    <n v="0"/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e v="#DIV/0!"/>
    <x v="2"/>
    <s v="web"/>
    <x v="614"/>
    <d v="2016-06-23T20:29:00"/>
  </r>
  <r>
    <n v="0"/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e v="#DIV/0!"/>
    <x v="2"/>
    <s v="web"/>
    <x v="615"/>
    <d v="2015-09-24T21:55:59"/>
  </r>
  <r>
    <n v="0"/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e v="#DIV/0!"/>
    <x v="2"/>
    <s v="web"/>
    <x v="616"/>
    <d v="2017-02-25T04:01:47"/>
  </r>
  <r>
    <n v="3"/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20"/>
    <x v="2"/>
    <s v="web"/>
    <x v="617"/>
    <d v="2015-05-08T03:14:03"/>
  </r>
  <r>
    <n v="0"/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e v="#DIV/0!"/>
    <x v="2"/>
    <s v="web"/>
    <x v="618"/>
    <d v="2015-12-09T14:26:43"/>
  </r>
  <r>
    <n v="3.9999999999999996E-5"/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1"/>
    <x v="2"/>
    <s v="web"/>
    <x v="619"/>
    <d v="2014-11-25T11:36:30"/>
  </r>
  <r>
    <n v="1"/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300"/>
    <x v="2"/>
    <s v="web"/>
    <x v="620"/>
    <d v="2014-08-25T12:12:18"/>
  </r>
  <r>
    <n v="1.044"/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87"/>
    <x v="2"/>
    <s v="web"/>
    <x v="621"/>
    <d v="2016-07-07T18:42:17"/>
  </r>
  <r>
    <n v="5.6833333333333336"/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37.888888888888886"/>
    <x v="2"/>
    <s v="web"/>
    <x v="622"/>
    <d v="2016-07-01T13:35:38"/>
  </r>
  <r>
    <n v="0"/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e v="#DIV/0!"/>
    <x v="2"/>
    <s v="web"/>
    <x v="623"/>
    <d v="2015-05-27T19:13:17"/>
  </r>
  <r>
    <n v="0"/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e v="#DIV/0!"/>
    <x v="2"/>
    <s v="web"/>
    <x v="624"/>
    <d v="2015-05-14T18:44:01"/>
  </r>
  <r>
    <n v="0"/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e v="#DIV/0!"/>
    <x v="2"/>
    <s v="web"/>
    <x v="625"/>
    <d v="2017-03-26T15:29:37"/>
  </r>
  <r>
    <n v="17.380000000000003"/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11.41025641025641"/>
    <x v="2"/>
    <s v="web"/>
    <x v="626"/>
    <d v="2015-08-15T08:22:00"/>
  </r>
  <r>
    <n v="0.02"/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90"/>
    <x v="2"/>
    <s v="web"/>
    <x v="627"/>
    <d v="2016-03-14T18:00:00"/>
  </r>
  <r>
    <n v="0"/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e v="#DIV/0!"/>
    <x v="2"/>
    <s v="web"/>
    <x v="628"/>
    <d v="2014-07-13T11:37:37"/>
  </r>
  <r>
    <n v="0.17500000000000002"/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16.66666666666667"/>
    <x v="2"/>
    <s v="web"/>
    <x v="629"/>
    <d v="2016-05-14T10:18:28"/>
  </r>
  <r>
    <n v="8.3340278356529712E-2"/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10"/>
    <x v="2"/>
    <s v="web"/>
    <x v="630"/>
    <d v="2015-09-06T00:10:00"/>
  </r>
  <r>
    <n v="1.38"/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76.666666666666671"/>
    <x v="2"/>
    <s v="web"/>
    <x v="631"/>
    <d v="2016-05-28T13:32:09"/>
  </r>
  <r>
    <n v="0"/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e v="#DIV/0!"/>
    <x v="2"/>
    <s v="web"/>
    <x v="632"/>
    <d v="2015-11-25T11:49:25"/>
  </r>
  <r>
    <n v="12.45"/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49.8"/>
    <x v="2"/>
    <s v="web"/>
    <x v="633"/>
    <d v="2016-06-17T18:00:00"/>
  </r>
  <r>
    <n v="0.02"/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1"/>
    <x v="2"/>
    <s v="web"/>
    <x v="634"/>
    <d v="2015-02-26T17:17:09"/>
  </r>
  <r>
    <n v="8.0000000000000002E-3"/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2"/>
    <x v="2"/>
    <s v="web"/>
    <x v="635"/>
    <d v="2015-04-11T21:12:42"/>
  </r>
  <r>
    <n v="0.2"/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4"/>
    <x v="2"/>
    <s v="web"/>
    <x v="636"/>
    <d v="2015-06-06T05:47:00"/>
  </r>
  <r>
    <n v="0"/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e v="#DIV/0!"/>
    <x v="2"/>
    <s v="web"/>
    <x v="637"/>
    <d v="2017-02-25T18:04:00"/>
  </r>
  <r>
    <n v="9.0000000000000011E-3"/>
    <n v="638"/>
    <s v="W (Canceled)"/>
    <s v="O0"/>
    <n v="200000"/>
    <n v="18"/>
    <x v="1"/>
    <s v="DE"/>
    <s v="EUR"/>
    <n v="1490447662"/>
    <n v="1485267262"/>
    <b v="0"/>
    <n v="6"/>
    <b v="0"/>
    <s v="technology/web"/>
    <n v="3"/>
    <x v="2"/>
    <s v="web"/>
    <x v="638"/>
    <d v="2017-03-25T08:14:22"/>
  </r>
  <r>
    <n v="9.9999999999999991E-5"/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1"/>
    <x v="2"/>
    <s v="web"/>
    <x v="639"/>
    <d v="2014-10-13T08:59:55"/>
  </r>
  <r>
    <n v="144.28571428571428"/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50.5"/>
    <x v="2"/>
    <s v="wearables"/>
    <x v="640"/>
    <d v="2016-11-24T18:00:00"/>
  </r>
  <r>
    <n v="119.16249999999999"/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51.31746031746033"/>
    <x v="2"/>
    <s v="wearables"/>
    <x v="641"/>
    <d v="2015-08-13T08:40:48"/>
  </r>
  <r>
    <n v="1460.4850000000001"/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34.3592456301748"/>
    <x v="2"/>
    <s v="wearables"/>
    <x v="642"/>
    <d v="2015-08-19T10:37:54"/>
  </r>
  <r>
    <n v="105.80799999999999"/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74.02631578947367"/>
    <x v="2"/>
    <s v="wearables"/>
    <x v="643"/>
    <d v="2015-05-31T10:24:35"/>
  </r>
  <r>
    <n v="300.11791999999997"/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73.486268364348675"/>
    <x v="2"/>
    <s v="wearables"/>
    <x v="644"/>
    <d v="2014-10-28T20:00:00"/>
  </r>
  <r>
    <n v="278.7"/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3.518987341772153"/>
    <x v="2"/>
    <s v="wearables"/>
    <x v="645"/>
    <d v="2016-08-11T19:37:54"/>
  </r>
  <r>
    <n v="131.87625"/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39.074444444444445"/>
    <x v="2"/>
    <s v="wearables"/>
    <x v="646"/>
    <d v="2014-08-11T15:27:47"/>
  </r>
  <r>
    <n v="107.05"/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25.94117647058823"/>
    <x v="2"/>
    <s v="wearables"/>
    <x v="647"/>
    <d v="2016-03-17T12:25:49"/>
  </r>
  <r>
    <n v="126.82285714285715"/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644"/>
    <x v="2"/>
    <s v="wearables"/>
    <x v="648"/>
    <d v="2014-10-14T11:38:28"/>
  </r>
  <r>
    <n v="139.96"/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42.670731707317074"/>
    <x v="2"/>
    <s v="wearables"/>
    <x v="649"/>
    <d v="2014-09-16T16:53:33"/>
  </r>
  <r>
    <n v="112.4"/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35.125"/>
    <x v="2"/>
    <s v="wearables"/>
    <x v="650"/>
    <d v="2014-12-18T20:53:04"/>
  </r>
  <r>
    <n v="100.52799999999999"/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239.35238095238094"/>
    <x v="2"/>
    <s v="wearables"/>
    <x v="651"/>
    <d v="2014-12-12T19:25:11"/>
  </r>
  <r>
    <n v="100.46666666666665"/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7.64285714285714"/>
    <x v="2"/>
    <s v="wearables"/>
    <x v="652"/>
    <d v="2016-12-01T12:34:10"/>
  </r>
  <r>
    <n v="141.446"/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95.830623306233065"/>
    <x v="2"/>
    <s v="wearables"/>
    <x v="653"/>
    <d v="2015-08-20T09:50:40"/>
  </r>
  <r>
    <n v="267.29166666666669"/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31.663376110562684"/>
    <x v="2"/>
    <s v="wearables"/>
    <x v="654"/>
    <d v="2015-07-08T17:58:33"/>
  </r>
  <r>
    <n v="146.88749999999999"/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42.886861313868614"/>
    <x v="2"/>
    <s v="wearables"/>
    <x v="655"/>
    <d v="2015-03-12T16:58:32"/>
  </r>
  <r>
    <n v="213.56"/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122.73563218390805"/>
    <x v="2"/>
    <s v="wearables"/>
    <x v="656"/>
    <d v="2016-04-17T13:18:39"/>
  </r>
  <r>
    <n v="125.69999999999999"/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90.45454545454547"/>
    <x v="2"/>
    <s v="wearables"/>
    <x v="657"/>
    <d v="2015-12-23T15:17:52"/>
  </r>
  <r>
    <n v="104.46206037108834"/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9.33695652173913"/>
    <x v="2"/>
    <s v="wearables"/>
    <x v="658"/>
    <d v="2015-07-26T13:00:00"/>
  </r>
  <r>
    <n v="100.56666666666668"/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43.66666666666666"/>
    <x v="2"/>
    <s v="wearables"/>
    <x v="659"/>
    <d v="2015-08-23T09:14:55"/>
  </r>
  <r>
    <n v="3.0579999999999998"/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84.944444444444443"/>
    <x v="2"/>
    <s v="wearables"/>
    <x v="660"/>
    <d v="2014-11-09T13:47:59"/>
  </r>
  <r>
    <n v="0.95"/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10.555555555555555"/>
    <x v="2"/>
    <s v="wearables"/>
    <x v="661"/>
    <d v="2016-10-23T10:29:19"/>
  </r>
  <r>
    <n v="0.4"/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39"/>
    <x v="2"/>
    <s v="wearables"/>
    <x v="662"/>
    <d v="2015-01-16T05:30:47"/>
  </r>
  <r>
    <n v="0.35000000000000003"/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100"/>
    <x v="2"/>
    <s v="wearables"/>
    <x v="663"/>
    <d v="2015-07-18T15:14:16"/>
  </r>
  <r>
    <n v="7.5333333333333332"/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31.172413793103448"/>
    <x v="2"/>
    <s v="wearables"/>
    <x v="664"/>
    <d v="2015-04-13T10:59:35"/>
  </r>
  <r>
    <n v="18.64"/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55.33333333333334"/>
    <x v="2"/>
    <s v="wearables"/>
    <x v="665"/>
    <d v="2017-01-13T12:04:21"/>
  </r>
  <r>
    <n v="4.0000000000000001E-3"/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2"/>
    <x v="2"/>
    <s v="wearables"/>
    <x v="666"/>
    <d v="2014-08-17T14:58:18"/>
  </r>
  <r>
    <n v="10.02"/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78.92857142857142"/>
    <x v="2"/>
    <s v="wearables"/>
    <x v="667"/>
    <d v="2016-10-29T03:57:43"/>
  </r>
  <r>
    <n v="4.5600000000000005"/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27.36"/>
    <x v="2"/>
    <s v="wearables"/>
    <x v="668"/>
    <d v="2015-05-11T14:57:02"/>
  </r>
  <r>
    <n v="21.5075"/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1536.25"/>
    <x v="2"/>
    <s v="wearables"/>
    <x v="669"/>
    <d v="2016-07-06T10:00:58"/>
  </r>
  <r>
    <n v="29.276666666666667"/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84.99677419354839"/>
    <x v="2"/>
    <s v="wearables"/>
    <x v="670"/>
    <d v="2016-06-19T03:10:00"/>
  </r>
  <r>
    <n v="39.426666666666662"/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788.5333333333333"/>
    <x v="2"/>
    <s v="wearables"/>
    <x v="671"/>
    <d v="2015-01-13T23:00:00"/>
  </r>
  <r>
    <n v="21.628"/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50.29767441860465"/>
    <x v="2"/>
    <s v="wearables"/>
    <x v="672"/>
    <d v="2014-12-31T23:59:00"/>
  </r>
  <r>
    <n v="0.20500000000000002"/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68.333333333333329"/>
    <x v="2"/>
    <s v="wearables"/>
    <x v="673"/>
    <d v="2014-09-01T15:10:17"/>
  </r>
  <r>
    <n v="0.03"/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7.5"/>
    <x v="2"/>
    <s v="wearables"/>
    <x v="674"/>
    <d v="2014-08-11T21:47:07"/>
  </r>
  <r>
    <n v="14.85"/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34.269230769230766"/>
    <x v="2"/>
    <s v="wearables"/>
    <x v="675"/>
    <d v="2015-01-01T01:59:00"/>
  </r>
  <r>
    <n v="1.4710000000000001"/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61.291666666666664"/>
    <x v="2"/>
    <s v="wearables"/>
    <x v="676"/>
    <d v="2015-02-07T13:26:21"/>
  </r>
  <r>
    <n v="25.584"/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133.25"/>
    <x v="2"/>
    <s v="wearables"/>
    <x v="677"/>
    <d v="2016-06-28T04:41:35"/>
  </r>
  <r>
    <n v="3.8206896551724134"/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65.17647058823529"/>
    <x v="2"/>
    <s v="wearables"/>
    <x v="678"/>
    <d v="2016-05-21T04:02:18"/>
  </r>
  <r>
    <n v="15.485964912280703"/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93.90425531914893"/>
    <x v="2"/>
    <s v="wearables"/>
    <x v="679"/>
    <d v="2016-09-03T11:41:49"/>
  </r>
  <r>
    <n v="25.912000000000003"/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150.65116279069767"/>
    <x v="2"/>
    <s v="wearables"/>
    <x v="680"/>
    <d v="2014-09-17T07:02:11"/>
  </r>
  <r>
    <n v="0.04"/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1"/>
    <x v="2"/>
    <s v="wearables"/>
    <x v="681"/>
    <d v="2016-10-26T14:20:04"/>
  </r>
  <r>
    <n v="0.106"/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3.25"/>
    <x v="2"/>
    <s v="wearables"/>
    <x v="682"/>
    <d v="2017-03-14T12:22:02"/>
  </r>
  <r>
    <n v="0.85142857142857142"/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99.333333333333329"/>
    <x v="2"/>
    <s v="wearables"/>
    <x v="683"/>
    <d v="2016-10-31T16:36:04"/>
  </r>
  <r>
    <n v="7.4837500000000006"/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177.39259259259259"/>
    <x v="2"/>
    <s v="wearables"/>
    <x v="684"/>
    <d v="2014-07-24T22:00:00"/>
  </r>
  <r>
    <n v="27.650000000000002"/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55.3"/>
    <x v="2"/>
    <s v="wearables"/>
    <x v="685"/>
    <d v="2015-01-12T15:47:52"/>
  </r>
  <r>
    <n v="0"/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e v="#DIV/0!"/>
    <x v="2"/>
    <s v="wearables"/>
    <x v="686"/>
    <d v="2015-08-03T11:09:30"/>
  </r>
  <r>
    <n v="3.55"/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591.66666666666663"/>
    <x v="2"/>
    <s v="wearables"/>
    <x v="687"/>
    <d v="2017-02-05T13:00:53"/>
  </r>
  <r>
    <n v="72.989999999999995"/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405.5"/>
    <x v="2"/>
    <s v="wearables"/>
    <x v="688"/>
    <d v="2015-10-14T21:30:53"/>
  </r>
  <r>
    <n v="57.648750000000007"/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343.14732142857144"/>
    <x v="2"/>
    <s v="wearables"/>
    <x v="689"/>
    <d v="2016-12-07T23:59:00"/>
  </r>
  <r>
    <n v="12.34"/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72.588235294117652"/>
    <x v="2"/>
    <s v="wearables"/>
    <x v="690"/>
    <d v="2016-09-09T01:00:00"/>
  </r>
  <r>
    <n v="0.52"/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26"/>
    <x v="2"/>
    <s v="wearables"/>
    <x v="691"/>
    <d v="2015-06-30T19:40:46"/>
  </r>
  <r>
    <n v="6.5299999999999994"/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4975124378109452"/>
    <x v="2"/>
    <s v="wearables"/>
    <x v="692"/>
    <d v="2016-12-22T04:01:03"/>
  </r>
  <r>
    <n v="35.338000000000001"/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119.38513513513513"/>
    <x v="2"/>
    <s v="wearables"/>
    <x v="693"/>
    <d v="2015-04-30T14:23:47"/>
  </r>
  <r>
    <n v="0.39333333333333331"/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84.285714285714292"/>
    <x v="2"/>
    <s v="wearables"/>
    <x v="694"/>
    <d v="2017-02-01T10:55:59"/>
  </r>
  <r>
    <n v="1.06"/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90.857142857142861"/>
    <x v="2"/>
    <s v="wearables"/>
    <x v="695"/>
    <d v="2014-10-31T07:30:20"/>
  </r>
  <r>
    <n v="5.7142857142857147E-4"/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1"/>
    <x v="2"/>
    <s v="wearables"/>
    <x v="696"/>
    <d v="2014-07-25T17:15:02"/>
  </r>
  <r>
    <n v="46.379999999999995"/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20.342105263157894"/>
    <x v="2"/>
    <s v="wearables"/>
    <x v="697"/>
    <d v="2016-02-03T07:33:09"/>
  </r>
  <r>
    <n v="15.39"/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530.68965517241384"/>
    <x v="2"/>
    <s v="wearables"/>
    <x v="698"/>
    <d v="2014-09-17T21:00:00"/>
  </r>
  <r>
    <n v="82.422107692307705"/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120.39184269662923"/>
    <x v="2"/>
    <s v="wearables"/>
    <x v="699"/>
    <d v="2013-11-22T11:00:00"/>
  </r>
  <r>
    <n v="2.6866666666666665"/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13"/>
    <x v="2"/>
    <s v="wearables"/>
    <x v="700"/>
    <d v="2017-01-10T11:31:21"/>
  </r>
  <r>
    <n v="26.6"/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91.33333333333331"/>
    <x v="2"/>
    <s v="wearables"/>
    <x v="701"/>
    <d v="2014-07-23T10:54:40"/>
  </r>
  <r>
    <n v="30.813400000000001"/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124.9191891891892"/>
    <x v="2"/>
    <s v="wearables"/>
    <x v="702"/>
    <d v="2016-11-24T13:26:27"/>
  </r>
  <r>
    <n v="5.58"/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119.57142857142857"/>
    <x v="2"/>
    <s v="wearables"/>
    <x v="703"/>
    <d v="2017-01-31T18:32:00"/>
  </r>
  <r>
    <n v="0.87454545454545463"/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120.25"/>
    <x v="2"/>
    <s v="wearables"/>
    <x v="704"/>
    <d v="2017-02-19T23:37:48"/>
  </r>
  <r>
    <n v="0.97699999999999987"/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195.4"/>
    <x v="2"/>
    <s v="wearables"/>
    <x v="705"/>
    <d v="2017-01-21T06:47:58"/>
  </r>
  <r>
    <n v="0"/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e v="#DIV/0!"/>
    <x v="2"/>
    <s v="wearables"/>
    <x v="706"/>
    <d v="2016-12-14T13:39:00"/>
  </r>
  <r>
    <n v="78.927352941176466"/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117.69868421052631"/>
    <x v="2"/>
    <s v="wearables"/>
    <x v="707"/>
    <d v="2017-01-01T10:55:27"/>
  </r>
  <r>
    <n v="22.092500000000001"/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3.948509485094849"/>
    <x v="2"/>
    <s v="wearables"/>
    <x v="708"/>
    <d v="2014-09-13T08:56:40"/>
  </r>
  <r>
    <n v="0.40666666666666662"/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30.5"/>
    <x v="2"/>
    <s v="wearables"/>
    <x v="709"/>
    <d v="2014-12-04T19:59:19"/>
  </r>
  <r>
    <n v="0"/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e v="#DIV/0!"/>
    <x v="2"/>
    <s v="wearables"/>
    <x v="710"/>
    <d v="2014-08-19T19:44:00"/>
  </r>
  <r>
    <n v="33.790999999999997"/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99.973372781065095"/>
    <x v="2"/>
    <s v="wearables"/>
    <x v="711"/>
    <d v="2016-12-14T07:01:08"/>
  </r>
  <r>
    <n v="0.21649484536082475"/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6.25"/>
    <x v="2"/>
    <s v="wearables"/>
    <x v="712"/>
    <d v="2016-02-14T11:20:32"/>
  </r>
  <r>
    <n v="0.79600000000000004"/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199"/>
    <x v="2"/>
    <s v="wearables"/>
    <x v="713"/>
    <d v="2016-06-05T07:42:12"/>
  </r>
  <r>
    <n v="14.993333333333334"/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80.321428571428569"/>
    <x v="2"/>
    <s v="wearables"/>
    <x v="714"/>
    <d v="2017-02-28T13:54:42"/>
  </r>
  <r>
    <n v="5.0509090909090908"/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115.75"/>
    <x v="2"/>
    <s v="wearables"/>
    <x v="715"/>
    <d v="2015-11-04T22:10:40"/>
  </r>
  <r>
    <n v="10.214285714285715"/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44.6875"/>
    <x v="2"/>
    <s v="wearables"/>
    <x v="716"/>
    <d v="2014-11-30T19:00:00"/>
  </r>
  <r>
    <n v="0.30499999999999999"/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76.25"/>
    <x v="2"/>
    <s v="wearables"/>
    <x v="717"/>
    <d v="2014-09-05T15:30:02"/>
  </r>
  <r>
    <n v="0.75"/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22.5"/>
    <x v="2"/>
    <s v="wearables"/>
    <x v="718"/>
    <d v="2017-02-18T00:59:00"/>
  </r>
  <r>
    <n v="1.2933333333333332"/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9.399999999999999"/>
    <x v="2"/>
    <s v="wearables"/>
    <x v="719"/>
    <d v="2016-02-22T19:57:56"/>
  </r>
  <r>
    <n v="143.94736842105263"/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66.707317073170728"/>
    <x v="3"/>
    <s v="nonfiction"/>
    <x v="720"/>
    <d v="2012-01-29T10:34:51"/>
  </r>
  <r>
    <n v="122.10975609756099"/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84.142857142857139"/>
    <x v="3"/>
    <s v="nonfiction"/>
    <x v="721"/>
    <d v="2014-08-01T08:43:27"/>
  </r>
  <r>
    <n v="132.024"/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215.72549019607843"/>
    <x v="3"/>
    <s v="nonfiction"/>
    <x v="722"/>
    <d v="2012-04-08T13:19:38"/>
  </r>
  <r>
    <n v="109.38000000000001"/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54.69"/>
    <x v="3"/>
    <s v="nonfiction"/>
    <x v="723"/>
    <d v="2015-07-29T22:59:00"/>
  </r>
  <r>
    <n v="105.47157142857144"/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51.62944055944056"/>
    <x v="3"/>
    <s v="nonfiction"/>
    <x v="724"/>
    <d v="2011-06-30T10:19:23"/>
  </r>
  <r>
    <n v="100.35000000000001"/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43.35714285714286"/>
    <x v="3"/>
    <s v="nonfiction"/>
    <x v="725"/>
    <d v="2015-12-13T10:01:52"/>
  </r>
  <r>
    <n v="101.4"/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72.428571428571431"/>
    <x v="3"/>
    <s v="nonfiction"/>
    <x v="726"/>
    <d v="2013-04-11T20:01:27"/>
  </r>
  <r>
    <n v="155.51428571428571"/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36.530201342281877"/>
    <x v="3"/>
    <s v="nonfiction"/>
    <x v="727"/>
    <d v="2013-01-14T16:20:00"/>
  </r>
  <r>
    <n v="105.566"/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60.903461538461535"/>
    <x v="3"/>
    <s v="nonfiction"/>
    <x v="728"/>
    <d v="2011-08-21T15:05:57"/>
  </r>
  <r>
    <n v="130.65"/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43.55"/>
    <x v="3"/>
    <s v="nonfiction"/>
    <x v="729"/>
    <d v="2012-09-18T23:27:41"/>
  </r>
  <r>
    <n v="132.19"/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99.766037735849054"/>
    <x v="3"/>
    <s v="nonfiction"/>
    <x v="730"/>
    <d v="2011-12-07T12:53:11"/>
  </r>
  <r>
    <n v="126"/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88.732394366197184"/>
    <x v="3"/>
    <s v="nonfiction"/>
    <x v="731"/>
    <d v="2012-01-22T01:00:00"/>
  </r>
  <r>
    <n v="160"/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4.9230769230769234"/>
    <x v="3"/>
    <s v="nonfiction"/>
    <x v="732"/>
    <d v="2013-09-29T05:11:01"/>
  </r>
  <r>
    <n v="120.48"/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7.822485207100591"/>
    <x v="3"/>
    <s v="nonfiction"/>
    <x v="733"/>
    <d v="2013-12-20T05:04:52"/>
  </r>
  <r>
    <n v="125.52941176470588"/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87.19298245614036"/>
    <x v="3"/>
    <s v="nonfiction"/>
    <x v="734"/>
    <d v="2015-05-09T00:00:00"/>
  </r>
  <r>
    <n v="114.40638297872341"/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234.80786026200875"/>
    <x v="3"/>
    <s v="nonfiction"/>
    <x v="735"/>
    <d v="2014-12-03T19:39:00"/>
  </r>
  <r>
    <n v="315.13888888888891"/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105.04629629629629"/>
    <x v="3"/>
    <s v="nonfiction"/>
    <x v="736"/>
    <d v="2013-11-20T23:59:00"/>
  </r>
  <r>
    <n v="122.39999999999999"/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56.666666666666664"/>
    <x v="3"/>
    <s v="nonfiction"/>
    <x v="737"/>
    <d v="2014-02-14T15:00:00"/>
  </r>
  <r>
    <n v="106.73333333333332"/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39.048780487804876"/>
    <x v="3"/>
    <s v="nonfiction"/>
    <x v="738"/>
    <d v="2014-11-30T23:59:00"/>
  </r>
  <r>
    <n v="158.33333333333331"/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68.345323741007192"/>
    <x v="3"/>
    <s v="nonfiction"/>
    <x v="739"/>
    <d v="2014-08-11T07:03:49"/>
  </r>
  <r>
    <n v="107.4"/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69.57894736842104"/>
    <x v="3"/>
    <s v="nonfiction"/>
    <x v="740"/>
    <d v="2015-06-20T22:31:22"/>
  </r>
  <r>
    <n v="102.25999999999999"/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41.42340425531913"/>
    <x v="3"/>
    <s v="nonfiction"/>
    <x v="741"/>
    <d v="2013-06-11T10:33:26"/>
  </r>
  <r>
    <n v="110.71428571428572"/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67.391304347826093"/>
    <x v="3"/>
    <s v="nonfiction"/>
    <x v="742"/>
    <d v="2014-03-21T16:01:52"/>
  </r>
  <r>
    <n v="148"/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54.266666666666666"/>
    <x v="3"/>
    <s v="nonfiction"/>
    <x v="743"/>
    <d v="2012-04-16T16:00:00"/>
  </r>
  <r>
    <n v="102.32000000000001"/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82.516129032258064"/>
    <x v="3"/>
    <s v="nonfiction"/>
    <x v="744"/>
    <d v="2012-12-13T17:58:23"/>
  </r>
  <r>
    <n v="179.09909909909908"/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53.729729729729726"/>
    <x v="3"/>
    <s v="nonfiction"/>
    <x v="745"/>
    <d v="2013-05-03T08:44:05"/>
  </r>
  <r>
    <n v="111.08135252761969"/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34.206185567010309"/>
    <x v="3"/>
    <s v="nonfiction"/>
    <x v="746"/>
    <d v="2012-09-22T22:59:00"/>
  </r>
  <r>
    <n v="100.04285714285714"/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27.32727272727273"/>
    <x v="3"/>
    <s v="nonfiction"/>
    <x v="747"/>
    <d v="2015-01-15T05:54:00"/>
  </r>
  <r>
    <n v="100.25"/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45.56818181818182"/>
    <x v="3"/>
    <s v="nonfiction"/>
    <x v="748"/>
    <d v="2014-08-10T15:19:26"/>
  </r>
  <r>
    <n v="105.56"/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95.963636363636368"/>
    <x v="3"/>
    <s v="nonfiction"/>
    <x v="749"/>
    <d v="2017-01-28T17:35:30"/>
  </r>
  <r>
    <n v="102.58775877587757"/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77.271186440677965"/>
    <x v="3"/>
    <s v="nonfiction"/>
    <x v="750"/>
    <d v="2013-02-24T16:04:32"/>
  </r>
  <r>
    <n v="118.5"/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57.338709677419352"/>
    <x v="3"/>
    <s v="nonfiction"/>
    <x v="751"/>
    <d v="2011-08-04T10:07:55"/>
  </r>
  <r>
    <n v="111.7"/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53.19047619047619"/>
    <x v="3"/>
    <s v="nonfiction"/>
    <x v="752"/>
    <d v="2016-10-16T06:00:00"/>
  </r>
  <r>
    <n v="128"/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492.30769230769232"/>
    <x v="3"/>
    <s v="nonfiction"/>
    <x v="753"/>
    <d v="2015-02-14T09:09:51"/>
  </r>
  <r>
    <n v="103.75000000000001"/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42.346938775510203"/>
    <x v="3"/>
    <s v="nonfiction"/>
    <x v="754"/>
    <d v="2013-01-05T12:58:41"/>
  </r>
  <r>
    <n v="101.9076"/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37.466029411764708"/>
    <x v="3"/>
    <s v="nonfiction"/>
    <x v="755"/>
    <d v="2013-05-19T19:41:00"/>
  </r>
  <r>
    <n v="117.71428571428571"/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37.454545454545453"/>
    <x v="3"/>
    <s v="nonfiction"/>
    <x v="756"/>
    <d v="2011-04-18T12:24:19"/>
  </r>
  <r>
    <n v="238"/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33.055555555555557"/>
    <x v="3"/>
    <s v="nonfiction"/>
    <x v="757"/>
    <d v="2012-12-05T20:18:34"/>
  </r>
  <r>
    <n v="102"/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34.21052631578948"/>
    <x v="3"/>
    <s v="nonfiction"/>
    <x v="758"/>
    <d v="2010-10-08T15:04:28"/>
  </r>
  <r>
    <n v="101.92000000000002"/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51.474747474747474"/>
    <x v="3"/>
    <s v="nonfiction"/>
    <x v="759"/>
    <d v="2014-07-09T02:55:39"/>
  </r>
  <r>
    <n v="0"/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e v="#DIV/0!"/>
    <x v="3"/>
    <s v="fiction"/>
    <x v="760"/>
    <d v="2016-11-26T14:20:13"/>
  </r>
  <r>
    <n v="4.7"/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39.166666666666664"/>
    <x v="3"/>
    <s v="fiction"/>
    <x v="761"/>
    <d v="2014-02-02T13:02:06"/>
  </r>
  <r>
    <n v="0"/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e v="#DIV/0!"/>
    <x v="3"/>
    <s v="fiction"/>
    <x v="762"/>
    <d v="2016-12-04T01:00:00"/>
  </r>
  <r>
    <n v="0.11655011655011654"/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5"/>
    <x v="3"/>
    <s v="fiction"/>
    <x v="763"/>
    <d v="2013-08-15T05:43:28"/>
  </r>
  <r>
    <n v="0"/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e v="#DIV/0!"/>
    <x v="3"/>
    <s v="fiction"/>
    <x v="764"/>
    <d v="2015-09-09T23:09:21"/>
  </r>
  <r>
    <n v="36.014285714285712"/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57.295454545454547"/>
    <x v="3"/>
    <s v="fiction"/>
    <x v="765"/>
    <d v="2014-10-19T08:01:24"/>
  </r>
  <r>
    <n v="0"/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e v="#DIV/0!"/>
    <x v="3"/>
    <s v="fiction"/>
    <x v="766"/>
    <d v="2015-02-16T13:48:03"/>
  </r>
  <r>
    <n v="3.54"/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59"/>
    <x v="3"/>
    <s v="fiction"/>
    <x v="767"/>
    <d v="2015-05-20T22:26:50"/>
  </r>
  <r>
    <n v="0"/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e v="#DIV/0!"/>
    <x v="3"/>
    <s v="fiction"/>
    <x v="768"/>
    <d v="2013-12-15T23:58:10"/>
  </r>
  <r>
    <n v="41.4"/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31.846153846153847"/>
    <x v="3"/>
    <s v="fiction"/>
    <x v="769"/>
    <d v="2013-12-26T18:54:54"/>
  </r>
  <r>
    <n v="0"/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e v="#DIV/0!"/>
    <x v="3"/>
    <s v="fiction"/>
    <x v="770"/>
    <d v="2013-02-24T18:59:29"/>
  </r>
  <r>
    <n v="2.6315789473684209E-2"/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10"/>
    <x v="3"/>
    <s v="fiction"/>
    <x v="771"/>
    <d v="2016-01-30T14:46:42"/>
  </r>
  <r>
    <n v="3.3333333333333335"/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50"/>
    <x v="3"/>
    <s v="fiction"/>
    <x v="772"/>
    <d v="2009-10-31T22:59:00"/>
  </r>
  <r>
    <n v="0.85129023676509719"/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16"/>
    <x v="3"/>
    <s v="fiction"/>
    <x v="773"/>
    <d v="2015-05-10T18:01:00"/>
  </r>
  <r>
    <n v="70.199999999999989"/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39"/>
    <x v="3"/>
    <s v="fiction"/>
    <x v="774"/>
    <d v="2014-02-23T13:43:38"/>
  </r>
  <r>
    <n v="1.7000000000000002"/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34"/>
    <x v="3"/>
    <s v="fiction"/>
    <x v="775"/>
    <d v="2011-12-15T20:26:35"/>
  </r>
  <r>
    <n v="51.4"/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63.122807017543863"/>
    <x v="3"/>
    <s v="fiction"/>
    <x v="776"/>
    <d v="2015-10-11T00:00:00"/>
  </r>
  <r>
    <n v="0.70000000000000007"/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"/>
    <x v="3"/>
    <s v="fiction"/>
    <x v="777"/>
    <d v="2013-07-31T18:32:57"/>
  </r>
  <r>
    <n v="0.4"/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2"/>
    <x v="3"/>
    <s v="fiction"/>
    <x v="778"/>
    <d v="2014-04-30T11:51:20"/>
  </r>
  <r>
    <n v="2.666666666666667"/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66.666666666666671"/>
    <x v="3"/>
    <s v="fiction"/>
    <x v="779"/>
    <d v="2010-10-14T23:00:00"/>
  </r>
  <r>
    <n v="104"/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38.518518518518519"/>
    <x v="4"/>
    <s v="rock"/>
    <x v="780"/>
    <d v="2011-05-03T11:10:25"/>
  </r>
  <r>
    <n v="133.15375"/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42.609200000000001"/>
    <x v="4"/>
    <s v="rock"/>
    <x v="781"/>
    <d v="2013-06-07T19:01:14"/>
  </r>
  <r>
    <n v="100"/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50"/>
    <x v="4"/>
    <s v="rock"/>
    <x v="782"/>
    <d v="2012-08-25T13:11:42"/>
  </r>
  <r>
    <n v="148.13333333333333"/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63.485714285714288"/>
    <x v="4"/>
    <s v="rock"/>
    <x v="783"/>
    <d v="2012-04-27T17:00:00"/>
  </r>
  <r>
    <n v="102.49999999999999"/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2.5"/>
    <x v="4"/>
    <s v="rock"/>
    <x v="784"/>
    <d v="2014-03-16T21:35:19"/>
  </r>
  <r>
    <n v="180.62799999999999"/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31.142758620689655"/>
    <x v="4"/>
    <s v="rock"/>
    <x v="785"/>
    <d v="2013-02-28T09:15:15"/>
  </r>
  <r>
    <n v="142.79999999999998"/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62.27272727272728"/>
    <x v="4"/>
    <s v="rock"/>
    <x v="786"/>
    <d v="2012-05-11T10:47:00"/>
  </r>
  <r>
    <n v="114.16666666666666"/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80.588235294117652"/>
    <x v="4"/>
    <s v="rock"/>
    <x v="787"/>
    <d v="2013-11-01T10:03:46"/>
  </r>
  <r>
    <n v="203.505"/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59.85441176470588"/>
    <x v="4"/>
    <s v="rock"/>
    <x v="788"/>
    <d v="2012-07-06T22:59:00"/>
  </r>
  <r>
    <n v="109.41176470588236"/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32.85714285714286"/>
    <x v="4"/>
    <s v="rock"/>
    <x v="789"/>
    <d v="2013-01-21T02:59:00"/>
  </r>
  <r>
    <n v="144.37459999999999"/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92.547820512820508"/>
    <x v="4"/>
    <s v="rock"/>
    <x v="790"/>
    <d v="2013-01-31T20:08:59"/>
  </r>
  <r>
    <n v="103.86666666666666"/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60.859375"/>
    <x v="4"/>
    <s v="rock"/>
    <x v="791"/>
    <d v="2013-11-13T00:59:00"/>
  </r>
  <r>
    <n v="100.44440000000002"/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41.851833333333339"/>
    <x v="4"/>
    <s v="rock"/>
    <x v="792"/>
    <d v="2013-11-07T16:58:03"/>
  </r>
  <r>
    <n v="102.77927272727271"/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88.325937499999995"/>
    <x v="4"/>
    <s v="rock"/>
    <x v="793"/>
    <d v="2013-07-02T23:59:00"/>
  </r>
  <r>
    <n v="105.31250000000001"/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58.96226415094338"/>
    <x v="4"/>
    <s v="rock"/>
    <x v="794"/>
    <d v="2011-09-05T12:06:00"/>
  </r>
  <r>
    <n v="111.78571428571429"/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85.054347826086953"/>
    <x v="4"/>
    <s v="rock"/>
    <x v="795"/>
    <d v="2012-04-06T23:59:00"/>
  </r>
  <r>
    <n v="101.35000000000001"/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12.61111111111111"/>
    <x v="4"/>
    <s v="rock"/>
    <x v="796"/>
    <d v="2013-09-15T16:10:00"/>
  </r>
  <r>
    <n v="107.53333333333333"/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45.436619718309856"/>
    <x v="4"/>
    <s v="rock"/>
    <x v="797"/>
    <d v="2012-04-28T23:00:00"/>
  </r>
  <r>
    <n v="114.88571428571429"/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46.218390804597703"/>
    <x v="4"/>
    <s v="rock"/>
    <x v="798"/>
    <d v="2014-09-30T09:09:47"/>
  </r>
  <r>
    <n v="100.02"/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78.60714285714286"/>
    <x v="4"/>
    <s v="rock"/>
    <x v="799"/>
    <d v="2012-04-27T11:00:46"/>
  </r>
  <r>
    <n v="152.13333333333335"/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40.75"/>
    <x v="4"/>
    <s v="rock"/>
    <x v="800"/>
    <d v="2014-09-11T05:24:14"/>
  </r>
  <r>
    <n v="111.52149999999999"/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43.733921568627444"/>
    <x v="4"/>
    <s v="rock"/>
    <x v="801"/>
    <d v="2011-07-01T14:05:20"/>
  </r>
  <r>
    <n v="101.33333333333334"/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81.066666666666663"/>
    <x v="4"/>
    <s v="rock"/>
    <x v="802"/>
    <d v="2012-09-16T23:05:00"/>
  </r>
  <r>
    <n v="123.2608695652174"/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74.60526315789474"/>
    <x v="4"/>
    <s v="rock"/>
    <x v="803"/>
    <d v="2011-05-28T20:00:00"/>
  </r>
  <r>
    <n v="100"/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305.55555555555554"/>
    <x v="4"/>
    <s v="rock"/>
    <x v="804"/>
    <d v="2011-07-22T22:59:00"/>
  </r>
  <r>
    <n v="105"/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58.333333333333336"/>
    <x v="4"/>
    <s v="rock"/>
    <x v="805"/>
    <d v="2011-07-16T18:00:00"/>
  </r>
  <r>
    <n v="104.4375"/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17.67605633802818"/>
    <x v="4"/>
    <s v="rock"/>
    <x v="806"/>
    <d v="2011-09-07T11:35:39"/>
  </r>
  <r>
    <n v="105.125"/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73.771929824561397"/>
    <x v="4"/>
    <s v="rock"/>
    <x v="807"/>
    <d v="2017-02-28T21:00:00"/>
  </r>
  <r>
    <n v="100"/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4.65116279069767"/>
    <x v="4"/>
    <s v="rock"/>
    <x v="808"/>
    <d v="2014-12-21T23:59:00"/>
  </r>
  <r>
    <n v="103.77499999999999"/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79.82692307692308"/>
    <x v="4"/>
    <s v="rock"/>
    <x v="809"/>
    <d v="2014-01-19T15:00:30"/>
  </r>
  <r>
    <n v="105"/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58.333333333333336"/>
    <x v="4"/>
    <s v="rock"/>
    <x v="810"/>
    <d v="2012-08-31T20:21:02"/>
  </r>
  <r>
    <n v="104"/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86.666666666666671"/>
    <x v="4"/>
    <s v="rock"/>
    <x v="811"/>
    <d v="2013-07-10T11:52:00"/>
  </r>
  <r>
    <n v="151.83333333333334"/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27.606060606060606"/>
    <x v="4"/>
    <s v="rock"/>
    <x v="812"/>
    <d v="2013-03-01T08:58:00"/>
  </r>
  <r>
    <n v="159.99600000000001"/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24.999375000000001"/>
    <x v="4"/>
    <s v="rock"/>
    <x v="813"/>
    <d v="2012-07-20T18:02:45"/>
  </r>
  <r>
    <n v="127.3"/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45.464285714285715"/>
    <x v="4"/>
    <s v="rock"/>
    <x v="814"/>
    <d v="2011-05-31T13:04:00"/>
  </r>
  <r>
    <n v="107"/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99.534883720930239"/>
    <x v="4"/>
    <s v="rock"/>
    <x v="815"/>
    <d v="2014-11-01T17:01:43"/>
  </r>
  <r>
    <n v="115.12214285714286"/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39.31"/>
    <x v="4"/>
    <s v="rock"/>
    <x v="816"/>
    <d v="2013-04-09T01:30:00"/>
  </r>
  <r>
    <n v="137.11066666666665"/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89.419999999999987"/>
    <x v="4"/>
    <s v="rock"/>
    <x v="817"/>
    <d v="2012-03-10T23:59:00"/>
  </r>
  <r>
    <n v="155.71428571428572"/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28.684210526315791"/>
    <x v="4"/>
    <s v="rock"/>
    <x v="818"/>
    <d v="2012-08-07T12:01:00"/>
  </r>
  <r>
    <n v="108.74999999999999"/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31.071428571428573"/>
    <x v="4"/>
    <s v="rock"/>
    <x v="819"/>
    <d v="2013-12-20T23:44:00"/>
  </r>
  <r>
    <n v="134.05000000000001"/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70.55263157894737"/>
    <x v="4"/>
    <s v="rock"/>
    <x v="820"/>
    <d v="2014-06-09T00:00:00"/>
  </r>
  <r>
    <n v="100"/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224.12820512820514"/>
    <x v="4"/>
    <s v="rock"/>
    <x v="821"/>
    <d v="2015-05-03T23:01:00"/>
  </r>
  <r>
    <n v="119.16666666666667"/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51.811594202898547"/>
    <x v="4"/>
    <s v="rock"/>
    <x v="822"/>
    <d v="2012-10-05T17:44:10"/>
  </r>
  <r>
    <n v="179.5"/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43.515151515151516"/>
    <x v="4"/>
    <s v="rock"/>
    <x v="823"/>
    <d v="2015-03-22T17:20:52"/>
  </r>
  <r>
    <n v="134.38124999999999"/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39.816666666666663"/>
    <x v="4"/>
    <s v="rock"/>
    <x v="824"/>
    <d v="2010-04-18T01:59:00"/>
  </r>
  <r>
    <n v="100.43200000000002"/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26.8080808080808"/>
    <x v="4"/>
    <s v="rock"/>
    <x v="825"/>
    <d v="2012-10-29T02:21:24"/>
  </r>
  <r>
    <n v="101.45454545454547"/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13.87755102040816"/>
    <x v="4"/>
    <s v="rock"/>
    <x v="826"/>
    <d v="2012-03-25T18:55:30"/>
  </r>
  <r>
    <n v="103.33333333333334"/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28.181818181818183"/>
    <x v="4"/>
    <s v="rock"/>
    <x v="827"/>
    <d v="2012-02-14T14:49:00"/>
  </r>
  <r>
    <n v="107"/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36.60526315789474"/>
    <x v="4"/>
    <s v="rock"/>
    <x v="828"/>
    <d v="2012-06-25T11:24:00"/>
  </r>
  <r>
    <n v="104"/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32.5"/>
    <x v="4"/>
    <s v="rock"/>
    <x v="829"/>
    <d v="2016-07-13T14:14:00"/>
  </r>
  <r>
    <n v="107.83333333333334"/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60.65625"/>
    <x v="4"/>
    <s v="rock"/>
    <x v="830"/>
    <d v="2013-03-22T06:37:05"/>
  </r>
  <r>
    <n v="233.33333333333334"/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175"/>
    <x v="4"/>
    <s v="rock"/>
    <x v="831"/>
    <d v="2012-04-27T10:31:34"/>
  </r>
  <r>
    <n v="100.60706666666665"/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97.993896103896105"/>
    <x v="4"/>
    <s v="rock"/>
    <x v="832"/>
    <d v="2012-01-21T03:13:00"/>
  </r>
  <r>
    <n v="101.66666666666666"/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48.78048780487805"/>
    <x v="4"/>
    <s v="rock"/>
    <x v="833"/>
    <d v="2014-04-19T16:04:35"/>
  </r>
  <r>
    <n v="131.0181818181818"/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96.08"/>
    <x v="4"/>
    <s v="rock"/>
    <x v="834"/>
    <d v="2013-06-30T22:59:00"/>
  </r>
  <r>
    <n v="117.25000000000001"/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58.625"/>
    <x v="4"/>
    <s v="rock"/>
    <x v="835"/>
    <d v="2012-05-18T22:00:00"/>
  </r>
  <r>
    <n v="100.93039999999999"/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9.70695652173914"/>
    <x v="4"/>
    <s v="rock"/>
    <x v="836"/>
    <d v="2013-10-06T20:21:58"/>
  </r>
  <r>
    <n v="121.8"/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49.112903225806448"/>
    <x v="4"/>
    <s v="rock"/>
    <x v="837"/>
    <d v="2014-05-01T18:57:42"/>
  </r>
  <r>
    <n v="145.4"/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47.672131147540981"/>
    <x v="4"/>
    <s v="rock"/>
    <x v="838"/>
    <d v="2012-01-17T16:33:05"/>
  </r>
  <r>
    <n v="116.61660000000001"/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60.737812499999997"/>
    <x v="4"/>
    <s v="rock"/>
    <x v="839"/>
    <d v="2012-09-22T13:19:16"/>
  </r>
  <r>
    <n v="120.4166"/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63.37715789473684"/>
    <x v="4"/>
    <s v="metal"/>
    <x v="840"/>
    <d v="2016-09-24T00:26:27"/>
  </r>
  <r>
    <n v="101.32000000000001"/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53.893617021276597"/>
    <x v="4"/>
    <s v="metal"/>
    <x v="841"/>
    <d v="2014-11-10T16:07:43"/>
  </r>
  <r>
    <n v="104.32"/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66.871794871794876"/>
    <x v="4"/>
    <s v="metal"/>
    <x v="842"/>
    <d v="2013-10-13T22:59:00"/>
  </r>
  <r>
    <n v="267.13333333333333"/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63.102362204724407"/>
    <x v="4"/>
    <s v="metal"/>
    <x v="843"/>
    <d v="2016-12-08T03:00:00"/>
  </r>
  <r>
    <n v="194.13333333333333"/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36.628930817610062"/>
    <x v="4"/>
    <s v="metal"/>
    <x v="844"/>
    <d v="2014-10-31T23:59:00"/>
  </r>
  <r>
    <n v="120.3802"/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34.005706214689269"/>
    <x v="4"/>
    <s v="metal"/>
    <x v="845"/>
    <d v="2016-09-04T22:59:00"/>
  </r>
  <r>
    <n v="122.00090909090908"/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28.553404255319148"/>
    <x v="4"/>
    <s v="metal"/>
    <x v="846"/>
    <d v="2014-03-10T09:00:00"/>
  </r>
  <r>
    <n v="100"/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"/>
    <x v="4"/>
    <s v="metal"/>
    <x v="847"/>
    <d v="2015-07-10T14:09:36"/>
  </r>
  <r>
    <n v="100"/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8.75"/>
    <x v="4"/>
    <s v="metal"/>
    <x v="848"/>
    <d v="2015-04-14T14:00:33"/>
  </r>
  <r>
    <n v="119.9"/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41.704347826086959"/>
    <x v="4"/>
    <s v="metal"/>
    <x v="849"/>
    <d v="2015-03-15T21:34:24"/>
  </r>
  <r>
    <n v="155.17499999999998"/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46.669172932330824"/>
    <x v="4"/>
    <s v="metal"/>
    <x v="850"/>
    <d v="2016-04-24T23:59:00"/>
  </r>
  <r>
    <n v="130.44999999999999"/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37.271428571428572"/>
    <x v="4"/>
    <s v="metal"/>
    <x v="851"/>
    <d v="2016-07-31T14:45:00"/>
  </r>
  <r>
    <n v="104.97142857142859"/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59.258064516129032"/>
    <x v="4"/>
    <s v="metal"/>
    <x v="852"/>
    <d v="2016-10-24T16:00:00"/>
  </r>
  <r>
    <n v="100"/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30"/>
    <x v="4"/>
    <s v="metal"/>
    <x v="853"/>
    <d v="2015-02-16T14:58:29"/>
  </r>
  <r>
    <n v="118.2205035971223"/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65.8623246492986"/>
    <x v="4"/>
    <s v="metal"/>
    <x v="854"/>
    <d v="2016-12-28T00:05:46"/>
  </r>
  <r>
    <n v="103.44827586206897"/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31.914893617021278"/>
    <x v="4"/>
    <s v="metal"/>
    <x v="855"/>
    <d v="2016-07-23T22:00:17"/>
  </r>
  <r>
    <n v="218.00000000000003"/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19.464285714285715"/>
    <x v="4"/>
    <s v="metal"/>
    <x v="856"/>
    <d v="2016-10-25T14:00:00"/>
  </r>
  <r>
    <n v="100"/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50"/>
    <x v="4"/>
    <s v="metal"/>
    <x v="857"/>
    <d v="2015-11-25T09:57:11"/>
  </r>
  <r>
    <n v="144.00583333333333"/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22.737763157894737"/>
    <x v="4"/>
    <s v="metal"/>
    <x v="858"/>
    <d v="2015-04-15T17:59:00"/>
  </r>
  <r>
    <n v="104.67500000000001"/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42.724489795918366"/>
    <x v="4"/>
    <s v="metal"/>
    <x v="859"/>
    <d v="2015-06-03T19:00:00"/>
  </r>
  <r>
    <n v="18.142857142857142"/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52.916666666666664"/>
    <x v="4"/>
    <s v="jazz"/>
    <x v="860"/>
    <d v="2013-11-22T07:35:13"/>
  </r>
  <r>
    <n v="2.2444444444444445"/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50.5"/>
    <x v="4"/>
    <s v="jazz"/>
    <x v="861"/>
    <d v="2016-09-16T18:10:04"/>
  </r>
  <r>
    <n v="0.33999999999999997"/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42.5"/>
    <x v="4"/>
    <s v="jazz"/>
    <x v="862"/>
    <d v="2013-11-11T09:19:08"/>
  </r>
  <r>
    <n v="4.5"/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18"/>
    <x v="4"/>
    <s v="jazz"/>
    <x v="863"/>
    <d v="2012-02-11T21:49:26"/>
  </r>
  <r>
    <n v="41.53846153846154"/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34.177215189873415"/>
    <x v="4"/>
    <s v="jazz"/>
    <x v="864"/>
    <d v="2013-10-16T04:59:00"/>
  </r>
  <r>
    <n v="2.0454545454545454"/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2.5"/>
    <x v="4"/>
    <s v="jazz"/>
    <x v="865"/>
    <d v="2013-01-16T13:33:17"/>
  </r>
  <r>
    <n v="18.285714285714285"/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58.18181818181818"/>
    <x v="4"/>
    <s v="jazz"/>
    <x v="866"/>
    <d v="2015-02-28T10:10:00"/>
  </r>
  <r>
    <n v="24.02"/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109.18181818181819"/>
    <x v="4"/>
    <s v="jazz"/>
    <x v="867"/>
    <d v="2009-11-30T23:59:00"/>
  </r>
  <r>
    <n v="0.1111111111111111"/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50"/>
    <x v="4"/>
    <s v="jazz"/>
    <x v="868"/>
    <d v="2014-01-06T19:39:58"/>
  </r>
  <r>
    <n v="11.818181818181818"/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346.66666666666669"/>
    <x v="4"/>
    <s v="jazz"/>
    <x v="869"/>
    <d v="2013-04-08T14:17:37"/>
  </r>
  <r>
    <n v="0.31"/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12.4"/>
    <x v="4"/>
    <s v="jazz"/>
    <x v="870"/>
    <d v="2013-08-31T19:32:03"/>
  </r>
  <r>
    <n v="5.416666666666667"/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27.083333333333332"/>
    <x v="4"/>
    <s v="jazz"/>
    <x v="871"/>
    <d v="2013-11-29T09:28:15"/>
  </r>
  <r>
    <n v="0.8125"/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32.5"/>
    <x v="4"/>
    <s v="jazz"/>
    <x v="872"/>
    <d v="2011-03-10T14:48:47"/>
  </r>
  <r>
    <n v="1.2857142857142856"/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9"/>
    <x v="4"/>
    <s v="jazz"/>
    <x v="873"/>
    <d v="2012-11-11T00:00:40"/>
  </r>
  <r>
    <n v="24.333333333333336"/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34.761904761904759"/>
    <x v="4"/>
    <s v="jazz"/>
    <x v="874"/>
    <d v="2013-05-04T09:00:34"/>
  </r>
  <r>
    <n v="0"/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e v="#DIV/0!"/>
    <x v="4"/>
    <s v="jazz"/>
    <x v="875"/>
    <d v="2015-09-21T12:22:11"/>
  </r>
  <r>
    <n v="40.799492385786799"/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28.577777777777779"/>
    <x v="4"/>
    <s v="jazz"/>
    <x v="876"/>
    <d v="2013-02-04T06:55:27"/>
  </r>
  <r>
    <n v="67.55"/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46.586206896551722"/>
    <x v="4"/>
    <s v="jazz"/>
    <x v="877"/>
    <d v="2013-12-19T13:56:00"/>
  </r>
  <r>
    <n v="1.3"/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32.5"/>
    <x v="4"/>
    <s v="jazz"/>
    <x v="878"/>
    <d v="2010-12-23T00:35:24"/>
  </r>
  <r>
    <n v="30.666666666666664"/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21.466666666666665"/>
    <x v="4"/>
    <s v="jazz"/>
    <x v="879"/>
    <d v="2012-05-29T14:55:05"/>
  </r>
  <r>
    <n v="2.9894179894179893"/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14.125"/>
    <x v="4"/>
    <s v="indie rock"/>
    <x v="880"/>
    <d v="2012-10-30T02:42:18"/>
  </r>
  <r>
    <n v="0.8"/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30"/>
    <x v="4"/>
    <s v="indie rock"/>
    <x v="881"/>
    <d v="2012-01-14T01:01:26"/>
  </r>
  <r>
    <n v="20.133333333333333"/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1.571428571428573"/>
    <x v="4"/>
    <s v="indie rock"/>
    <x v="882"/>
    <d v="2011-09-06T15:39:10"/>
  </r>
  <r>
    <n v="40.020000000000003"/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83.375"/>
    <x v="4"/>
    <s v="indie rock"/>
    <x v="883"/>
    <d v="2016-03-02T17:27:15"/>
  </r>
  <r>
    <n v="1"/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0"/>
    <x v="4"/>
    <s v="indie rock"/>
    <x v="884"/>
    <d v="2012-05-11T21:31:00"/>
  </r>
  <r>
    <n v="75"/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35.714285714285715"/>
    <x v="4"/>
    <s v="indie rock"/>
    <x v="885"/>
    <d v="2016-12-30T17:35:11"/>
  </r>
  <r>
    <n v="41"/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29.285714285714285"/>
    <x v="4"/>
    <s v="indie rock"/>
    <x v="886"/>
    <d v="2016-09-15T15:53:33"/>
  </r>
  <r>
    <n v="0"/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e v="#DIV/0!"/>
    <x v="4"/>
    <s v="indie rock"/>
    <x v="887"/>
    <d v="2012-05-27T18:00:55"/>
  </r>
  <r>
    <n v="7.1999999999999993"/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18"/>
    <x v="4"/>
    <s v="indie rock"/>
    <x v="888"/>
    <d v="2011-09-01T01:00:00"/>
  </r>
  <r>
    <n v="9.4412800000000008"/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73.760000000000005"/>
    <x v="4"/>
    <s v="indie rock"/>
    <x v="889"/>
    <d v="2014-10-05T13:49:03"/>
  </r>
  <r>
    <n v="4.1666666666666661"/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31.25"/>
    <x v="4"/>
    <s v="indie rock"/>
    <x v="890"/>
    <d v="2013-11-21T12:46:19"/>
  </r>
  <r>
    <n v="3.25"/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28.888888888888889"/>
    <x v="4"/>
    <s v="indie rock"/>
    <x v="891"/>
    <d v="2014-08-20T19:45:30"/>
  </r>
  <r>
    <n v="40.75"/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143.8235294117647"/>
    <x v="4"/>
    <s v="indie rock"/>
    <x v="892"/>
    <d v="2010-07-31T23:00:00"/>
  </r>
  <r>
    <n v="10"/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40"/>
    <x v="4"/>
    <s v="indie rock"/>
    <x v="893"/>
    <d v="2015-04-01T15:32:43"/>
  </r>
  <r>
    <n v="39.17"/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147.81132075471697"/>
    <x v="4"/>
    <s v="indie rock"/>
    <x v="894"/>
    <d v="2016-06-05T18:33:30"/>
  </r>
  <r>
    <n v="2.4375"/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7.857142857142858"/>
    <x v="4"/>
    <s v="indie rock"/>
    <x v="895"/>
    <d v="2010-10-24T22:03:49"/>
  </r>
  <r>
    <n v="40"/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4.444444444444443"/>
    <x v="4"/>
    <s v="indie rock"/>
    <x v="896"/>
    <d v="2015-08-27T23:00:00"/>
  </r>
  <r>
    <n v="0"/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e v="#DIV/0!"/>
    <x v="4"/>
    <s v="indie rock"/>
    <x v="897"/>
    <d v="2012-11-28T12:31:48"/>
  </r>
  <r>
    <n v="2.8000000000000003"/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35"/>
    <x v="4"/>
    <s v="indie rock"/>
    <x v="898"/>
    <d v="2012-01-15T13:11:50"/>
  </r>
  <r>
    <n v="37.333333333333336"/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5"/>
    <x v="4"/>
    <s v="indie rock"/>
    <x v="899"/>
    <d v="2011-05-27T21:22:42"/>
  </r>
  <r>
    <n v="0.42"/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10.5"/>
    <x v="4"/>
    <s v="jazz"/>
    <x v="900"/>
    <d v="2016-03-30T14:23:22"/>
  </r>
  <r>
    <n v="0"/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e v="#DIV/0!"/>
    <x v="4"/>
    <s v="jazz"/>
    <x v="901"/>
    <d v="2010-06-08T14:11:00"/>
  </r>
  <r>
    <n v="0.3"/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0"/>
    <x v="4"/>
    <s v="jazz"/>
    <x v="902"/>
    <d v="2014-08-30T10:30:00"/>
  </r>
  <r>
    <n v="3.2"/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40"/>
    <x v="4"/>
    <s v="jazz"/>
    <x v="903"/>
    <d v="2012-09-22T21:25:00"/>
  </r>
  <r>
    <n v="0.30199999999999999"/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50.333333333333336"/>
    <x v="4"/>
    <s v="jazz"/>
    <x v="904"/>
    <d v="2016-01-02T20:55:37"/>
  </r>
  <r>
    <n v="3.0153846153846153"/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2.666666666666664"/>
    <x v="4"/>
    <s v="jazz"/>
    <x v="905"/>
    <d v="2011-01-24T00:45:26"/>
  </r>
  <r>
    <n v="0"/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e v="#DIV/0!"/>
    <x v="4"/>
    <s v="jazz"/>
    <x v="906"/>
    <d v="2014-03-12T22:33:10"/>
  </r>
  <r>
    <n v="0"/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e v="#DIV/0!"/>
    <x v="4"/>
    <s v="jazz"/>
    <x v="907"/>
    <d v="2011-09-10T23:37:03"/>
  </r>
  <r>
    <n v="0"/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e v="#DIV/0!"/>
    <x v="4"/>
    <s v="jazz"/>
    <x v="908"/>
    <d v="2010-07-26T23:59:00"/>
  </r>
  <r>
    <n v="3.25"/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65"/>
    <x v="4"/>
    <s v="jazz"/>
    <x v="909"/>
    <d v="2012-07-22T23:00:00"/>
  </r>
  <r>
    <n v="22.363636363636363"/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4.6"/>
    <x v="4"/>
    <s v="jazz"/>
    <x v="910"/>
    <d v="2017-03-03T08:05:19"/>
  </r>
  <r>
    <n v="0"/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e v="#DIV/0!"/>
    <x v="4"/>
    <s v="jazz"/>
    <x v="911"/>
    <d v="2014-01-23T19:07:25"/>
  </r>
  <r>
    <n v="0.85714285714285721"/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15"/>
    <x v="4"/>
    <s v="jazz"/>
    <x v="912"/>
    <d v="2012-12-10T22:37:27"/>
  </r>
  <r>
    <n v="6.6066666666666665"/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82.583333333333329"/>
    <x v="4"/>
    <s v="jazz"/>
    <x v="913"/>
    <d v="2012-05-04T22:20:19"/>
  </r>
  <r>
    <n v="0"/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e v="#DIV/0!"/>
    <x v="4"/>
    <s v="jazz"/>
    <x v="914"/>
    <d v="2012-08-25T13:19:07"/>
  </r>
  <r>
    <n v="5.7692307692307692"/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41.666666666666664"/>
    <x v="4"/>
    <s v="jazz"/>
    <x v="915"/>
    <d v="2012-02-29T23:59:00"/>
  </r>
  <r>
    <n v="0"/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e v="#DIV/0!"/>
    <x v="4"/>
    <s v="jazz"/>
    <x v="916"/>
    <d v="2010-10-22T00:00:00"/>
  </r>
  <r>
    <n v="0.6"/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30"/>
    <x v="4"/>
    <s v="jazz"/>
    <x v="917"/>
    <d v="2014-07-13T21:30:00"/>
  </r>
  <r>
    <n v="5.0256410256410255"/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19.600000000000001"/>
    <x v="4"/>
    <s v="jazz"/>
    <x v="918"/>
    <d v="2014-12-01T17:59:21"/>
  </r>
  <r>
    <n v="0.5"/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100"/>
    <x v="4"/>
    <s v="jazz"/>
    <x v="919"/>
    <d v="2012-12-19T10:24:05"/>
  </r>
  <r>
    <n v="0"/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e v="#DIV/0!"/>
    <x v="4"/>
    <s v="jazz"/>
    <x v="920"/>
    <d v="2013-11-14T12:07:02"/>
  </r>
  <r>
    <n v="30.9"/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231.75"/>
    <x v="4"/>
    <s v="jazz"/>
    <x v="921"/>
    <d v="2011-12-12T00:06:16"/>
  </r>
  <r>
    <n v="21.037037037037038"/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189.33333333333334"/>
    <x v="4"/>
    <s v="jazz"/>
    <x v="922"/>
    <d v="2014-10-01T07:43:13"/>
  </r>
  <r>
    <n v="2.1999999999999997"/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55"/>
    <x v="4"/>
    <s v="jazz"/>
    <x v="923"/>
    <d v="2014-11-21T19:02:03"/>
  </r>
  <r>
    <n v="10.9"/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21.8"/>
    <x v="4"/>
    <s v="jazz"/>
    <x v="924"/>
    <d v="2013-02-13T17:37:49"/>
  </r>
  <r>
    <n v="2.666666666666667"/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32"/>
    <x v="4"/>
    <s v="jazz"/>
    <x v="925"/>
    <d v="2013-11-27T17:08:31"/>
  </r>
  <r>
    <n v="0"/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e v="#DIV/0!"/>
    <x v="4"/>
    <s v="jazz"/>
    <x v="926"/>
    <d v="2010-07-08T17:40:00"/>
  </r>
  <r>
    <n v="0"/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e v="#DIV/0!"/>
    <x v="4"/>
    <s v="jazz"/>
    <x v="927"/>
    <d v="2012-05-14T14:44:55"/>
  </r>
  <r>
    <n v="10.86206896551724"/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56.25"/>
    <x v="4"/>
    <s v="jazz"/>
    <x v="928"/>
    <d v="2012-11-17T19:00:00"/>
  </r>
  <r>
    <n v="0"/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e v="#DIV/0!"/>
    <x v="4"/>
    <s v="jazz"/>
    <x v="929"/>
    <d v="2012-04-08T23:42:49"/>
  </r>
  <r>
    <n v="38.333333333333336"/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69"/>
    <x v="4"/>
    <s v="jazz"/>
    <x v="930"/>
    <d v="2010-06-25T16:32:00"/>
  </r>
  <r>
    <n v="6.5500000000000007"/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18.714285714285715"/>
    <x v="4"/>
    <s v="jazz"/>
    <x v="931"/>
    <d v="2014-03-16T17:00:00"/>
  </r>
  <r>
    <n v="14.536842105263158"/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46.033333333333331"/>
    <x v="4"/>
    <s v="jazz"/>
    <x v="932"/>
    <d v="2013-03-22T17:15:45"/>
  </r>
  <r>
    <n v="6"/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0"/>
    <x v="4"/>
    <s v="jazz"/>
    <x v="933"/>
    <d v="2014-05-11T23:03:29"/>
  </r>
  <r>
    <n v="30.4"/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50.666666666666664"/>
    <x v="4"/>
    <s v="jazz"/>
    <x v="934"/>
    <d v="2014-05-04T01:00:00"/>
  </r>
  <r>
    <n v="1.4285714285714286"/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25"/>
    <x v="4"/>
    <s v="jazz"/>
    <x v="935"/>
    <d v="2016-01-29T03:00:29"/>
  </r>
  <r>
    <n v="0"/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e v="#DIV/0!"/>
    <x v="4"/>
    <s v="jazz"/>
    <x v="936"/>
    <d v="2012-01-18T15:00:00"/>
  </r>
  <r>
    <n v="1.1428571428571428"/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20"/>
    <x v="4"/>
    <s v="jazz"/>
    <x v="937"/>
    <d v="2013-11-03T15:09:17"/>
  </r>
  <r>
    <n v="0.35714285714285715"/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25"/>
    <x v="4"/>
    <s v="jazz"/>
    <x v="938"/>
    <d v="2012-09-02T06:30:48"/>
  </r>
  <r>
    <n v="1.4545454545454546"/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20"/>
    <x v="4"/>
    <s v="jazz"/>
    <x v="939"/>
    <d v="2013-06-30T14:58:00"/>
  </r>
  <r>
    <n v="17.155555555555555"/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10.28571428571429"/>
    <x v="2"/>
    <s v="wearables"/>
    <x v="940"/>
    <d v="2015-08-10T19:12:06"/>
  </r>
  <r>
    <n v="2.3220000000000001"/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37.451612903225808"/>
    <x v="2"/>
    <s v="wearables"/>
    <x v="941"/>
    <d v="2017-02-09T21:19:05"/>
  </r>
  <r>
    <n v="8.9066666666666663"/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41.75"/>
    <x v="2"/>
    <s v="wearables"/>
    <x v="942"/>
    <d v="2016-02-18T15:14:20"/>
  </r>
  <r>
    <n v="9.6333333333333346"/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24.083333333333332"/>
    <x v="2"/>
    <s v="wearables"/>
    <x v="943"/>
    <d v="2016-11-29T12:01:45"/>
  </r>
  <r>
    <n v="13.325999999999999"/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69.40625"/>
    <x v="2"/>
    <s v="wearables"/>
    <x v="944"/>
    <d v="2016-04-18T09:00:00"/>
  </r>
  <r>
    <n v="2.484"/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155.25"/>
    <x v="2"/>
    <s v="wearables"/>
    <x v="945"/>
    <d v="2017-02-18T18:59:00"/>
  </r>
  <r>
    <n v="1.9066666666666665"/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57.2"/>
    <x v="2"/>
    <s v="wearables"/>
    <x v="946"/>
    <d v="2016-09-09T13:00:48"/>
  </r>
  <r>
    <n v="0"/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e v="#DIV/0!"/>
    <x v="2"/>
    <s v="wearables"/>
    <x v="947"/>
    <d v="2016-06-30T13:45:06"/>
  </r>
  <r>
    <n v="12"/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60"/>
    <x v="2"/>
    <s v="wearables"/>
    <x v="948"/>
    <d v="2016-03-12T14:52:44"/>
  </r>
  <r>
    <n v="1.365"/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39"/>
    <x v="2"/>
    <s v="wearables"/>
    <x v="949"/>
    <d v="2016-02-20T20:02:56"/>
  </r>
  <r>
    <n v="28.04"/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58.416666666666664"/>
    <x v="2"/>
    <s v="wearables"/>
    <x v="950"/>
    <d v="2016-01-17T13:01:01"/>
  </r>
  <r>
    <n v="38.39"/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158.63636363636363"/>
    <x v="2"/>
    <s v="wearables"/>
    <x v="951"/>
    <d v="2016-06-04T10:41:12"/>
  </r>
  <r>
    <n v="39.942857142857143"/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99.857142857142861"/>
    <x v="2"/>
    <s v="wearables"/>
    <x v="952"/>
    <d v="2016-11-18T10:43:32"/>
  </r>
  <r>
    <n v="0.84"/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25.2"/>
    <x v="2"/>
    <s v="wearables"/>
    <x v="953"/>
    <d v="2015-01-24T22:56:39"/>
  </r>
  <r>
    <n v="43.406666666666666"/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89.191780821917803"/>
    <x v="2"/>
    <s v="wearables"/>
    <x v="954"/>
    <d v="2015-08-20T15:00:39"/>
  </r>
  <r>
    <n v="5.6613333333333333"/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182.6236559139785"/>
    <x v="2"/>
    <s v="wearables"/>
    <x v="955"/>
    <d v="2016-09-13T02:05:00"/>
  </r>
  <r>
    <n v="1.722"/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50.647058823529413"/>
    <x v="2"/>
    <s v="wearables"/>
    <x v="956"/>
    <d v="2015-04-26T15:55:59"/>
  </r>
  <r>
    <n v="1.9416666666666664"/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33.285714285714285"/>
    <x v="2"/>
    <s v="wearables"/>
    <x v="957"/>
    <d v="2016-11-17T09:15:33"/>
  </r>
  <r>
    <n v="11.328275684711327"/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51.823529411764703"/>
    <x v="2"/>
    <s v="wearables"/>
    <x v="958"/>
    <d v="2015-04-09T23:59:00"/>
  </r>
  <r>
    <n v="38.86"/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113.62573099415205"/>
    <x v="2"/>
    <s v="wearables"/>
    <x v="959"/>
    <d v="2015-01-18T23:11:05"/>
  </r>
  <r>
    <n v="46.100628930817614"/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136.46276595744681"/>
    <x v="2"/>
    <s v="wearables"/>
    <x v="960"/>
    <d v="2017-03-14T09:02:35"/>
  </r>
  <r>
    <n v="42.188421052631583"/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364.35454545454547"/>
    <x v="2"/>
    <s v="wearables"/>
    <x v="961"/>
    <d v="2017-02-20T14:00:00"/>
  </r>
  <r>
    <n v="28.48"/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19.243243243243242"/>
    <x v="2"/>
    <s v="wearables"/>
    <x v="962"/>
    <d v="2016-02-11T12:05:53"/>
  </r>
  <r>
    <n v="1.077142857142857"/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41.888888888888886"/>
    <x v="2"/>
    <s v="wearables"/>
    <x v="963"/>
    <d v="2016-10-17T10:15:19"/>
  </r>
  <r>
    <n v="0.79909090909090907"/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30.310344827586206"/>
    <x v="2"/>
    <s v="wearables"/>
    <x v="964"/>
    <d v="2015-09-01T10:05:19"/>
  </r>
  <r>
    <n v="1.1919999999999999"/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49.666666666666664"/>
    <x v="2"/>
    <s v="wearables"/>
    <x v="965"/>
    <d v="2016-10-25T22:59:00"/>
  </r>
  <r>
    <n v="14.799999999999999"/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59.2"/>
    <x v="2"/>
    <s v="wearables"/>
    <x v="966"/>
    <d v="2016-10-06T10:15:32"/>
  </r>
  <r>
    <n v="17.810000000000002"/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43.97530864197531"/>
    <x v="2"/>
    <s v="wearables"/>
    <x v="967"/>
    <d v="2016-04-22T00:06:14"/>
  </r>
  <r>
    <n v="1.325"/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26.5"/>
    <x v="2"/>
    <s v="wearables"/>
    <x v="968"/>
    <d v="2014-08-15T15:20:34"/>
  </r>
  <r>
    <n v="46.666666666666664"/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1272.7272727272727"/>
    <x v="2"/>
    <s v="wearables"/>
    <x v="969"/>
    <d v="2017-02-09T02:16:47"/>
  </r>
  <r>
    <n v="45.92"/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164"/>
    <x v="2"/>
    <s v="wearables"/>
    <x v="970"/>
    <d v="2017-01-22T23:59:00"/>
  </r>
  <r>
    <n v="0.22599999999999998"/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45.2"/>
    <x v="2"/>
    <s v="wearables"/>
    <x v="971"/>
    <d v="2015-06-01T12:01:00"/>
  </r>
  <r>
    <n v="34.625"/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153.88888888888889"/>
    <x v="2"/>
    <s v="wearables"/>
    <x v="972"/>
    <d v="2014-09-04T01:59:00"/>
  </r>
  <r>
    <n v="2.0549999999999997"/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51.375"/>
    <x v="2"/>
    <s v="wearables"/>
    <x v="973"/>
    <d v="2015-11-08T20:21:33"/>
  </r>
  <r>
    <n v="0.55999999999999994"/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93.333333333333329"/>
    <x v="2"/>
    <s v="wearables"/>
    <x v="974"/>
    <d v="2016-03-25T11:59:16"/>
  </r>
  <r>
    <n v="2.6069999999999998"/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108.625"/>
    <x v="2"/>
    <s v="wearables"/>
    <x v="975"/>
    <d v="2016-06-28T11:43:05"/>
  </r>
  <r>
    <n v="1.9259999999999999"/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60.5"/>
    <x v="2"/>
    <s v="wearables"/>
    <x v="976"/>
    <d v="2015-08-13T20:24:57"/>
  </r>
  <r>
    <n v="33.666666666666664"/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75.75"/>
    <x v="2"/>
    <s v="wearables"/>
    <x v="977"/>
    <d v="2016-02-21T17:36:37"/>
  </r>
  <r>
    <n v="56.263267182990241"/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790.83739837398377"/>
    <x v="2"/>
    <s v="wearables"/>
    <x v="978"/>
    <d v="2016-02-25T02:25:01"/>
  </r>
  <r>
    <n v="82.817599999999999"/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301.93916666666667"/>
    <x v="2"/>
    <s v="wearables"/>
    <x v="979"/>
    <d v="2016-06-20T13:59:00"/>
  </r>
  <r>
    <n v="14.860000000000001"/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47.935483870967744"/>
    <x v="2"/>
    <s v="wearables"/>
    <x v="980"/>
    <d v="2014-11-30T17:42:02"/>
  </r>
  <r>
    <n v="1.2375123751237513E-2"/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2.75"/>
    <x v="2"/>
    <s v="wearables"/>
    <x v="981"/>
    <d v="2014-08-09T17:43:42"/>
  </r>
  <r>
    <n v="1.7142857142857144E-2"/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"/>
    <x v="2"/>
    <s v="wearables"/>
    <x v="982"/>
    <d v="2016-10-02T13:04:46"/>
  </r>
  <r>
    <n v="29.506136117214709"/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171.79329608938548"/>
    <x v="2"/>
    <s v="wearables"/>
    <x v="983"/>
    <d v="2016-08-23T15:54:00"/>
  </r>
  <r>
    <n v="1.06"/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35.333333333333336"/>
    <x v="2"/>
    <s v="wearables"/>
    <x v="984"/>
    <d v="2015-03-27T20:46:48"/>
  </r>
  <r>
    <n v="6.293333333333333"/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82.086956521739125"/>
    <x v="2"/>
    <s v="wearables"/>
    <x v="985"/>
    <d v="2015-12-31T18:00:00"/>
  </r>
  <r>
    <n v="12.75"/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10.8695652173913"/>
    <x v="2"/>
    <s v="wearables"/>
    <x v="986"/>
    <d v="2016-01-09T19:00:00"/>
  </r>
  <r>
    <n v="13.22"/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61.21951219512195"/>
    <x v="2"/>
    <s v="wearables"/>
    <x v="987"/>
    <d v="2014-06-23T02:04:10"/>
  </r>
  <r>
    <n v="0"/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e v="#DIV/0!"/>
    <x v="2"/>
    <s v="wearables"/>
    <x v="988"/>
    <d v="2016-10-01T03:33:45"/>
  </r>
  <r>
    <n v="16.77"/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52.40625"/>
    <x v="2"/>
    <s v="wearables"/>
    <x v="989"/>
    <d v="2016-09-28T17:24:55"/>
  </r>
  <r>
    <n v="0.104"/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3"/>
    <x v="2"/>
    <s v="wearables"/>
    <x v="990"/>
    <d v="2014-09-03T13:49:24"/>
  </r>
  <r>
    <n v="4.24"/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30.285714285714285"/>
    <x v="2"/>
    <s v="wearables"/>
    <x v="991"/>
    <d v="2016-07-12T13:51:00"/>
  </r>
  <r>
    <n v="0.46699999999999997"/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116.75"/>
    <x v="2"/>
    <s v="wearables"/>
    <x v="992"/>
    <d v="2016-05-07T16:11:59"/>
  </r>
  <r>
    <n v="25.087142857142858"/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89.59693877551021"/>
    <x v="2"/>
    <s v="wearables"/>
    <x v="993"/>
    <d v="2016-11-12T00:00:00"/>
  </r>
  <r>
    <n v="2.3345000000000002"/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424.45454545454544"/>
    <x v="2"/>
    <s v="wearables"/>
    <x v="994"/>
    <d v="2014-11-30T17:59:00"/>
  </r>
  <r>
    <n v="7.26"/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80.666666666666671"/>
    <x v="2"/>
    <s v="wearables"/>
    <x v="995"/>
    <d v="2014-11-29T11:00:00"/>
  </r>
  <r>
    <n v="1.625"/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3"/>
    <x v="2"/>
    <s v="wearables"/>
    <x v="996"/>
    <d v="2014-07-27T10:27:00"/>
  </r>
  <r>
    <n v="1.3"/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8.125"/>
    <x v="2"/>
    <s v="wearables"/>
    <x v="997"/>
    <d v="2014-11-27T22:28:17"/>
  </r>
  <r>
    <n v="58.558333333333337"/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153.42794759825327"/>
    <x v="2"/>
    <s v="wearables"/>
    <x v="998"/>
    <d v="2015-11-19T00:03:21"/>
  </r>
  <r>
    <n v="7.7886666666666677"/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292.07499999999999"/>
    <x v="2"/>
    <s v="wearables"/>
    <x v="999"/>
    <d v="2014-11-13T03:02:00"/>
  </r>
  <r>
    <n v="2.2157147647256061"/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3304"/>
    <x v="2"/>
    <s v="wearables"/>
    <x v="1000"/>
    <d v="2017-03-14T19:26:00"/>
  </r>
  <r>
    <n v="104"/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300"/>
    <x v="2"/>
    <s v="wearables"/>
    <x v="1001"/>
    <d v="2017-01-30T12:16:53"/>
  </r>
  <r>
    <n v="29.6029602960296"/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134.54545454545453"/>
    <x v="2"/>
    <s v="wearables"/>
    <x v="1002"/>
    <d v="2015-12-17T00:59:00"/>
  </r>
  <r>
    <n v="16.055"/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214.06666666666666"/>
    <x v="2"/>
    <s v="wearables"/>
    <x v="1003"/>
    <d v="2017-03-16T11:01:01"/>
  </r>
  <r>
    <n v="82.207999999999998"/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216.33684210526314"/>
    <x v="2"/>
    <s v="wearables"/>
    <x v="1004"/>
    <d v="2016-02-18T12:00:27"/>
  </r>
  <r>
    <n v="75.051000000000002"/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932.31055900621118"/>
    <x v="2"/>
    <s v="wearables"/>
    <x v="1005"/>
    <d v="2015-10-30T09:59:43"/>
  </r>
  <r>
    <n v="5.8500000000000005"/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29.25"/>
    <x v="2"/>
    <s v="wearables"/>
    <x v="1006"/>
    <d v="2014-12-12T02:11:00"/>
  </r>
  <r>
    <n v="44.32"/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174.94736842105263"/>
    <x v="2"/>
    <s v="wearables"/>
    <x v="1007"/>
    <d v="2016-12-14T10:00:23"/>
  </r>
  <r>
    <n v="0.26737967914438499"/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50"/>
    <x v="2"/>
    <s v="wearables"/>
    <x v="1008"/>
    <d v="2016-12-28T14:25:15"/>
  </r>
  <r>
    <n v="13.13"/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65"/>
    <x v="2"/>
    <s v="wearables"/>
    <x v="1009"/>
    <d v="2016-06-19T09:30:46"/>
  </r>
  <r>
    <n v="0.19088937093275488"/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55"/>
    <x v="2"/>
    <s v="wearables"/>
    <x v="1010"/>
    <d v="2016-09-04T21:59:00"/>
  </r>
  <r>
    <n v="0.375"/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75"/>
    <x v="2"/>
    <s v="wearables"/>
    <x v="1011"/>
    <d v="2014-12-18T16:33:15"/>
  </r>
  <r>
    <n v="21535.021000000001"/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1389.3561935483872"/>
    <x v="2"/>
    <s v="wearables"/>
    <x v="1012"/>
    <d v="2017-01-24T05:34:12"/>
  </r>
  <r>
    <n v="34.527999999999999"/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95.911111111111111"/>
    <x v="2"/>
    <s v="wearables"/>
    <x v="1013"/>
    <d v="2015-12-29T15:00:00"/>
  </r>
  <r>
    <n v="30.599999999999998"/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191.25"/>
    <x v="2"/>
    <s v="wearables"/>
    <x v="1014"/>
    <d v="2014-12-31T19:03:35"/>
  </r>
  <r>
    <n v="2.666666666666667"/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40"/>
    <x v="2"/>
    <s v="wearables"/>
    <x v="1015"/>
    <d v="2015-11-25T17:04:55"/>
  </r>
  <r>
    <n v="2.8420000000000001"/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74.78947368421052"/>
    <x v="2"/>
    <s v="wearables"/>
    <x v="1016"/>
    <d v="2016-04-06T20:34:16"/>
  </r>
  <r>
    <n v="22.878799999999998"/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161.11830985915492"/>
    <x v="2"/>
    <s v="wearables"/>
    <x v="1017"/>
    <d v="2015-11-21T12:12:15"/>
  </r>
  <r>
    <n v="3.105"/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88.714285714285708"/>
    <x v="2"/>
    <s v="wearables"/>
    <x v="1018"/>
    <d v="2016-07-14T06:48:53"/>
  </r>
  <r>
    <n v="47.333333333333336"/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53.25"/>
    <x v="2"/>
    <s v="wearables"/>
    <x v="1019"/>
    <d v="2015-02-04T18:22:29"/>
  </r>
  <r>
    <n v="205.54838709677421"/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106.2"/>
    <x v="4"/>
    <s v="electronic music"/>
    <x v="1020"/>
    <d v="2015-06-01T19:47:00"/>
  </r>
  <r>
    <n v="351.80366666666669"/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22.079728033472804"/>
    <x v="4"/>
    <s v="electronic music"/>
    <x v="1021"/>
    <d v="2015-10-16T23:00:00"/>
  </r>
  <r>
    <n v="114.9"/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31.054054054054053"/>
    <x v="4"/>
    <s v="electronic music"/>
    <x v="1022"/>
    <d v="2015-05-17T10:31:17"/>
  </r>
  <r>
    <n v="237.15"/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36.206106870229007"/>
    <x v="4"/>
    <s v="electronic music"/>
    <x v="1023"/>
    <d v="2015-06-20T17:04:21"/>
  </r>
  <r>
    <n v="118.63774999999998"/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388.9762295081967"/>
    <x v="4"/>
    <s v="electronic music"/>
    <x v="1024"/>
    <d v="2016-01-31T08:56:03"/>
  </r>
  <r>
    <n v="109.92831428571431"/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71.848571428571432"/>
    <x v="4"/>
    <s v="electronic music"/>
    <x v="1025"/>
    <d v="2015-03-16T14:00:37"/>
  </r>
  <r>
    <n v="100.00828571428571"/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57.381803278688523"/>
    <x v="4"/>
    <s v="electronic music"/>
    <x v="1026"/>
    <d v="2016-03-31T03:46:56"/>
  </r>
  <r>
    <n v="103.09292094387415"/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69.666666666666671"/>
    <x v="4"/>
    <s v="electronic music"/>
    <x v="1027"/>
    <d v="2014-10-22T19:49:07"/>
  </r>
  <r>
    <n v="117.27000000000001"/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45.988235294117644"/>
    <x v="4"/>
    <s v="electronic music"/>
    <x v="1028"/>
    <d v="2017-03-06T15:00:00"/>
  </r>
  <r>
    <n v="111.75999999999999"/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79.262411347517727"/>
    <x v="4"/>
    <s v="electronic music"/>
    <x v="1029"/>
    <d v="2015-04-04T16:59:00"/>
  </r>
  <r>
    <n v="342.09999999999997"/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43.031446540880502"/>
    <x v="4"/>
    <s v="electronic music"/>
    <x v="1030"/>
    <d v="2016-09-12T06:35:49"/>
  </r>
  <r>
    <n v="107.4"/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8.48484848484848"/>
    <x v="4"/>
    <s v="electronic music"/>
    <x v="1031"/>
    <d v="2015-12-16T13:20:10"/>
  </r>
  <r>
    <n v="108.49703703703703"/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61.029583333333335"/>
    <x v="4"/>
    <s v="electronic music"/>
    <x v="1032"/>
    <d v="2016-06-23T11:00:25"/>
  </r>
  <r>
    <n v="102.86144578313252"/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50.592592592592595"/>
    <x v="4"/>
    <s v="electronic music"/>
    <x v="1033"/>
    <d v="2016-12-12T12:34:40"/>
  </r>
  <r>
    <n v="130.0018"/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39.157168674698795"/>
    <x v="4"/>
    <s v="electronic music"/>
    <x v="1034"/>
    <d v="2016-08-04T22:59:00"/>
  </r>
  <r>
    <n v="107.65217391304347"/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65.15789473684211"/>
    <x v="4"/>
    <s v="electronic music"/>
    <x v="1035"/>
    <d v="2015-02-11T10:23:40"/>
  </r>
  <r>
    <n v="112.36044444444444"/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23.963127962085309"/>
    <x v="4"/>
    <s v="electronic music"/>
    <x v="1036"/>
    <d v="2013-01-07T03:00:00"/>
  </r>
  <r>
    <n v="102.1"/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48.61904761904762"/>
    <x v="4"/>
    <s v="electronic music"/>
    <x v="1037"/>
    <d v="2015-05-18T00:00:00"/>
  </r>
  <r>
    <n v="145.33333333333334"/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35.73770491803279"/>
    <x v="4"/>
    <s v="electronic music"/>
    <x v="1038"/>
    <d v="2016-03-18T23:33:43"/>
  </r>
  <r>
    <n v="128.19999999999999"/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21.366666666666667"/>
    <x v="4"/>
    <s v="electronic music"/>
    <x v="1039"/>
    <d v="2016-12-13T02:59:00"/>
  </r>
  <r>
    <n v="0.29411764705882354"/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50"/>
    <x v="5"/>
    <s v="audio"/>
    <x v="1040"/>
    <d v="2016-08-27T12:00:09"/>
  </r>
  <r>
    <n v="0"/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e v="#DIV/0!"/>
    <x v="5"/>
    <s v="audio"/>
    <x v="1041"/>
    <d v="2014-07-30T20:26:32"/>
  </r>
  <r>
    <n v="1.5384615384615385"/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0"/>
    <x v="5"/>
    <s v="audio"/>
    <x v="1042"/>
    <d v="2014-09-12T05:00:00"/>
  </r>
  <r>
    <n v="8.5370000000000008"/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29.236301369863014"/>
    <x v="5"/>
    <s v="audio"/>
    <x v="1043"/>
    <d v="2015-05-20T01:04:15"/>
  </r>
  <r>
    <n v="8.5714285714285715E-2"/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3"/>
    <x v="5"/>
    <s v="audio"/>
    <x v="1044"/>
    <d v="2015-03-05T15:27:00"/>
  </r>
  <r>
    <n v="2.6599999999999997"/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33.25"/>
    <x v="5"/>
    <s v="audio"/>
    <x v="1045"/>
    <d v="2014-08-23T15:59:10"/>
  </r>
  <r>
    <n v="0"/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e v="#DIV/0!"/>
    <x v="5"/>
    <s v="audio"/>
    <x v="1046"/>
    <d v="2015-12-26T15:26:00"/>
  </r>
  <r>
    <n v="0.05"/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1"/>
    <x v="5"/>
    <s v="audio"/>
    <x v="1047"/>
    <d v="2014-11-05T15:38:35"/>
  </r>
  <r>
    <n v="1.4133333333333333"/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53"/>
    <x v="5"/>
    <s v="audio"/>
    <x v="1048"/>
    <d v="2016-09-24T20:16:29"/>
  </r>
  <r>
    <n v="0"/>
    <n v="1049"/>
    <s v="J1 (Canceled)"/>
    <s v="------"/>
    <n v="12000"/>
    <n v="0"/>
    <x v="1"/>
    <s v="US"/>
    <s v="USD"/>
    <n v="1455272445"/>
    <n v="1452680445"/>
    <b v="0"/>
    <n v="0"/>
    <b v="0"/>
    <s v="journalism/audio"/>
    <e v="#DIV/0!"/>
    <x v="5"/>
    <s v="audio"/>
    <x v="1049"/>
    <d v="2016-02-12T05:20:45"/>
  </r>
  <r>
    <n v="0"/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e v="#DIV/0!"/>
    <x v="5"/>
    <s v="audio"/>
    <x v="1050"/>
    <d v="2015-09-14T14:07:57"/>
  </r>
  <r>
    <n v="0"/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e v="#DIV/0!"/>
    <x v="5"/>
    <s v="audio"/>
    <x v="1051"/>
    <d v="2014-08-26T19:20:25"/>
  </r>
  <r>
    <n v="0"/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e v="#DIV/0!"/>
    <x v="5"/>
    <s v="audio"/>
    <x v="1052"/>
    <d v="2016-06-06T15:09:00"/>
  </r>
  <r>
    <n v="1"/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5"/>
    <x v="5"/>
    <s v="audio"/>
    <x v="1053"/>
    <d v="2017-03-05T23:08:52"/>
  </r>
  <r>
    <n v="0"/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e v="#DIV/0!"/>
    <x v="5"/>
    <s v="audio"/>
    <x v="1054"/>
    <d v="2014-08-10T17:00:00"/>
  </r>
  <r>
    <n v="0"/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e v="#DIV/0!"/>
    <x v="5"/>
    <s v="audio"/>
    <x v="1055"/>
    <d v="2016-03-07T18:49:05"/>
  </r>
  <r>
    <n v="0"/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e v="#DIV/0!"/>
    <x v="5"/>
    <s v="audio"/>
    <x v="1056"/>
    <d v="2015-04-24T11:16:17"/>
  </r>
  <r>
    <n v="0"/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e v="#DIV/0!"/>
    <x v="5"/>
    <s v="audio"/>
    <x v="1057"/>
    <d v="2016-12-04T16:54:43"/>
  </r>
  <r>
    <n v="0"/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e v="#DIV/0!"/>
    <x v="5"/>
    <s v="audio"/>
    <x v="1058"/>
    <d v="2015-03-25T19:00:00"/>
  </r>
  <r>
    <n v="0"/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e v="#DIV/0!"/>
    <x v="5"/>
    <s v="audio"/>
    <x v="1059"/>
    <d v="2015-03-13T12:57:36"/>
  </r>
  <r>
    <n v="1"/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50"/>
    <x v="5"/>
    <s v="audio"/>
    <x v="1060"/>
    <d v="2015-04-15T16:54:53"/>
  </r>
  <r>
    <n v="0"/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e v="#DIV/0!"/>
    <x v="5"/>
    <s v="audio"/>
    <x v="1061"/>
    <d v="2016-05-01T20:00:00"/>
  </r>
  <r>
    <n v="95.477386934673376"/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47.5"/>
    <x v="5"/>
    <s v="audio"/>
    <x v="1062"/>
    <d v="2016-07-12T14:22:21"/>
  </r>
  <r>
    <n v="0"/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e v="#DIV/0!"/>
    <x v="5"/>
    <s v="audio"/>
    <x v="1063"/>
    <d v="2016-08-30T19:44:22"/>
  </r>
  <r>
    <n v="8.974444444444444"/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65.666666666666671"/>
    <x v="6"/>
    <s v="video games"/>
    <x v="1064"/>
    <d v="2013-07-07T00:28:23"/>
  </r>
  <r>
    <n v="2.7"/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16.2"/>
    <x v="6"/>
    <s v="video games"/>
    <x v="1065"/>
    <d v="2014-02-19T04:08:42"/>
  </r>
  <r>
    <n v="3.3673333333333333"/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4.128378378378379"/>
    <x v="6"/>
    <s v="video games"/>
    <x v="1066"/>
    <d v="2013-08-04T18:06:22"/>
  </r>
  <r>
    <n v="26"/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13"/>
    <x v="6"/>
    <s v="video games"/>
    <x v="1067"/>
    <d v="2013-12-21T15:32:11"/>
  </r>
  <r>
    <n v="0.15"/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1.25"/>
    <x v="6"/>
    <s v="video games"/>
    <x v="1068"/>
    <d v="2016-04-10T02:54:24"/>
  </r>
  <r>
    <n v="38.636363636363633"/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40.476190476190474"/>
    <x v="6"/>
    <s v="video games"/>
    <x v="1069"/>
    <d v="2013-11-26T01:30:59"/>
  </r>
  <r>
    <n v="0.70000000000000007"/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35"/>
    <x v="6"/>
    <s v="video games"/>
    <x v="1070"/>
    <d v="2012-09-30T19:17:02"/>
  </r>
  <r>
    <n v="0"/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e v="#DIV/0!"/>
    <x v="6"/>
    <s v="video games"/>
    <x v="1071"/>
    <d v="2015-11-17T14:04:53"/>
  </r>
  <r>
    <n v="6.8000000000000005E-2"/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12.75"/>
    <x v="6"/>
    <s v="video games"/>
    <x v="1072"/>
    <d v="2014-02-05T14:58:17"/>
  </r>
  <r>
    <n v="1.3333333333333335"/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0"/>
    <x v="6"/>
    <s v="video games"/>
    <x v="1073"/>
    <d v="2011-10-16T18:09:01"/>
  </r>
  <r>
    <n v="6.3092592592592585"/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113.56666666666666"/>
    <x v="6"/>
    <s v="video games"/>
    <x v="1074"/>
    <d v="2014-01-03T23:09:05"/>
  </r>
  <r>
    <n v="4.5"/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15"/>
    <x v="6"/>
    <s v="video games"/>
    <x v="1075"/>
    <d v="2012-05-06T16:41:56"/>
  </r>
  <r>
    <n v="62.765333333333331"/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48.281025641025643"/>
    <x v="6"/>
    <s v="video games"/>
    <x v="1076"/>
    <d v="2014-09-11T04:04:10"/>
  </r>
  <r>
    <n v="29.376000000000001"/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43.976047904191617"/>
    <x v="6"/>
    <s v="video games"/>
    <x v="1077"/>
    <d v="2016-01-13T23:00:11"/>
  </r>
  <r>
    <n v="7.5"/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9"/>
    <x v="6"/>
    <s v="video games"/>
    <x v="1078"/>
    <d v="2011-07-21T23:42:01"/>
  </r>
  <r>
    <n v="2.6076923076923078"/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37.666666666666664"/>
    <x v="6"/>
    <s v="video games"/>
    <x v="1079"/>
    <d v="2016-05-14T08:35:36"/>
  </r>
  <r>
    <n v="9.1050000000000004"/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18.581632653061224"/>
    <x v="6"/>
    <s v="video games"/>
    <x v="1080"/>
    <d v="2014-05-10T22:18:53"/>
  </r>
  <r>
    <n v="1.7647058823529412E-2"/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3"/>
    <x v="6"/>
    <s v="video games"/>
    <x v="1081"/>
    <d v="2015-01-28T17:14:52"/>
  </r>
  <r>
    <n v="0.55999999999999994"/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18.666666666666668"/>
    <x v="6"/>
    <s v="video games"/>
    <x v="1082"/>
    <d v="2012-08-10T16:44:48"/>
  </r>
  <r>
    <n v="0.82000000000000006"/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410"/>
    <x v="6"/>
    <s v="video games"/>
    <x v="1083"/>
    <d v="2014-08-02T10:49:43"/>
  </r>
  <r>
    <n v="0"/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e v="#DIV/0!"/>
    <x v="6"/>
    <s v="video games"/>
    <x v="1084"/>
    <d v="2014-08-08T16:53:24"/>
  </r>
  <r>
    <n v="3.42"/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114"/>
    <x v="6"/>
    <s v="video games"/>
    <x v="1085"/>
    <d v="2016-03-14T10:06:15"/>
  </r>
  <r>
    <n v="8.3333333333333343E-2"/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7.5"/>
    <x v="6"/>
    <s v="video games"/>
    <x v="1086"/>
    <d v="2014-08-24T15:48:11"/>
  </r>
  <r>
    <n v="0"/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e v="#DIV/0!"/>
    <x v="6"/>
    <s v="video games"/>
    <x v="1087"/>
    <d v="2014-06-15T12:08:07"/>
  </r>
  <r>
    <n v="14.182977777777777"/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43.41727891156463"/>
    <x v="6"/>
    <s v="video games"/>
    <x v="1088"/>
    <d v="2014-04-24T14:11:07"/>
  </r>
  <r>
    <n v="7.8266666666666662"/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23.959183673469386"/>
    <x v="6"/>
    <s v="video games"/>
    <x v="1089"/>
    <d v="2015-06-25T23:32:55"/>
  </r>
  <r>
    <n v="3.8464497269020695E-2"/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5"/>
    <x v="6"/>
    <s v="video games"/>
    <x v="1090"/>
    <d v="2015-05-28T23:27:33"/>
  </r>
  <r>
    <n v="12.5"/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2.5"/>
    <x v="6"/>
    <s v="video games"/>
    <x v="1091"/>
    <d v="2016-04-10T13:41:12"/>
  </r>
  <r>
    <n v="1.05"/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3"/>
    <x v="6"/>
    <s v="video games"/>
    <x v="1092"/>
    <d v="2013-01-05T19:37:18"/>
  </r>
  <r>
    <n v="14.083333333333334"/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0.5625"/>
    <x v="6"/>
    <s v="video games"/>
    <x v="1093"/>
    <d v="2016-02-11T18:22:17"/>
  </r>
  <r>
    <n v="18.300055555555556"/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22.00037037037038"/>
    <x v="6"/>
    <s v="video games"/>
    <x v="1094"/>
    <d v="2011-10-09T12:07:13"/>
  </r>
  <r>
    <n v="5.0347999999999997"/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267.80851063829789"/>
    <x v="6"/>
    <s v="video games"/>
    <x v="1095"/>
    <d v="2013-08-30T07:53:40"/>
  </r>
  <r>
    <n v="17.933333333333334"/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74.206896551724142"/>
    <x v="6"/>
    <s v="video games"/>
    <x v="1096"/>
    <d v="2014-10-03T22:30:00"/>
  </r>
  <r>
    <n v="4.7E-2"/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6.7142857142857144"/>
    <x v="6"/>
    <s v="video games"/>
    <x v="1097"/>
    <d v="2014-03-02T14:01:17"/>
  </r>
  <r>
    <n v="7.2120000000000006"/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81.954545454545453"/>
    <x v="6"/>
    <s v="video games"/>
    <x v="1098"/>
    <d v="2014-04-13T13:18:15"/>
  </r>
  <r>
    <n v="0.5"/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25"/>
    <x v="6"/>
    <s v="video games"/>
    <x v="1099"/>
    <d v="2015-05-13T15:04:28"/>
  </r>
  <r>
    <n v="2.5"/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10"/>
    <x v="6"/>
    <s v="video games"/>
    <x v="1100"/>
    <d v="2016-02-13T21:39:31"/>
  </r>
  <r>
    <n v="4.1000000000000002E-2"/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6.833333333333333"/>
    <x v="6"/>
    <s v="video games"/>
    <x v="1101"/>
    <d v="2016-07-14T13:12:00"/>
  </r>
  <r>
    <n v="5.3125"/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17.708333333333332"/>
    <x v="6"/>
    <s v="video games"/>
    <x v="1102"/>
    <d v="2013-12-09T00:59:00"/>
  </r>
  <r>
    <n v="1.6199999999999999"/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6.2"/>
    <x v="6"/>
    <s v="video games"/>
    <x v="1103"/>
    <d v="2016-06-18T00:19:50"/>
  </r>
  <r>
    <n v="4.9516666666666671"/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80.297297297297291"/>
    <x v="6"/>
    <s v="video games"/>
    <x v="1104"/>
    <d v="2014-06-11T04:50:21"/>
  </r>
  <r>
    <n v="0.159"/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71.55"/>
    <x v="6"/>
    <s v="video games"/>
    <x v="1105"/>
    <d v="2014-03-23T21:15:27"/>
  </r>
  <r>
    <n v="41.25"/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23.571428571428573"/>
    <x v="6"/>
    <s v="video games"/>
    <x v="1106"/>
    <d v="2012-04-04T11:46:15"/>
  </r>
  <r>
    <n v="0"/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e v="#DIV/0!"/>
    <x v="6"/>
    <s v="video games"/>
    <x v="1107"/>
    <d v="2014-07-23T15:40:24"/>
  </r>
  <r>
    <n v="2.93"/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34.88095238095238"/>
    <x v="6"/>
    <s v="video games"/>
    <x v="1108"/>
    <d v="2012-04-13T09:17:15"/>
  </r>
  <r>
    <n v="0.44999999999999996"/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15"/>
    <x v="6"/>
    <s v="video games"/>
    <x v="1109"/>
    <d v="2016-11-18T14:03:10"/>
  </r>
  <r>
    <n v="0.51"/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23.181818181818183"/>
    <x v="6"/>
    <s v="video games"/>
    <x v="1110"/>
    <d v="2012-12-07T17:23:42"/>
  </r>
  <r>
    <n v="0.04"/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1"/>
    <x v="6"/>
    <s v="video games"/>
    <x v="1111"/>
    <d v="2016-01-07T23:53:10"/>
  </r>
  <r>
    <n v="35.537409090909087"/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100.23371794871794"/>
    <x v="6"/>
    <s v="video games"/>
    <x v="1112"/>
    <d v="2015-01-19T03:30:00"/>
  </r>
  <r>
    <n v="0.5"/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"/>
    <x v="6"/>
    <s v="video games"/>
    <x v="1113"/>
    <d v="2014-08-14T18:27:00"/>
  </r>
  <r>
    <n v="0.16666666666666669"/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3.3333333333333335"/>
    <x v="6"/>
    <s v="video games"/>
    <x v="1114"/>
    <d v="2013-10-09T03:18:07"/>
  </r>
  <r>
    <n v="0.13250000000000001"/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3.25"/>
    <x v="6"/>
    <s v="video games"/>
    <x v="1115"/>
    <d v="2016-03-30T10:41:35"/>
  </r>
  <r>
    <n v="3.5704000000000007E-2"/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17.852"/>
    <x v="6"/>
    <s v="video games"/>
    <x v="1116"/>
    <d v="2012-06-09T15:20:08"/>
  </r>
  <r>
    <n v="8.3000000000000007"/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10.375"/>
    <x v="6"/>
    <s v="video games"/>
    <x v="1117"/>
    <d v="2015-12-25T09:21:53"/>
  </r>
  <r>
    <n v="2.4222222222222221"/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36.333333333333336"/>
    <x v="6"/>
    <s v="video games"/>
    <x v="1118"/>
    <d v="2014-04-04T21:59:39"/>
  </r>
  <r>
    <n v="0.23809523809523811"/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5"/>
    <x v="6"/>
    <s v="video games"/>
    <x v="1119"/>
    <d v="2014-04-06T14:01:04"/>
  </r>
  <r>
    <n v="0"/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e v="#DIV/0!"/>
    <x v="6"/>
    <s v="video games"/>
    <x v="1120"/>
    <d v="2011-10-28T15:56:40"/>
  </r>
  <r>
    <n v="1.1599999999999999E-2"/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5.8"/>
    <x v="6"/>
    <s v="video games"/>
    <x v="1121"/>
    <d v="2016-03-13T16:25:16"/>
  </r>
  <r>
    <n v="0"/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e v="#DIV/0!"/>
    <x v="6"/>
    <s v="video games"/>
    <x v="1122"/>
    <d v="2013-05-30T11:53:45"/>
  </r>
  <r>
    <n v="0.22"/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3.6666666666666665"/>
    <x v="6"/>
    <s v="video games"/>
    <x v="1123"/>
    <d v="2014-04-19T07:34:08"/>
  </r>
  <r>
    <n v="0.47222222222222221"/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60.714285714285715"/>
    <x v="6"/>
    <s v="mobile games"/>
    <x v="1124"/>
    <d v="2015-04-30T11:00:51"/>
  </r>
  <r>
    <n v="0"/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e v="#DIV/0!"/>
    <x v="6"/>
    <s v="mobile games"/>
    <x v="1125"/>
    <d v="2015-09-25T09:58:50"/>
  </r>
  <r>
    <n v="0.5"/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"/>
    <x v="6"/>
    <s v="mobile games"/>
    <x v="1126"/>
    <d v="2016-07-14T02:51:34"/>
  </r>
  <r>
    <n v="1.6714285714285713"/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25.434782608695652"/>
    <x v="6"/>
    <s v="mobile games"/>
    <x v="1127"/>
    <d v="2014-11-14T16:30:00"/>
  </r>
  <r>
    <n v="0.1"/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"/>
    <x v="6"/>
    <s v="mobile games"/>
    <x v="1128"/>
    <d v="2014-08-07T10:35:17"/>
  </r>
  <r>
    <n v="0.105"/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0.5"/>
    <x v="6"/>
    <s v="mobile games"/>
    <x v="1129"/>
    <d v="2016-06-05T01:21:33"/>
  </r>
  <r>
    <n v="0.22"/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3.6666666666666665"/>
    <x v="6"/>
    <s v="mobile games"/>
    <x v="1130"/>
    <d v="2014-11-25T19:55:00"/>
  </r>
  <r>
    <n v="0"/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e v="#DIV/0!"/>
    <x v="6"/>
    <s v="mobile games"/>
    <x v="1131"/>
    <d v="2015-12-24T16:47:48"/>
  </r>
  <r>
    <n v="14.38"/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10.61538461538461"/>
    <x v="6"/>
    <s v="mobile games"/>
    <x v="1132"/>
    <d v="2016-12-31T21:46:11"/>
  </r>
  <r>
    <n v="0.66666666666666674"/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20"/>
    <x v="6"/>
    <s v="mobile games"/>
    <x v="1133"/>
    <d v="2014-07-31T04:46:21"/>
  </r>
  <r>
    <n v="4.0000000000000001E-3"/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1"/>
    <x v="6"/>
    <s v="mobile games"/>
    <x v="1134"/>
    <d v="2014-11-28T23:33:00"/>
  </r>
  <r>
    <n v="5"/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0"/>
    <x v="6"/>
    <s v="mobile games"/>
    <x v="1135"/>
    <d v="2016-08-06T18:44:54"/>
  </r>
  <r>
    <n v="6.4439140811455857"/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45"/>
    <x v="6"/>
    <s v="mobile games"/>
    <x v="1136"/>
    <d v="2015-12-19T11:07:09"/>
  </r>
  <r>
    <n v="39.5"/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253.2051282051282"/>
    <x v="6"/>
    <s v="mobile games"/>
    <x v="1137"/>
    <d v="2016-04-23T14:40:21"/>
  </r>
  <r>
    <n v="0.35714285714285715"/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1.25"/>
    <x v="6"/>
    <s v="mobile games"/>
    <x v="1138"/>
    <d v="2017-01-21T16:45:31"/>
  </r>
  <r>
    <n v="6.25E-2"/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5"/>
    <x v="6"/>
    <s v="mobile games"/>
    <x v="1139"/>
    <d v="2015-01-01T03:20:26"/>
  </r>
  <r>
    <n v="0"/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e v="#DIV/0!"/>
    <x v="6"/>
    <s v="mobile games"/>
    <x v="1140"/>
    <d v="2015-08-06T06:05:21"/>
  </r>
  <r>
    <n v="0"/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e v="#DIV/0!"/>
    <x v="6"/>
    <s v="mobile games"/>
    <x v="1141"/>
    <d v="2015-07-09T11:47:30"/>
  </r>
  <r>
    <n v="0"/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e v="#DIV/0!"/>
    <x v="6"/>
    <s v="mobile games"/>
    <x v="1142"/>
    <d v="2015-02-16T19:08:47"/>
  </r>
  <r>
    <n v="0.41333333333333333"/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23.25"/>
    <x v="6"/>
    <s v="mobile games"/>
    <x v="1143"/>
    <d v="2015-12-16T23:38:46"/>
  </r>
  <r>
    <n v="0"/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e v="#DIV/0!"/>
    <x v="7"/>
    <s v="food trucks"/>
    <x v="1144"/>
    <d v="2015-04-28T23:22:00"/>
  </r>
  <r>
    <n v="0.125"/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00"/>
    <x v="7"/>
    <s v="food trucks"/>
    <x v="1145"/>
    <d v="2014-10-02T12:56:32"/>
  </r>
  <r>
    <n v="8.8333333333333339"/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44.166666666666664"/>
    <x v="7"/>
    <s v="food trucks"/>
    <x v="1146"/>
    <d v="2014-05-02T17:52:53"/>
  </r>
  <r>
    <n v="0"/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e v="#DIV/0!"/>
    <x v="7"/>
    <s v="food trucks"/>
    <x v="1147"/>
    <d v="2014-10-19T18:19:43"/>
  </r>
  <r>
    <n v="0.48666666666666669"/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24.333333333333332"/>
    <x v="7"/>
    <s v="food trucks"/>
    <x v="1148"/>
    <d v="2016-12-01T00:06:21"/>
  </r>
  <r>
    <n v="0.15"/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37.5"/>
    <x v="7"/>
    <s v="food trucks"/>
    <x v="1149"/>
    <d v="2016-06-16T12:02:46"/>
  </r>
  <r>
    <n v="10.08"/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42"/>
    <x v="7"/>
    <s v="food trucks"/>
    <x v="1150"/>
    <d v="2016-01-08T17:54:35"/>
  </r>
  <r>
    <n v="0"/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e v="#DIV/0!"/>
    <x v="7"/>
    <s v="food trucks"/>
    <x v="1151"/>
    <d v="2015-09-06T21:27:43"/>
  </r>
  <r>
    <n v="5.6937500000000005"/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60.733333333333334"/>
    <x v="7"/>
    <s v="food trucks"/>
    <x v="1152"/>
    <d v="2015-05-15T12:01:52"/>
  </r>
  <r>
    <n v="0.625"/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50"/>
    <x v="7"/>
    <s v="food trucks"/>
    <x v="1153"/>
    <d v="2015-06-18T12:08:25"/>
  </r>
  <r>
    <n v="6.5"/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108.33333333333333"/>
    <x v="7"/>
    <s v="food trucks"/>
    <x v="1154"/>
    <d v="2015-09-05T21:36:46"/>
  </r>
  <r>
    <n v="0.752"/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23.5"/>
    <x v="7"/>
    <s v="food trucks"/>
    <x v="1155"/>
    <d v="2014-08-14T13:20:08"/>
  </r>
  <r>
    <n v="0"/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e v="#DIV/0!"/>
    <x v="7"/>
    <s v="food trucks"/>
    <x v="1156"/>
    <d v="2015-02-23T20:42:42"/>
  </r>
  <r>
    <n v="1.51"/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50.333333333333336"/>
    <x v="7"/>
    <s v="food trucks"/>
    <x v="1157"/>
    <d v="2014-12-05T11:04:40"/>
  </r>
  <r>
    <n v="0.46666666666666673"/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11.666666666666666"/>
    <x v="7"/>
    <s v="food trucks"/>
    <x v="1158"/>
    <d v="2014-12-08T21:12:08"/>
  </r>
  <r>
    <n v="0"/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e v="#DIV/0!"/>
    <x v="7"/>
    <s v="food trucks"/>
    <x v="1159"/>
    <d v="2015-06-30T10:45:00"/>
  </r>
  <r>
    <n v="3.85"/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60.789473684210527"/>
    <x v="7"/>
    <s v="food trucks"/>
    <x v="1160"/>
    <d v="2015-03-27T21:43:06"/>
  </r>
  <r>
    <n v="0"/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e v="#DIV/0!"/>
    <x v="7"/>
    <s v="food trucks"/>
    <x v="1161"/>
    <d v="2015-05-19T10:06:29"/>
  </r>
  <r>
    <n v="5.8333333333333341E-2"/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17.5"/>
    <x v="7"/>
    <s v="food trucks"/>
    <x v="1162"/>
    <d v="2014-09-25T11:24:24"/>
  </r>
  <r>
    <n v="0"/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e v="#DIV/0!"/>
    <x v="7"/>
    <s v="food trucks"/>
    <x v="1163"/>
    <d v="2014-08-09T12:22:00"/>
  </r>
  <r>
    <n v="0"/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e v="#DIV/0!"/>
    <x v="7"/>
    <s v="food trucks"/>
    <x v="1164"/>
    <d v="2016-06-18T12:23:02"/>
  </r>
  <r>
    <n v="20.705000000000002"/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82.82"/>
    <x v="7"/>
    <s v="food trucks"/>
    <x v="1165"/>
    <d v="2014-07-06T00:08:50"/>
  </r>
  <r>
    <n v="19.139999999999997"/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358.875"/>
    <x v="7"/>
    <s v="food trucks"/>
    <x v="1166"/>
    <d v="2015-06-25T23:00:00"/>
  </r>
  <r>
    <n v="1.6316666666666666"/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61.1875"/>
    <x v="7"/>
    <s v="food trucks"/>
    <x v="1167"/>
    <d v="2014-09-12T12:38:15"/>
  </r>
  <r>
    <n v="5.6666666666666661"/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340"/>
    <x v="7"/>
    <s v="food trucks"/>
    <x v="1168"/>
    <d v="2016-09-21T20:17:45"/>
  </r>
  <r>
    <n v="0.16999999999999998"/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5.666666666666667"/>
    <x v="7"/>
    <s v="food trucks"/>
    <x v="1169"/>
    <d v="2015-02-22T03:29:23"/>
  </r>
  <r>
    <n v="0.4"/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50"/>
    <x v="7"/>
    <s v="food trucks"/>
    <x v="1170"/>
    <d v="2015-05-30T16:26:11"/>
  </r>
  <r>
    <n v="0.1"/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25"/>
    <x v="7"/>
    <s v="food trucks"/>
    <x v="1171"/>
    <d v="2014-11-13T15:18:47"/>
  </r>
  <r>
    <n v="0"/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e v="#DIV/0!"/>
    <x v="7"/>
    <s v="food trucks"/>
    <x v="1172"/>
    <d v="2014-08-20T11:22:32"/>
  </r>
  <r>
    <n v="2.4E-2"/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30"/>
    <x v="7"/>
    <s v="food trucks"/>
    <x v="1173"/>
    <d v="2015-08-02T23:27:37"/>
  </r>
  <r>
    <n v="5.9066666666666672"/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46.631578947368418"/>
    <x v="7"/>
    <s v="food trucks"/>
    <x v="1174"/>
    <d v="2016-05-08T15:12:07"/>
  </r>
  <r>
    <n v="2.9250000000000003"/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65"/>
    <x v="7"/>
    <s v="food trucks"/>
    <x v="1175"/>
    <d v="2015-07-15T12:28:59"/>
  </r>
  <r>
    <n v="5.7142857142857143E-3"/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10"/>
    <x v="7"/>
    <s v="food trucks"/>
    <x v="1176"/>
    <d v="2017-03-06T08:00:00"/>
  </r>
  <r>
    <n v="0"/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e v="#DIV/0!"/>
    <x v="7"/>
    <s v="food trucks"/>
    <x v="1177"/>
    <d v="2014-10-15T10:51:36"/>
  </r>
  <r>
    <n v="6.6666666666666671E-3"/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5"/>
    <x v="7"/>
    <s v="food trucks"/>
    <x v="1178"/>
    <d v="2014-08-16T16:44:12"/>
  </r>
  <r>
    <n v="5.3333333333333339"/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640"/>
    <x v="7"/>
    <s v="food trucks"/>
    <x v="1179"/>
    <d v="2015-10-28T12:17:07"/>
  </r>
  <r>
    <n v="11.75"/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69.117647058823536"/>
    <x v="7"/>
    <s v="food trucks"/>
    <x v="1180"/>
    <d v="2014-06-28T14:21:54"/>
  </r>
  <r>
    <n v="8.0000000000000002E-3"/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1.3333333333333333"/>
    <x v="7"/>
    <s v="food trucks"/>
    <x v="1181"/>
    <d v="2015-03-01T03:08:41"/>
  </r>
  <r>
    <n v="4.2"/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10.5"/>
    <x v="7"/>
    <s v="food trucks"/>
    <x v="1182"/>
    <d v="2017-01-12T11:42:00"/>
  </r>
  <r>
    <n v="4"/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33.333333333333336"/>
    <x v="7"/>
    <s v="food trucks"/>
    <x v="1183"/>
    <d v="2016-11-01T22:59:00"/>
  </r>
  <r>
    <n v="104.93636363636362"/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61.562666666666665"/>
    <x v="8"/>
    <s v="photobooks"/>
    <x v="1184"/>
    <d v="2017-02-06T09:23:31"/>
  </r>
  <r>
    <n v="105.44"/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18.73873873873873"/>
    <x v="8"/>
    <s v="photobooks"/>
    <x v="1185"/>
    <d v="2015-06-07T23:00:00"/>
  </r>
  <r>
    <n v="106.73333333333332"/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65.081300813008127"/>
    <x v="8"/>
    <s v="photobooks"/>
    <x v="1186"/>
    <d v="2015-06-01T17:42:00"/>
  </r>
  <r>
    <n v="104.12571428571428"/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30.15714285714284"/>
    <x v="8"/>
    <s v="photobooks"/>
    <x v="1187"/>
    <d v="2015-05-17T13:00:00"/>
  </r>
  <r>
    <n v="160.54999999999998"/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37.776470588235291"/>
    <x v="8"/>
    <s v="photobooks"/>
    <x v="1188"/>
    <d v="2016-12-28T11:49:00"/>
  </r>
  <r>
    <n v="107.77777777777777"/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12.79069767441861"/>
    <x v="8"/>
    <s v="photobooks"/>
    <x v="1189"/>
    <d v="2016-06-29T18:29:55"/>
  </r>
  <r>
    <n v="135"/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51.92307692307692"/>
    <x v="8"/>
    <s v="photobooks"/>
    <x v="1190"/>
    <d v="2014-08-31T10:58:45"/>
  </r>
  <r>
    <n v="109.07407407407408"/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89.242424242424249"/>
    <x v="8"/>
    <s v="photobooks"/>
    <x v="1191"/>
    <d v="2016-03-20T08:29:20"/>
  </r>
  <r>
    <n v="290"/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19.333333333333332"/>
    <x v="8"/>
    <s v="photobooks"/>
    <x v="1192"/>
    <d v="2017-02-11T07:09:38"/>
  </r>
  <r>
    <n v="103.95714285714286"/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79.967032967032964"/>
    <x v="8"/>
    <s v="photobooks"/>
    <x v="1193"/>
    <d v="2016-04-09T12:37:33"/>
  </r>
  <r>
    <n v="322.24"/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56.414565826330531"/>
    <x v="8"/>
    <s v="photobooks"/>
    <x v="1194"/>
    <d v="2015-04-08T06:42:59"/>
  </r>
  <r>
    <n v="135"/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79.411764705882348"/>
    <x v="8"/>
    <s v="photobooks"/>
    <x v="1195"/>
    <d v="2015-12-20T04:00:00"/>
  </r>
  <r>
    <n v="269.91034482758624"/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76.439453125"/>
    <x v="8"/>
    <s v="photobooks"/>
    <x v="1196"/>
    <d v="2015-12-18T14:38:59"/>
  </r>
  <r>
    <n v="253.29333333333332"/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121"/>
    <x v="8"/>
    <s v="photobooks"/>
    <x v="1197"/>
    <d v="2016-06-13T00:59:00"/>
  </r>
  <r>
    <n v="260.59999999999997"/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54.616766467065865"/>
    <x v="8"/>
    <s v="photobooks"/>
    <x v="1198"/>
    <d v="2015-12-30T22:00:00"/>
  </r>
  <r>
    <n v="101.31677953348381"/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299.22222222222223"/>
    <x v="8"/>
    <s v="photobooks"/>
    <x v="1199"/>
    <d v="2015-07-08T13:30:00"/>
  </r>
  <r>
    <n v="125.60416666666667"/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58.533980582524272"/>
    <x v="8"/>
    <s v="photobooks"/>
    <x v="1200"/>
    <d v="2015-04-16T06:27:36"/>
  </r>
  <r>
    <n v="102.43783333333334"/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55.371801801801809"/>
    <x v="8"/>
    <s v="photobooks"/>
    <x v="1201"/>
    <d v="2016-07-15T09:34:06"/>
  </r>
  <r>
    <n v="199.244"/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83.80442804428046"/>
    <x v="8"/>
    <s v="photobooks"/>
    <x v="1202"/>
    <d v="2015-06-27T01:55:54"/>
  </r>
  <r>
    <n v="102.45398773006136"/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65.34653465346534"/>
    <x v="8"/>
    <s v="photobooks"/>
    <x v="1203"/>
    <d v="2015-05-31T09:45:27"/>
  </r>
  <r>
    <n v="102.94615384615385"/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234.78947368421052"/>
    <x v="8"/>
    <s v="photobooks"/>
    <x v="1204"/>
    <d v="2015-12-04T00:00:00"/>
  </r>
  <r>
    <n v="100.86153846153847"/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211.48387096774192"/>
    <x v="8"/>
    <s v="photobooks"/>
    <x v="1205"/>
    <d v="2015-06-13T07:09:11"/>
  </r>
  <r>
    <n v="114.99999999999999"/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32.34375"/>
    <x v="8"/>
    <s v="photobooks"/>
    <x v="1206"/>
    <d v="2017-03-11T08:29:00"/>
  </r>
  <r>
    <n v="104.16766467065868"/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23.37588652482269"/>
    <x v="8"/>
    <s v="photobooks"/>
    <x v="1207"/>
    <d v="2016-03-31T05:00:00"/>
  </r>
  <r>
    <n v="155.29999999999998"/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207.06666666666666"/>
    <x v="8"/>
    <s v="photobooks"/>
    <x v="1208"/>
    <d v="2016-03-24T11:01:04"/>
  </r>
  <r>
    <n v="106"/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38.2608695652174"/>
    <x v="8"/>
    <s v="photobooks"/>
    <x v="1209"/>
    <d v="2017-02-25T15:18:25"/>
  </r>
  <r>
    <n v="254.31499999999997"/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493.81553398058253"/>
    <x v="8"/>
    <s v="photobooks"/>
    <x v="1210"/>
    <d v="2015-05-31T16:00:00"/>
  </r>
  <r>
    <n v="101.1"/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68.5"/>
    <x v="8"/>
    <s v="photobooks"/>
    <x v="1211"/>
    <d v="2016-06-09T15:47:41"/>
  </r>
  <r>
    <n v="129.04"/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38.867469879518069"/>
    <x v="8"/>
    <s v="photobooks"/>
    <x v="1212"/>
    <d v="2015-11-26T20:00:00"/>
  </r>
  <r>
    <n v="102.23076923076924"/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61.527777777777779"/>
    <x v="8"/>
    <s v="photobooks"/>
    <x v="1213"/>
    <d v="2017-01-31T13:08:20"/>
  </r>
  <r>
    <n v="131.80000000000001"/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05.44"/>
    <x v="8"/>
    <s v="photobooks"/>
    <x v="1214"/>
    <d v="2015-06-09T15:10:05"/>
  </r>
  <r>
    <n v="786.0802000000001"/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1.592003642987251"/>
    <x v="8"/>
    <s v="photobooks"/>
    <x v="1215"/>
    <d v="2014-05-30T17:09:16"/>
  </r>
  <r>
    <n v="145.70000000000002"/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91.882882882882882"/>
    <x v="8"/>
    <s v="photobooks"/>
    <x v="1216"/>
    <d v="2015-10-02T18:03:00"/>
  </r>
  <r>
    <n v="102.60000000000001"/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48.57377049180329"/>
    <x v="8"/>
    <s v="photobooks"/>
    <x v="1217"/>
    <d v="2016-07-14T14:25:40"/>
  </r>
  <r>
    <n v="172.27777777777777"/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4.2134831460674"/>
    <x v="8"/>
    <s v="photobooks"/>
    <x v="1218"/>
    <d v="2015-10-31T22:00:00"/>
  </r>
  <r>
    <n v="159.16819571865443"/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02.86166007905139"/>
    <x v="8"/>
    <s v="photobooks"/>
    <x v="1219"/>
    <d v="2016-10-20T06:05:13"/>
  </r>
  <r>
    <n v="103.76666666666668"/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11.17857142857143"/>
    <x v="8"/>
    <s v="photobooks"/>
    <x v="1220"/>
    <d v="2015-08-25T10:05:12"/>
  </r>
  <r>
    <n v="111.40954545454547"/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23.796213592233013"/>
    <x v="8"/>
    <s v="photobooks"/>
    <x v="1221"/>
    <d v="2016-12-03T19:00:00"/>
  </r>
  <r>
    <n v="280.375"/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81.268115942028984"/>
    <x v="8"/>
    <s v="photobooks"/>
    <x v="1222"/>
    <d v="2016-03-31T23:00:00"/>
  </r>
  <r>
    <n v="112.10606060606061"/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6.21465968586388"/>
    <x v="8"/>
    <s v="photobooks"/>
    <x v="1223"/>
    <d v="2016-11-10T00:15:09"/>
  </r>
  <r>
    <n v="7.0666666666666673"/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58.888888888888886"/>
    <x v="4"/>
    <s v="world music"/>
    <x v="1224"/>
    <d v="2014-06-06T08:11:42"/>
  </r>
  <r>
    <n v="4.3999999999999995"/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4"/>
    <x v="4"/>
    <s v="world music"/>
    <x v="1225"/>
    <d v="2013-10-22T16:44:38"/>
  </r>
  <r>
    <n v="3.8739999999999997"/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48.424999999999997"/>
    <x v="4"/>
    <s v="world music"/>
    <x v="1226"/>
    <d v="2014-04-20T20:00:00"/>
  </r>
  <r>
    <n v="0"/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e v="#DIV/0!"/>
    <x v="4"/>
    <s v="world music"/>
    <x v="1227"/>
    <d v="2014-08-07T02:00:00"/>
  </r>
  <r>
    <n v="29.299999999999997"/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61.041666666666664"/>
    <x v="4"/>
    <s v="world music"/>
    <x v="1228"/>
    <d v="2011-09-28T12:30:08"/>
  </r>
  <r>
    <n v="0.90909090909090906"/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25"/>
    <x v="4"/>
    <s v="world music"/>
    <x v="1229"/>
    <d v="2012-04-16T11:00:00"/>
  </r>
  <r>
    <n v="0"/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e v="#DIV/0!"/>
    <x v="4"/>
    <s v="world music"/>
    <x v="1230"/>
    <d v="2011-02-24T18:20:30"/>
  </r>
  <r>
    <n v="0"/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e v="#DIV/0!"/>
    <x v="4"/>
    <s v="world music"/>
    <x v="1231"/>
    <d v="2015-08-27T20:00:00"/>
  </r>
  <r>
    <n v="0.8"/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40"/>
    <x v="4"/>
    <s v="world music"/>
    <x v="1232"/>
    <d v="2013-10-06T15:21:10"/>
  </r>
  <r>
    <n v="11.600000000000001"/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9.333333333333332"/>
    <x v="4"/>
    <s v="world music"/>
    <x v="1233"/>
    <d v="2012-02-21T17:46:14"/>
  </r>
  <r>
    <n v="0"/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e v="#DIV/0!"/>
    <x v="4"/>
    <s v="world music"/>
    <x v="1234"/>
    <d v="2015-02-02T13:55:42"/>
  </r>
  <r>
    <n v="2.7873639500929119"/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35"/>
    <x v="4"/>
    <s v="world music"/>
    <x v="1235"/>
    <d v="2013-12-14T22:14:59"/>
  </r>
  <r>
    <n v="0"/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e v="#DIV/0!"/>
    <x v="4"/>
    <s v="world music"/>
    <x v="1236"/>
    <d v="2012-07-28T11:00:00"/>
  </r>
  <r>
    <n v="0"/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e v="#DIV/0!"/>
    <x v="4"/>
    <s v="world music"/>
    <x v="1237"/>
    <d v="2012-08-24T01:47:45"/>
  </r>
  <r>
    <n v="17.8"/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59.333333333333336"/>
    <x v="4"/>
    <s v="world music"/>
    <x v="1238"/>
    <d v="2011-08-06T09:38:56"/>
  </r>
  <r>
    <n v="0"/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e v="#DIV/0!"/>
    <x v="4"/>
    <s v="world music"/>
    <x v="1239"/>
    <d v="2012-01-05T18:06:07"/>
  </r>
  <r>
    <n v="3.0124999999999997"/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0.125"/>
    <x v="4"/>
    <s v="world music"/>
    <x v="1240"/>
    <d v="2013-07-12T16:51:00"/>
  </r>
  <r>
    <n v="50.739999999999995"/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74.617647058823536"/>
    <x v="4"/>
    <s v="world music"/>
    <x v="1241"/>
    <d v="2014-11-03T00:59:00"/>
  </r>
  <r>
    <n v="0.54884742041712409"/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"/>
    <x v="4"/>
    <s v="world music"/>
    <x v="1242"/>
    <d v="2011-09-11T08:18:00"/>
  </r>
  <r>
    <n v="14.091666666666667"/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44.5"/>
    <x v="4"/>
    <s v="world music"/>
    <x v="1243"/>
    <d v="2011-07-08T16:00:00"/>
  </r>
  <r>
    <n v="103.8"/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46.133333333333333"/>
    <x v="4"/>
    <s v="rock"/>
    <x v="1244"/>
    <d v="2013-04-22T16:00:00"/>
  </r>
  <r>
    <n v="120.24999999999999"/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41.47058823529412"/>
    <x v="4"/>
    <s v="rock"/>
    <x v="1245"/>
    <d v="2014-06-14T09:23:54"/>
  </r>
  <r>
    <n v="117"/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75.483870967741936"/>
    <x v="4"/>
    <s v="rock"/>
    <x v="1246"/>
    <d v="2011-12-05T21:02:29"/>
  </r>
  <r>
    <n v="122.14285714285715"/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85.5"/>
    <x v="4"/>
    <s v="rock"/>
    <x v="1247"/>
    <d v="2013-05-06T02:00:55"/>
  </r>
  <r>
    <n v="151.63999999999999"/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64.254237288135599"/>
    <x v="4"/>
    <s v="rock"/>
    <x v="1248"/>
    <d v="2014-06-13T01:59:00"/>
  </r>
  <r>
    <n v="104.44"/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64.46913580246914"/>
    <x v="4"/>
    <s v="rock"/>
    <x v="1249"/>
    <d v="2012-07-07T12:46:51"/>
  </r>
  <r>
    <n v="200.15333333333331"/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118.2007874015748"/>
    <x v="4"/>
    <s v="rock"/>
    <x v="1250"/>
    <d v="2014-09-06T10:25:31"/>
  </r>
  <r>
    <n v="101.8"/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82.540540540540547"/>
    <x v="4"/>
    <s v="rock"/>
    <x v="1251"/>
    <d v="2011-09-25T14:32:47"/>
  </r>
  <r>
    <n v="137.65714285714284"/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34.170212765957444"/>
    <x v="4"/>
    <s v="rock"/>
    <x v="1252"/>
    <d v="2013-10-24T18:42:49"/>
  </r>
  <r>
    <n v="303833.2"/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42.73322081575246"/>
    <x v="4"/>
    <s v="rock"/>
    <x v="1253"/>
    <d v="2014-09-03T13:48:27"/>
  </r>
  <r>
    <n v="198.85074626865671"/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94.489361702127653"/>
    <x v="4"/>
    <s v="rock"/>
    <x v="1254"/>
    <d v="2010-12-31T23:59:00"/>
  </r>
  <r>
    <n v="202.36666666666667"/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55.697247706422019"/>
    <x v="4"/>
    <s v="rock"/>
    <x v="1255"/>
    <d v="2013-12-01T16:17:32"/>
  </r>
  <r>
    <n v="117.96376666666666"/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98.030831024930734"/>
    <x v="4"/>
    <s v="rock"/>
    <x v="1256"/>
    <d v="2012-02-12T17:03:51"/>
  </r>
  <r>
    <n v="294.72727272727275"/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92.102272727272734"/>
    <x v="4"/>
    <s v="rock"/>
    <x v="1257"/>
    <d v="2011-04-02T20:03:10"/>
  </r>
  <r>
    <n v="213.14633333333336"/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38.175462686567165"/>
    <x v="4"/>
    <s v="rock"/>
    <x v="1258"/>
    <d v="2013-08-31T09:40:12"/>
  </r>
  <r>
    <n v="104.24"/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27.145833333333332"/>
    <x v="4"/>
    <s v="rock"/>
    <x v="1259"/>
    <d v="2014-06-08T22:59:00"/>
  </r>
  <r>
    <n v="113.66666666666667"/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50.689189189189186"/>
    <x v="4"/>
    <s v="rock"/>
    <x v="1260"/>
    <d v="2014-02-26T15:13:40"/>
  </r>
  <r>
    <n v="101.25"/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38.942307692307693"/>
    <x v="4"/>
    <s v="rock"/>
    <x v="1261"/>
    <d v="2014-01-29T03:13:47"/>
  </r>
  <r>
    <n v="125.41538461538462"/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77.638095238095232"/>
    <x v="4"/>
    <s v="rock"/>
    <x v="1262"/>
    <d v="2014-02-16T13:18:12"/>
  </r>
  <r>
    <n v="119"/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43.536585365853661"/>
    <x v="4"/>
    <s v="rock"/>
    <x v="1263"/>
    <d v="2014-03-28T20:00:00"/>
  </r>
  <r>
    <n v="166.46153846153845"/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31.823529411764707"/>
    <x v="4"/>
    <s v="rock"/>
    <x v="1264"/>
    <d v="2013-10-29T10:54:43"/>
  </r>
  <r>
    <n v="119.14771428571429"/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63.184393939393942"/>
    <x v="4"/>
    <s v="rock"/>
    <x v="1265"/>
    <d v="2010-11-30T10:43:35"/>
  </r>
  <r>
    <n v="100.47368421052632"/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90.9"/>
    <x v="4"/>
    <s v="rock"/>
    <x v="1266"/>
    <d v="2014-01-11T16:02:25"/>
  </r>
  <r>
    <n v="101.8"/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40.85534591194968"/>
    <x v="4"/>
    <s v="rock"/>
    <x v="1267"/>
    <d v="2013-07-24T09:02:38"/>
  </r>
  <r>
    <n v="116.66666666666667"/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76.92307692307692"/>
    <x v="4"/>
    <s v="rock"/>
    <x v="1268"/>
    <d v="2013-09-20T15:17:27"/>
  </r>
  <r>
    <n v="108.64893617021276"/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99.15533980582525"/>
    <x v="4"/>
    <s v="rock"/>
    <x v="1269"/>
    <d v="2016-04-15T19:00:00"/>
  </r>
  <r>
    <n v="114.72"/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67.881656804733723"/>
    <x v="4"/>
    <s v="rock"/>
    <x v="1270"/>
    <d v="2012-03-25T14:34:02"/>
  </r>
  <r>
    <n v="101.8"/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246.29032258064515"/>
    <x v="4"/>
    <s v="rock"/>
    <x v="1271"/>
    <d v="2013-11-13T12:24:19"/>
  </r>
  <r>
    <n v="106"/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89.28571428571428"/>
    <x v="4"/>
    <s v="rock"/>
    <x v="1272"/>
    <d v="2010-06-14T23:00:00"/>
  </r>
  <r>
    <n v="103.49999999999999"/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76.666666666666671"/>
    <x v="4"/>
    <s v="rock"/>
    <x v="1273"/>
    <d v="2014-08-31T12:31:31"/>
  </r>
  <r>
    <n v="154.97535999999999"/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82.963254817987149"/>
    <x v="4"/>
    <s v="rock"/>
    <x v="1274"/>
    <d v="2012-08-30T11:33:45"/>
  </r>
  <r>
    <n v="162.14066666666668"/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62.522107969151669"/>
    <x v="4"/>
    <s v="rock"/>
    <x v="1275"/>
    <d v="2013-08-07T15:49:47"/>
  </r>
  <r>
    <n v="104.42100000000001"/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46.06808823529412"/>
    <x v="4"/>
    <s v="rock"/>
    <x v="1276"/>
    <d v="2009-08-31T23:00:00"/>
  </r>
  <r>
    <n v="106.12433333333333"/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38.543946731234868"/>
    <x v="4"/>
    <s v="rock"/>
    <x v="1277"/>
    <d v="2012-09-04T08:29:07"/>
  </r>
  <r>
    <n v="154.93846153846152"/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53.005263157894738"/>
    <x v="4"/>
    <s v="rock"/>
    <x v="1278"/>
    <d v="2014-06-24T21:00:00"/>
  </r>
  <r>
    <n v="110.77157238734421"/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73.355396825396824"/>
    <x v="4"/>
    <s v="rock"/>
    <x v="1279"/>
    <d v="2014-03-23T20:22:50"/>
  </r>
  <r>
    <n v="110.91186666666665"/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27.97523076923076"/>
    <x v="4"/>
    <s v="rock"/>
    <x v="1280"/>
    <d v="2011-03-01T13:10:54"/>
  </r>
  <r>
    <n v="110.71428571428572"/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04.72972972972973"/>
    <x v="4"/>
    <s v="rock"/>
    <x v="1281"/>
    <d v="2013-07-28T12:50:36"/>
  </r>
  <r>
    <n v="123.61333333333333"/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67.671532846715323"/>
    <x v="4"/>
    <s v="rock"/>
    <x v="1282"/>
    <d v="2013-12-08T23:59:00"/>
  </r>
  <r>
    <n v="211.05"/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95.931818181818187"/>
    <x v="4"/>
    <s v="rock"/>
    <x v="1283"/>
    <d v="2013-03-10T23:00:00"/>
  </r>
  <r>
    <n v="101"/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65.161290322580641"/>
    <x v="1"/>
    <s v="plays"/>
    <x v="1284"/>
    <d v="2016-12-31T11:59:00"/>
  </r>
  <r>
    <n v="101.64999999999999"/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32.269841269841272"/>
    <x v="1"/>
    <s v="plays"/>
    <x v="1285"/>
    <d v="2015-06-20T08:59:35"/>
  </r>
  <r>
    <n v="108.33333333333333"/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81.25"/>
    <x v="1"/>
    <s v="plays"/>
    <x v="1286"/>
    <d v="2015-02-17T09:00:00"/>
  </r>
  <r>
    <n v="242"/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.2"/>
    <x v="1"/>
    <s v="plays"/>
    <x v="1287"/>
    <d v="2015-06-12T09:54:16"/>
  </r>
  <r>
    <n v="100.44999999999999"/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65.868852459016395"/>
    <x v="1"/>
    <s v="plays"/>
    <x v="1288"/>
    <d v="2016-08-09T23:00:00"/>
  </r>
  <r>
    <n v="125.06666666666666"/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36.07692307692308"/>
    <x v="1"/>
    <s v="plays"/>
    <x v="1289"/>
    <d v="2017-01-03T22:14:05"/>
  </r>
  <r>
    <n v="108.57142857142857"/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44.186046511627907"/>
    <x v="1"/>
    <s v="plays"/>
    <x v="1290"/>
    <d v="2015-04-23T01:59:00"/>
  </r>
  <r>
    <n v="145.70000000000002"/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04.07142857142857"/>
    <x v="1"/>
    <s v="plays"/>
    <x v="1291"/>
    <d v="2015-04-07T02:00:00"/>
  </r>
  <r>
    <n v="110.00000000000001"/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35.96153846153846"/>
    <x v="1"/>
    <s v="plays"/>
    <x v="1292"/>
    <d v="2015-10-06T17:59:00"/>
  </r>
  <r>
    <n v="102.23333333333333"/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27.79166666666667"/>
    <x v="1"/>
    <s v="plays"/>
    <x v="1293"/>
    <d v="2015-11-14T12:49:31"/>
  </r>
  <r>
    <n v="122"/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27.727272727272727"/>
    <x v="1"/>
    <s v="plays"/>
    <x v="1294"/>
    <d v="2015-10-19T06:00:00"/>
  </r>
  <r>
    <n v="101.96000000000001"/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39.828125"/>
    <x v="1"/>
    <s v="plays"/>
    <x v="1295"/>
    <d v="2015-07-29T12:00:00"/>
  </r>
  <r>
    <n v="141.1764705882353"/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52.173913043478258"/>
    <x v="1"/>
    <s v="plays"/>
    <x v="1296"/>
    <d v="2016-03-13T19:12:53"/>
  </r>
  <r>
    <n v="109.52500000000001"/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92.037815126050418"/>
    <x v="1"/>
    <s v="plays"/>
    <x v="1297"/>
    <d v="2016-05-01T12:55:58"/>
  </r>
  <r>
    <n v="104.65"/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63.424242424242422"/>
    <x v="1"/>
    <s v="plays"/>
    <x v="1298"/>
    <d v="2016-04-28T11:20:32"/>
  </r>
  <r>
    <n v="124"/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35.625"/>
    <x v="1"/>
    <s v="plays"/>
    <x v="1299"/>
    <d v="2015-07-14T14:32:39"/>
  </r>
  <r>
    <n v="135"/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68.75"/>
    <x v="1"/>
    <s v="plays"/>
    <x v="1300"/>
    <d v="2016-06-01T13:57:00"/>
  </r>
  <r>
    <n v="102.75000000000001"/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70.862068965517238"/>
    <x v="1"/>
    <s v="plays"/>
    <x v="1301"/>
    <d v="2015-07-20T22:00:00"/>
  </r>
  <r>
    <n v="100"/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50"/>
    <x v="1"/>
    <s v="plays"/>
    <x v="1302"/>
    <d v="2016-11-30T21:23:31"/>
  </r>
  <r>
    <n v="130.26085714285716"/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42.214166666666671"/>
    <x v="1"/>
    <s v="plays"/>
    <x v="1303"/>
    <d v="2016-07-31T06:00:00"/>
  </r>
  <r>
    <n v="39.627499999999998"/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152.41346153846155"/>
    <x v="2"/>
    <s v="wearables"/>
    <x v="1304"/>
    <d v="2017-03-12T22:40:05"/>
  </r>
  <r>
    <n v="25.976666666666663"/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90.616279069767444"/>
    <x v="2"/>
    <s v="wearables"/>
    <x v="1305"/>
    <d v="2016-07-21T12:30:00"/>
  </r>
  <r>
    <n v="65.24636363636364"/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201.60393258426967"/>
    <x v="2"/>
    <s v="wearables"/>
    <x v="1306"/>
    <d v="2014-12-04T05:58:54"/>
  </r>
  <r>
    <n v="11.514000000000001"/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27.93333333333334"/>
    <x v="2"/>
    <s v="wearables"/>
    <x v="1307"/>
    <d v="2016-02-17T07:04:39"/>
  </r>
  <r>
    <n v="11.360000000000001"/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29.894736842105264"/>
    <x v="2"/>
    <s v="wearables"/>
    <x v="1308"/>
    <d v="2016-10-08T09:43:32"/>
  </r>
  <r>
    <n v="111.99130434782609"/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367.97142857142859"/>
    <x v="2"/>
    <s v="wearables"/>
    <x v="1309"/>
    <d v="2015-10-15T16:11:08"/>
  </r>
  <r>
    <n v="15.5"/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29.16666666666666"/>
    <x v="2"/>
    <s v="wearables"/>
    <x v="1310"/>
    <d v="2016-08-19T11:00:50"/>
  </r>
  <r>
    <n v="32.027999999999999"/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800.7"/>
    <x v="2"/>
    <s v="wearables"/>
    <x v="1311"/>
    <d v="2016-11-30T15:15:19"/>
  </r>
  <r>
    <n v="0.60869565217391308"/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28"/>
    <x v="2"/>
    <s v="wearables"/>
    <x v="1312"/>
    <d v="2015-04-18T11:52:02"/>
  </r>
  <r>
    <n v="31.114999999999998"/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102.01639344262296"/>
    <x v="2"/>
    <s v="wearables"/>
    <x v="1313"/>
    <d v="2016-03-03T12:01:54"/>
  </r>
  <r>
    <n v="1.1266666666666667"/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84.36363636363637"/>
    <x v="2"/>
    <s v="wearables"/>
    <x v="1314"/>
    <d v="2016-10-21T11:04:20"/>
  </r>
  <r>
    <n v="40.404000000000003"/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162.91935483870967"/>
    <x v="2"/>
    <s v="wearables"/>
    <x v="1315"/>
    <d v="2015-11-05T20:00:00"/>
  </r>
  <r>
    <n v="1.3333333333333333E-3"/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"/>
    <x v="2"/>
    <s v="wearables"/>
    <x v="1316"/>
    <d v="2016-02-28T18:05:09"/>
  </r>
  <r>
    <n v="5.7334999999999994"/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603.52631578947364"/>
    <x v="2"/>
    <s v="wearables"/>
    <x v="1317"/>
    <d v="2016-07-21T09:00:00"/>
  </r>
  <r>
    <n v="15.324999999999999"/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45.407407407407405"/>
    <x v="2"/>
    <s v="wearables"/>
    <x v="1318"/>
    <d v="2015-01-10T20:02:52"/>
  </r>
  <r>
    <n v="15.103448275862069"/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97.333333333333329"/>
    <x v="2"/>
    <s v="wearables"/>
    <x v="1319"/>
    <d v="2014-07-11T11:00:00"/>
  </r>
  <r>
    <n v="0.503"/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167.66666666666666"/>
    <x v="2"/>
    <s v="wearables"/>
    <x v="1320"/>
    <d v="2016-12-30T18:00:00"/>
  </r>
  <r>
    <n v="1.3028138528138529"/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859.85714285714289"/>
    <x v="2"/>
    <s v="wearables"/>
    <x v="1321"/>
    <d v="2016-12-23T12:58:57"/>
  </r>
  <r>
    <n v="0.30285714285714288"/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26.5"/>
    <x v="2"/>
    <s v="wearables"/>
    <x v="1322"/>
    <d v="2015-05-21T10:45:25"/>
  </r>
  <r>
    <n v="8.8800000000000008"/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30.272727272727273"/>
    <x v="2"/>
    <s v="wearables"/>
    <x v="1323"/>
    <d v="2016-04-26T01:55:00"/>
  </r>
  <r>
    <n v="9.84"/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54.666666666666664"/>
    <x v="2"/>
    <s v="wearables"/>
    <x v="1324"/>
    <d v="2016-10-13T10:12:32"/>
  </r>
  <r>
    <n v="2.4299999999999997"/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60.75"/>
    <x v="2"/>
    <s v="wearables"/>
    <x v="1325"/>
    <d v="2016-12-29T21:03:55"/>
  </r>
  <r>
    <n v="1.1299999999999999"/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02.72727272727273"/>
    <x v="2"/>
    <s v="wearables"/>
    <x v="1326"/>
    <d v="2015-01-15T14:00:28"/>
  </r>
  <r>
    <n v="3.5520833333333335"/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41.585365853658537"/>
    <x v="2"/>
    <s v="wearables"/>
    <x v="1327"/>
    <d v="2015-05-29T11:17:15"/>
  </r>
  <r>
    <n v="2.3306666666666667"/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116.53333333333333"/>
    <x v="2"/>
    <s v="wearables"/>
    <x v="1328"/>
    <d v="2016-10-14T10:25:34"/>
  </r>
  <r>
    <n v="0.81600000000000006"/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45.333333333333336"/>
    <x v="2"/>
    <s v="wearables"/>
    <x v="1329"/>
    <d v="2014-12-02T01:19:05"/>
  </r>
  <r>
    <n v="22.494285714285713"/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157.46"/>
    <x v="2"/>
    <s v="wearables"/>
    <x v="1330"/>
    <d v="2016-07-01T23:00:00"/>
  </r>
  <r>
    <n v="1.3668"/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00.5"/>
    <x v="2"/>
    <s v="wearables"/>
    <x v="1331"/>
    <d v="2016-08-17T07:05:54"/>
  </r>
  <r>
    <n v="0"/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e v="#DIV/0!"/>
    <x v="2"/>
    <s v="wearables"/>
    <x v="1332"/>
    <d v="2017-01-26T20:26:48"/>
  </r>
  <r>
    <n v="0"/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e v="#DIV/0!"/>
    <x v="2"/>
    <s v="wearables"/>
    <x v="1333"/>
    <d v="2014-07-15T21:33:45"/>
  </r>
  <r>
    <n v="10.754135338345865"/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51.822463768115945"/>
    <x v="2"/>
    <s v="wearables"/>
    <x v="1334"/>
    <d v="2016-03-11T13:34:47"/>
  </r>
  <r>
    <n v="19.759999999999998"/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308.75"/>
    <x v="2"/>
    <s v="wearables"/>
    <x v="1335"/>
    <d v="2015-12-05T17:28:22"/>
  </r>
  <r>
    <n v="84.946999999999989"/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379.22767857142856"/>
    <x v="2"/>
    <s v="wearables"/>
    <x v="1336"/>
    <d v="2014-12-17T15:43:48"/>
  </r>
  <r>
    <n v="49.381999999999998"/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176.36428571428573"/>
    <x v="2"/>
    <s v="wearables"/>
    <x v="1337"/>
    <d v="2017-03-03T08:51:19"/>
  </r>
  <r>
    <n v="3.3033333333333332"/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66.066666666666663"/>
    <x v="2"/>
    <s v="wearables"/>
    <x v="1338"/>
    <d v="2015-08-02T14:17:13"/>
  </r>
  <r>
    <n v="6.6339999999999995"/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89.648648648648646"/>
    <x v="2"/>
    <s v="wearables"/>
    <x v="1339"/>
    <d v="2014-12-08T11:31:55"/>
  </r>
  <r>
    <n v="0"/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e v="#DIV/0!"/>
    <x v="2"/>
    <s v="wearables"/>
    <x v="1340"/>
    <d v="2014-08-15T09:17:33"/>
  </r>
  <r>
    <n v="70.36"/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382.39130434782606"/>
    <x v="2"/>
    <s v="wearables"/>
    <x v="1341"/>
    <d v="2016-10-01T09:58:37"/>
  </r>
  <r>
    <n v="0.2"/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100"/>
    <x v="2"/>
    <s v="wearables"/>
    <x v="1342"/>
    <d v="2015-07-17T14:35:39"/>
  </r>
  <r>
    <n v="102.298"/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58.35603715170279"/>
    <x v="2"/>
    <s v="wearables"/>
    <x v="1343"/>
    <d v="2016-08-18T22:59:00"/>
  </r>
  <r>
    <n v="377.73333333333335"/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40.762589928057551"/>
    <x v="3"/>
    <s v="nonfiction"/>
    <x v="1344"/>
    <d v="2016-06-30T13:57:19"/>
  </r>
  <r>
    <n v="125"/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53.571428571428569"/>
    <x v="3"/>
    <s v="nonfiction"/>
    <x v="1345"/>
    <d v="2014-07-14T14:32:39"/>
  </r>
  <r>
    <n v="147.32653061224491"/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48.449664429530202"/>
    <x v="3"/>
    <s v="nonfiction"/>
    <x v="1346"/>
    <d v="2013-06-26T20:49:11"/>
  </r>
  <r>
    <n v="102.2"/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82.41935483870968"/>
    <x v="3"/>
    <s v="nonfiction"/>
    <x v="1347"/>
    <d v="2015-03-07T10:18:45"/>
  </r>
  <r>
    <n v="101.8723404255319"/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230.19230769230768"/>
    <x v="3"/>
    <s v="nonfiction"/>
    <x v="1348"/>
    <d v="2014-12-18T07:08:53"/>
  </r>
  <r>
    <n v="204.2"/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59.360465116279073"/>
    <x v="3"/>
    <s v="nonfiction"/>
    <x v="1349"/>
    <d v="2015-12-16T01:59:00"/>
  </r>
  <r>
    <n v="104.05"/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66.698717948717942"/>
    <x v="3"/>
    <s v="nonfiction"/>
    <x v="1350"/>
    <d v="2015-12-25T19:18:54"/>
  </r>
  <r>
    <n v="101.265"/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68.77500000000001"/>
    <x v="3"/>
    <s v="nonfiction"/>
    <x v="1351"/>
    <d v="2016-02-12T12:45:44"/>
  </r>
  <r>
    <n v="136.13999999999999"/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59.973568281938327"/>
    <x v="3"/>
    <s v="nonfiction"/>
    <x v="1352"/>
    <d v="2015-09-04T22:59:00"/>
  </r>
  <r>
    <n v="133.6"/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31.80952380952381"/>
    <x v="3"/>
    <s v="nonfiction"/>
    <x v="1353"/>
    <d v="2013-03-10T19:00:00"/>
  </r>
  <r>
    <n v="130.25"/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24.421875"/>
    <x v="3"/>
    <s v="nonfiction"/>
    <x v="1354"/>
    <d v="2016-06-11T14:22:59"/>
  </r>
  <r>
    <n v="122.67999999999999"/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25.347107438016529"/>
    <x v="3"/>
    <s v="nonfiction"/>
    <x v="1355"/>
    <d v="2012-11-30T05:00:00"/>
  </r>
  <r>
    <n v="182.81058823529412"/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71.443218390804603"/>
    <x v="3"/>
    <s v="nonfiction"/>
    <x v="1356"/>
    <d v="2013-07-04T19:56:00"/>
  </r>
  <r>
    <n v="125.29999999999998"/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38.553846153846152"/>
    <x v="3"/>
    <s v="nonfiction"/>
    <x v="1357"/>
    <d v="2013-03-01T00:59:00"/>
  </r>
  <r>
    <n v="111.66666666666667"/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68.367346938775512"/>
    <x v="3"/>
    <s v="nonfiction"/>
    <x v="1358"/>
    <d v="2011-06-25T08:42:03"/>
  </r>
  <r>
    <n v="115.75757575757575"/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40.210526315789473"/>
    <x v="3"/>
    <s v="nonfiction"/>
    <x v="1359"/>
    <d v="2011-07-06T14:33:10"/>
  </r>
  <r>
    <n v="173.2"/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32.074074074074076"/>
    <x v="3"/>
    <s v="nonfiction"/>
    <x v="1360"/>
    <d v="2012-08-02T16:37:00"/>
  </r>
  <r>
    <n v="125.98333333333333"/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28.632575757575758"/>
    <x v="3"/>
    <s v="nonfiction"/>
    <x v="1361"/>
    <d v="2014-06-21T12:12:52"/>
  </r>
  <r>
    <n v="109.1"/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43.64"/>
    <x v="3"/>
    <s v="nonfiction"/>
    <x v="1362"/>
    <d v="2013-09-07T17:25:31"/>
  </r>
  <r>
    <n v="100"/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40"/>
    <x v="3"/>
    <s v="nonfiction"/>
    <x v="1363"/>
    <d v="2016-02-15T02:59:00"/>
  </r>
  <r>
    <n v="118.64285714285714"/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346.04166666666669"/>
    <x v="4"/>
    <s v="rock"/>
    <x v="1364"/>
    <d v="2015-01-07T11:41:46"/>
  </r>
  <r>
    <n v="100.26666666666667"/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81.739130434782609"/>
    <x v="4"/>
    <s v="rock"/>
    <x v="1365"/>
    <d v="2015-03-16T11:35:52"/>
  </r>
  <r>
    <n v="126.48920000000001"/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64.535306122448986"/>
    <x v="4"/>
    <s v="rock"/>
    <x v="1366"/>
    <d v="2014-11-26T19:54:23"/>
  </r>
  <r>
    <n v="114.26"/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63.477777777777774"/>
    <x v="4"/>
    <s v="rock"/>
    <x v="1367"/>
    <d v="2015-11-13T20:04:10"/>
  </r>
  <r>
    <n v="110.7"/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63.620689655172413"/>
    <x v="4"/>
    <s v="rock"/>
    <x v="1368"/>
    <d v="2015-06-14T23:34:54"/>
  </r>
  <r>
    <n v="105.34805315203954"/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83.967068965517228"/>
    <x v="4"/>
    <s v="rock"/>
    <x v="1369"/>
    <d v="2014-04-11T09:15:46"/>
  </r>
  <r>
    <n v="103.66666666666666"/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77.75"/>
    <x v="4"/>
    <s v="rock"/>
    <x v="1370"/>
    <d v="2013-10-15T19:04:50"/>
  </r>
  <r>
    <n v="107.08672667523933"/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.07142857142857"/>
    <x v="4"/>
    <s v="rock"/>
    <x v="1371"/>
    <d v="2015-05-07T13:12:22"/>
  </r>
  <r>
    <n v="124"/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38.75"/>
    <x v="4"/>
    <s v="rock"/>
    <x v="1372"/>
    <d v="2012-07-12T12:45:32"/>
  </r>
  <r>
    <n v="105.01"/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201.94230769230768"/>
    <x v="4"/>
    <s v="rock"/>
    <x v="1373"/>
    <d v="2016-12-30T17:50:33"/>
  </r>
  <r>
    <n v="189.46666666666667"/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43.060606060606062"/>
    <x v="4"/>
    <s v="rock"/>
    <x v="1374"/>
    <d v="2016-03-24T21:53:08"/>
  </r>
  <r>
    <n v="171.32499999999999"/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62.871559633027523"/>
    <x v="4"/>
    <s v="rock"/>
    <x v="1375"/>
    <d v="2017-01-14T20:35:19"/>
  </r>
  <r>
    <n v="252.48648648648651"/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55.607142857142854"/>
    <x v="4"/>
    <s v="rock"/>
    <x v="1376"/>
    <d v="2016-12-03T12:03:26"/>
  </r>
  <r>
    <n v="116.15384615384616"/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48.70967741935484"/>
    <x v="4"/>
    <s v="rock"/>
    <x v="1377"/>
    <d v="2017-02-02T23:11:00"/>
  </r>
  <r>
    <n v="203.35000000000002"/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30.578947368421051"/>
    <x v="4"/>
    <s v="rock"/>
    <x v="1378"/>
    <d v="2016-08-01T13:13:30"/>
  </r>
  <r>
    <n v="111.60000000000001"/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73.907284768211923"/>
    <x v="4"/>
    <s v="rock"/>
    <x v="1379"/>
    <d v="2015-06-05T06:47:56"/>
  </r>
  <r>
    <n v="424"/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21.2"/>
    <x v="4"/>
    <s v="rock"/>
    <x v="1380"/>
    <d v="2015-06-08T21:00:00"/>
  </r>
  <r>
    <n v="107.1"/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73.356164383561648"/>
    <x v="4"/>
    <s v="rock"/>
    <x v="1381"/>
    <d v="2016-12-29T00:08:45"/>
  </r>
  <r>
    <n v="104.3625"/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56.412162162162161"/>
    <x v="4"/>
    <s v="rock"/>
    <x v="1382"/>
    <d v="2013-05-06T14:12:16"/>
  </r>
  <r>
    <n v="212.40909090909091"/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50.247311827956992"/>
    <x v="4"/>
    <s v="rock"/>
    <x v="1383"/>
    <d v="2016-12-22T20:47:58"/>
  </r>
  <r>
    <n v="124.08571428571429"/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68.936507936507937"/>
    <x v="4"/>
    <s v="rock"/>
    <x v="1384"/>
    <d v="2015-07-05T12:38:42"/>
  </r>
  <r>
    <n v="110.406125"/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65.914104477611943"/>
    <x v="4"/>
    <s v="rock"/>
    <x v="1385"/>
    <d v="2016-04-29T07:11:00"/>
  </r>
  <r>
    <n v="218.75"/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62.5"/>
    <x v="4"/>
    <s v="rock"/>
    <x v="1386"/>
    <d v="2015-07-29T10:31:29"/>
  </r>
  <r>
    <n v="136.625"/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70.064102564102569"/>
    <x v="4"/>
    <s v="rock"/>
    <x v="1387"/>
    <d v="2015-06-02T23:30:00"/>
  </r>
  <r>
    <n v="134.8074"/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60.181874999999998"/>
    <x v="4"/>
    <s v="rock"/>
    <x v="1388"/>
    <d v="2016-10-17T11:14:00"/>
  </r>
  <r>
    <n v="145.4"/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21.382352941176471"/>
    <x v="4"/>
    <s v="rock"/>
    <x v="1389"/>
    <d v="2016-08-13T06:32:37"/>
  </r>
  <r>
    <n v="109.10714285714285"/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60.78947368421052"/>
    <x v="4"/>
    <s v="rock"/>
    <x v="1390"/>
    <d v="2015-04-27T12:12:00"/>
  </r>
  <r>
    <n v="110.2"/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42.384615384615387"/>
    <x v="4"/>
    <s v="rock"/>
    <x v="1391"/>
    <d v="2015-08-21T23:59:00"/>
  </r>
  <r>
    <n v="113.64000000000001"/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27.317307692307693"/>
    <x v="4"/>
    <s v="rock"/>
    <x v="1392"/>
    <d v="2016-03-02T22:43:06"/>
  </r>
  <r>
    <n v="102.35000000000001"/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96.82692307692307"/>
    <x v="4"/>
    <s v="rock"/>
    <x v="1393"/>
    <d v="2016-08-01T11:22:03"/>
  </r>
  <r>
    <n v="122.13333333333334"/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53.882352941176471"/>
    <x v="4"/>
    <s v="rock"/>
    <x v="1394"/>
    <d v="2017-02-28T22:00:00"/>
  </r>
  <r>
    <n v="111.88571428571427"/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47.756097560975611"/>
    <x v="4"/>
    <s v="rock"/>
    <x v="1395"/>
    <d v="2017-01-14T16:48:01"/>
  </r>
  <r>
    <n v="107.3"/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88.191780821917803"/>
    <x v="4"/>
    <s v="rock"/>
    <x v="1396"/>
    <d v="2015-02-13T18:58:02"/>
  </r>
  <r>
    <n v="113.85000000000001"/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72.056962025316452"/>
    <x v="4"/>
    <s v="rock"/>
    <x v="1397"/>
    <d v="2016-10-27T16:19:00"/>
  </r>
  <r>
    <n v="109.68181818181819"/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74.246153846153845"/>
    <x v="4"/>
    <s v="rock"/>
    <x v="1398"/>
    <d v="2016-07-05T15:58:54"/>
  </r>
  <r>
    <n v="126.14444444444443"/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61.701086956521742"/>
    <x v="4"/>
    <s v="rock"/>
    <x v="1399"/>
    <d v="2014-10-06T19:06:13"/>
  </r>
  <r>
    <n v="167.42857142857144"/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7.235294117647058"/>
    <x v="4"/>
    <s v="rock"/>
    <x v="1400"/>
    <d v="2016-06-12T00:30:00"/>
  </r>
  <r>
    <n v="496.52000000000004"/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51.720833333333331"/>
    <x v="4"/>
    <s v="rock"/>
    <x v="1401"/>
    <d v="2013-05-26T18:54:34"/>
  </r>
  <r>
    <n v="109.16"/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24.150442477876105"/>
    <x v="4"/>
    <s v="rock"/>
    <x v="1402"/>
    <d v="2015-04-30T19:16:51"/>
  </r>
  <r>
    <n v="102.57499999999999"/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62.166666666666664"/>
    <x v="4"/>
    <s v="rock"/>
    <x v="1403"/>
    <d v="2013-07-25T20:30:35"/>
  </r>
  <r>
    <n v="1.6620689655172414"/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48.2"/>
    <x v="3"/>
    <s v="translations"/>
    <x v="1404"/>
    <d v="2015-02-22T07:14:45"/>
  </r>
  <r>
    <n v="0.42"/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6.1764705882352944"/>
    <x v="3"/>
    <s v="translations"/>
    <x v="1405"/>
    <d v="2014-11-28T12:20:01"/>
  </r>
  <r>
    <n v="0.125"/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5"/>
    <x v="3"/>
    <s v="translations"/>
    <x v="1406"/>
    <d v="2015-12-12T05:00:00"/>
  </r>
  <r>
    <n v="0.5"/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7.5"/>
    <x v="3"/>
    <s v="translations"/>
    <x v="1407"/>
    <d v="2014-08-12T07:52:58"/>
  </r>
  <r>
    <n v="7.1999999999999993"/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12"/>
    <x v="3"/>
    <s v="translations"/>
    <x v="1408"/>
    <d v="2015-11-13T16:55:56"/>
  </r>
  <r>
    <n v="0"/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e v="#DIV/0!"/>
    <x v="3"/>
    <s v="translations"/>
    <x v="1409"/>
    <d v="2014-12-31T23:12:15"/>
  </r>
  <r>
    <n v="1.6666666666666666E-2"/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"/>
    <x v="3"/>
    <s v="translations"/>
    <x v="1410"/>
    <d v="2016-06-03T02:38:40"/>
  </r>
  <r>
    <n v="0.23333333333333336"/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"/>
    <x v="3"/>
    <s v="translations"/>
    <x v="1411"/>
    <d v="2015-02-05T20:25:00"/>
  </r>
  <r>
    <n v="4.5714285714285712"/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24.615384615384617"/>
    <x v="3"/>
    <s v="translations"/>
    <x v="1412"/>
    <d v="2014-12-03T20:31:39"/>
  </r>
  <r>
    <n v="5"/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100"/>
    <x v="3"/>
    <s v="translations"/>
    <x v="1413"/>
    <d v="2016-02-20T05:29:30"/>
  </r>
  <r>
    <n v="0.2"/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1"/>
    <x v="3"/>
    <s v="translations"/>
    <x v="1414"/>
    <d v="2017-01-03T01:04:27"/>
  </r>
  <r>
    <n v="18.181818181818183"/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88.888888888888886"/>
    <x v="3"/>
    <s v="translations"/>
    <x v="1415"/>
    <d v="2015-08-16T11:13:11"/>
  </r>
  <r>
    <n v="0"/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e v="#DIV/0!"/>
    <x v="3"/>
    <s v="translations"/>
    <x v="1416"/>
    <d v="2015-11-21T18:13:39"/>
  </r>
  <r>
    <n v="1.2222222222222223"/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27.5"/>
    <x v="3"/>
    <s v="translations"/>
    <x v="1417"/>
    <d v="2015-09-15T06:11:00"/>
  </r>
  <r>
    <n v="0.2"/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6"/>
    <x v="3"/>
    <s v="translations"/>
    <x v="1418"/>
    <d v="2016-02-25T05:57:14"/>
  </r>
  <r>
    <n v="7.0634920634920633"/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44.5"/>
    <x v="3"/>
    <s v="translations"/>
    <x v="1419"/>
    <d v="2016-10-09T05:56:59"/>
  </r>
  <r>
    <n v="2.7272727272727271"/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1"/>
    <x v="3"/>
    <s v="translations"/>
    <x v="1420"/>
    <d v="2016-06-28T11:01:26"/>
  </r>
  <r>
    <n v="0.1"/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00"/>
    <x v="3"/>
    <s v="translations"/>
    <x v="1421"/>
    <d v="2015-02-08T16:58:29"/>
  </r>
  <r>
    <n v="0.104"/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3"/>
    <x v="3"/>
    <s v="translations"/>
    <x v="1422"/>
    <d v="2016-09-21T00:45:04"/>
  </r>
  <r>
    <n v="0.33333333333333337"/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100"/>
    <x v="3"/>
    <s v="translations"/>
    <x v="1423"/>
    <d v="2016-01-01T03:38:51"/>
  </r>
  <r>
    <n v="20.36"/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109.07142857142857"/>
    <x v="3"/>
    <s v="translations"/>
    <x v="1424"/>
    <d v="2016-11-15T13:13:22"/>
  </r>
  <r>
    <n v="0"/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e v="#DIV/0!"/>
    <x v="3"/>
    <s v="translations"/>
    <x v="1425"/>
    <d v="2015-04-28T22:09:19"/>
  </r>
  <r>
    <n v="0"/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e v="#DIV/0!"/>
    <x v="3"/>
    <s v="translations"/>
    <x v="1426"/>
    <d v="2015-08-24T04:22:00"/>
  </r>
  <r>
    <n v="8.3800000000000008"/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104.75"/>
    <x v="3"/>
    <s v="translations"/>
    <x v="1427"/>
    <d v="2016-09-18T15:26:25"/>
  </r>
  <r>
    <n v="4.5"/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15"/>
    <x v="3"/>
    <s v="translations"/>
    <x v="1428"/>
    <d v="2016-04-02T03:06:57"/>
  </r>
  <r>
    <n v="0"/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e v="#DIV/0!"/>
    <x v="3"/>
    <s v="translations"/>
    <x v="1429"/>
    <d v="2015-04-09T20:27:22"/>
  </r>
  <r>
    <n v="8.06"/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0.599999999999994"/>
    <x v="3"/>
    <s v="translations"/>
    <x v="1430"/>
    <d v="2014-12-19T14:31:28"/>
  </r>
  <r>
    <n v="31.94705882352941"/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115.55319148936171"/>
    <x v="3"/>
    <s v="translations"/>
    <x v="1431"/>
    <d v="2015-11-26T01:03:36"/>
  </r>
  <r>
    <n v="0"/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e v="#DIV/0!"/>
    <x v="3"/>
    <s v="translations"/>
    <x v="1432"/>
    <d v="2015-07-20T13:43:48"/>
  </r>
  <r>
    <n v="6.708333333333333"/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80.5"/>
    <x v="3"/>
    <s v="translations"/>
    <x v="1433"/>
    <d v="2016-12-10T06:00:00"/>
  </r>
  <r>
    <n v="9.9878048780487809"/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744.5454545454545"/>
    <x v="3"/>
    <s v="translations"/>
    <x v="1434"/>
    <d v="2015-06-08T10:00:00"/>
  </r>
  <r>
    <n v="0.1"/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7.5"/>
    <x v="3"/>
    <s v="translations"/>
    <x v="1435"/>
    <d v="2015-10-11T13:43:40"/>
  </r>
  <r>
    <n v="0.77"/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38.5"/>
    <x v="3"/>
    <s v="translations"/>
    <x v="1436"/>
    <d v="2016-02-21T03:24:17"/>
  </r>
  <r>
    <n v="26.900000000000002"/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36.68181818181818"/>
    <x v="3"/>
    <s v="translations"/>
    <x v="1437"/>
    <d v="2014-07-12T23:59:00"/>
  </r>
  <r>
    <n v="3"/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75"/>
    <x v="3"/>
    <s v="translations"/>
    <x v="1438"/>
    <d v="2016-04-27T08:55:00"/>
  </r>
  <r>
    <n v="6.6055045871559637"/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30"/>
    <x v="3"/>
    <s v="translations"/>
    <x v="1439"/>
    <d v="2015-03-07T14:55:01"/>
  </r>
  <r>
    <n v="7.6923076923076927E-3"/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1"/>
    <x v="3"/>
    <s v="translations"/>
    <x v="1440"/>
    <d v="2016-05-26T12:57:43"/>
  </r>
  <r>
    <n v="1.1222222222222222"/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673.33333333333337"/>
    <x v="3"/>
    <s v="translations"/>
    <x v="1441"/>
    <d v="2015-09-11T13:22:49"/>
  </r>
  <r>
    <n v="0"/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e v="#DIV/0!"/>
    <x v="3"/>
    <s v="translations"/>
    <x v="1442"/>
    <d v="2016-05-25T10:29:18"/>
  </r>
  <r>
    <n v="0"/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e v="#DIV/0!"/>
    <x v="3"/>
    <s v="translations"/>
    <x v="1443"/>
    <d v="2017-01-02T17:13:29"/>
  </r>
  <r>
    <n v="0"/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e v="#DIV/0!"/>
    <x v="3"/>
    <s v="translations"/>
    <x v="1444"/>
    <d v="2015-09-12T15:57:42"/>
  </r>
  <r>
    <n v="0"/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e v="#DIV/0!"/>
    <x v="3"/>
    <s v="translations"/>
    <x v="1445"/>
    <d v="2015-06-14T08:00:55"/>
  </r>
  <r>
    <n v="0"/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e v="#DIV/0!"/>
    <x v="3"/>
    <s v="translations"/>
    <x v="1446"/>
    <d v="2016-04-21T05:44:38"/>
  </r>
  <r>
    <n v="1.4999999999999999E-2"/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25"/>
    <x v="3"/>
    <s v="translations"/>
    <x v="1447"/>
    <d v="2016-07-08T12:32:14"/>
  </r>
  <r>
    <n v="0"/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e v="#DIV/0!"/>
    <x v="3"/>
    <s v="translations"/>
    <x v="1448"/>
    <d v="2015-05-22T00:25:00"/>
  </r>
  <r>
    <n v="0"/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e v="#DIV/0!"/>
    <x v="3"/>
    <s v="translations"/>
    <x v="1449"/>
    <d v="2015-05-10T14:28:25"/>
  </r>
  <r>
    <n v="1E-3"/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"/>
    <x v="3"/>
    <s v="translations"/>
    <x v="1450"/>
    <d v="2016-02-19T23:06:37"/>
  </r>
  <r>
    <n v="1.0554089709762533E-2"/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"/>
    <x v="3"/>
    <s v="translations"/>
    <x v="1451"/>
    <d v="2014-11-18T19:00:59"/>
  </r>
  <r>
    <n v="0"/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e v="#DIV/0!"/>
    <x v="3"/>
    <s v="translations"/>
    <x v="1452"/>
    <d v="2014-07-28T11:52:43"/>
  </r>
  <r>
    <n v="0"/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e v="#DIV/0!"/>
    <x v="3"/>
    <s v="translations"/>
    <x v="1453"/>
    <d v="2017-04-15T10:42:27"/>
  </r>
  <r>
    <n v="0.85714285714285721"/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15"/>
    <x v="3"/>
    <s v="translations"/>
    <x v="1454"/>
    <d v="2016-04-24T16:59:00"/>
  </r>
  <r>
    <n v="10.5"/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225"/>
    <x v="3"/>
    <s v="translations"/>
    <x v="1455"/>
    <d v="2014-09-05T08:39:00"/>
  </r>
  <r>
    <n v="2.9000000000000004"/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48.333333333333336"/>
    <x v="3"/>
    <s v="translations"/>
    <x v="1456"/>
    <d v="2017-01-03T11:02:45"/>
  </r>
  <r>
    <n v="0"/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e v="#DIV/0!"/>
    <x v="3"/>
    <s v="translations"/>
    <x v="1457"/>
    <d v="2015-11-11T17:30:44"/>
  </r>
  <r>
    <n v="0"/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e v="#DIV/0!"/>
    <x v="3"/>
    <s v="translations"/>
    <x v="1458"/>
    <d v="2014-08-10T23:00:00"/>
  </r>
  <r>
    <n v="0"/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e v="#DIV/0!"/>
    <x v="3"/>
    <s v="translations"/>
    <x v="1459"/>
    <d v="2015-12-02T12:25:00"/>
  </r>
  <r>
    <n v="0"/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e v="#DIV/0!"/>
    <x v="3"/>
    <s v="translations"/>
    <x v="1460"/>
    <d v="2014-11-30T18:45:00"/>
  </r>
  <r>
    <n v="101.24459999999999"/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44.66673529411765"/>
    <x v="3"/>
    <s v="radio &amp; podcasts"/>
    <x v="1461"/>
    <d v="2014-10-20T19:00:00"/>
  </r>
  <r>
    <n v="108.5175"/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28.937999999999999"/>
    <x v="3"/>
    <s v="radio &amp; podcasts"/>
    <x v="1462"/>
    <d v="2013-04-10T10:54:31"/>
  </r>
  <r>
    <n v="147.66666666666666"/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35.44"/>
    <x v="3"/>
    <s v="radio &amp; podcasts"/>
    <x v="1463"/>
    <d v="2013-04-07T15:52:18"/>
  </r>
  <r>
    <n v="163.19999999999999"/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34.871794871794869"/>
    <x v="3"/>
    <s v="radio &amp; podcasts"/>
    <x v="1464"/>
    <d v="2013-02-16T10:52:38"/>
  </r>
  <r>
    <n v="456.41449999999998"/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52.622732513451197"/>
    <x v="3"/>
    <s v="radio &amp; podcasts"/>
    <x v="1465"/>
    <d v="2012-03-21T22:00:00"/>
  </r>
  <r>
    <n v="107.87731249999999"/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69.598266129032254"/>
    <x v="3"/>
    <s v="radio &amp; podcasts"/>
    <x v="1466"/>
    <d v="2016-01-12T00:00:00"/>
  </r>
  <r>
    <n v="115.08"/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76.72"/>
    <x v="3"/>
    <s v="radio &amp; podcasts"/>
    <x v="1467"/>
    <d v="2012-03-25T13:14:45"/>
  </r>
  <r>
    <n v="102.36842105263158"/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33.191126279863482"/>
    <x v="3"/>
    <s v="radio &amp; podcasts"/>
    <x v="1468"/>
    <d v="2011-06-11T19:20:49"/>
  </r>
  <r>
    <n v="108.42485875706214"/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49.46417445482865"/>
    <x v="3"/>
    <s v="radio &amp; podcasts"/>
    <x v="1469"/>
    <d v="2013-02-15T09:21:49"/>
  </r>
  <r>
    <n v="125.13333333333334"/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23.172839506172838"/>
    <x v="3"/>
    <s v="radio &amp; podcasts"/>
    <x v="1470"/>
    <d v="2012-12-28T14:51:03"/>
  </r>
  <r>
    <n v="103.840625"/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96.877551020408163"/>
    <x v="3"/>
    <s v="radio &amp; podcasts"/>
    <x v="1471"/>
    <d v="2015-04-09T17:58:54"/>
  </r>
  <r>
    <n v="138.70400000000001"/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03.20238095238095"/>
    <x v="3"/>
    <s v="radio &amp; podcasts"/>
    <x v="1472"/>
    <d v="2013-10-16T08:01:43"/>
  </r>
  <r>
    <n v="120.51600000000001"/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38.462553191489363"/>
    <x v="3"/>
    <s v="radio &amp; podcasts"/>
    <x v="1473"/>
    <d v="2012-03-01T18:30:39"/>
  </r>
  <r>
    <n v="112.26666666666667"/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44.315789473684212"/>
    <x v="3"/>
    <s v="radio &amp; podcasts"/>
    <x v="1474"/>
    <d v="2013-09-13T12:28:12"/>
  </r>
  <r>
    <n v="188.66966666666667"/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64.173356009070289"/>
    <x v="3"/>
    <s v="radio &amp; podcasts"/>
    <x v="1475"/>
    <d v="2014-12-19T23:59:00"/>
  </r>
  <r>
    <n v="661.55466666666666"/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43.333275109170302"/>
    <x v="3"/>
    <s v="radio &amp; podcasts"/>
    <x v="1476"/>
    <d v="2011-09-09T20:00:22"/>
  </r>
  <r>
    <n v="111.31"/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90.495934959349597"/>
    <x v="3"/>
    <s v="radio &amp; podcasts"/>
    <x v="1477"/>
    <d v="2011-12-22T22:00:00"/>
  </r>
  <r>
    <n v="1181.6142199999999"/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29.187190495010373"/>
    <x v="3"/>
    <s v="radio &amp; podcasts"/>
    <x v="1478"/>
    <d v="2013-05-14T15:55:13"/>
  </r>
  <r>
    <n v="137.375"/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30.95774647887324"/>
    <x v="3"/>
    <s v="radio &amp; podcasts"/>
    <x v="1479"/>
    <d v="2014-05-09T22:59:00"/>
  </r>
  <r>
    <n v="117.04040000000001"/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92.157795275590544"/>
    <x v="3"/>
    <s v="radio &amp; podcasts"/>
    <x v="1480"/>
    <d v="2013-07-26T12:00:00"/>
  </r>
  <r>
    <n v="2.1"/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17.5"/>
    <x v="3"/>
    <s v="fiction"/>
    <x v="1481"/>
    <d v="2013-11-02T17:09:05"/>
  </r>
  <r>
    <n v="0.1"/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5"/>
    <x v="3"/>
    <s v="fiction"/>
    <x v="1482"/>
    <d v="2012-09-07T02:51:00"/>
  </r>
  <r>
    <n v="0.7142857142857143"/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25"/>
    <x v="3"/>
    <s v="fiction"/>
    <x v="1483"/>
    <d v="2016-07-21T23:37:55"/>
  </r>
  <r>
    <n v="0"/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e v="#DIV/0!"/>
    <x v="3"/>
    <s v="fiction"/>
    <x v="1484"/>
    <d v="2012-07-21T09:51:00"/>
  </r>
  <r>
    <n v="2.2388059701492535"/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50"/>
    <x v="3"/>
    <s v="fiction"/>
    <x v="1485"/>
    <d v="2015-06-20T14:06:13"/>
  </r>
  <r>
    <n v="0.24"/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16"/>
    <x v="3"/>
    <s v="fiction"/>
    <x v="1486"/>
    <d v="2015-02-26T23:02:41"/>
  </r>
  <r>
    <n v="0"/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e v="#DIV/0!"/>
    <x v="3"/>
    <s v="fiction"/>
    <x v="1487"/>
    <d v="2016-08-02T17:01:11"/>
  </r>
  <r>
    <n v="2.4"/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60"/>
    <x v="3"/>
    <s v="fiction"/>
    <x v="1488"/>
    <d v="2014-01-05T08:31:00"/>
  </r>
  <r>
    <n v="0"/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e v="#DIV/0!"/>
    <x v="3"/>
    <s v="fiction"/>
    <x v="1489"/>
    <d v="2012-11-15T10:40:52"/>
  </r>
  <r>
    <n v="30.862068965517242"/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47.10526315789474"/>
    <x v="3"/>
    <s v="fiction"/>
    <x v="1490"/>
    <d v="2013-10-02T08:27:54"/>
  </r>
  <r>
    <n v="8.3333333333333321"/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100"/>
    <x v="3"/>
    <s v="fiction"/>
    <x v="1491"/>
    <d v="2015-02-15T10:38:00"/>
  </r>
  <r>
    <n v="0.75"/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15"/>
    <x v="3"/>
    <s v="fiction"/>
    <x v="1492"/>
    <d v="2011-06-18T16:14:06"/>
  </r>
  <r>
    <n v="0"/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e v="#DIV/0!"/>
    <x v="3"/>
    <s v="fiction"/>
    <x v="1493"/>
    <d v="2013-06-16T15:47:55"/>
  </r>
  <r>
    <n v="8.9"/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40.454545454545453"/>
    <x v="3"/>
    <s v="fiction"/>
    <x v="1494"/>
    <d v="2015-04-03T10:38:00"/>
  </r>
  <r>
    <n v="0"/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e v="#DIV/0!"/>
    <x v="3"/>
    <s v="fiction"/>
    <x v="1495"/>
    <d v="2011-08-27T13:57:11"/>
  </r>
  <r>
    <n v="0"/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e v="#DIV/0!"/>
    <x v="3"/>
    <s v="fiction"/>
    <x v="1496"/>
    <d v="2014-09-16T06:24:19"/>
  </r>
  <r>
    <n v="6.6666666666666671E-3"/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1"/>
    <x v="3"/>
    <s v="fiction"/>
    <x v="1497"/>
    <d v="2013-07-31T14:43:00"/>
  </r>
  <r>
    <n v="1.9"/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9"/>
    <x v="3"/>
    <s v="fiction"/>
    <x v="1498"/>
    <d v="2014-09-03T18:36:18"/>
  </r>
  <r>
    <n v="0.25"/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5"/>
    <x v="3"/>
    <s v="fiction"/>
    <x v="1499"/>
    <d v="2016-08-04T19:10:33"/>
  </r>
  <r>
    <n v="25.035714285714285"/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46.733333333333334"/>
    <x v="3"/>
    <s v="fiction"/>
    <x v="1500"/>
    <d v="2013-05-01T16:42:37"/>
  </r>
  <r>
    <n v="166.33076923076925"/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97.731073446327684"/>
    <x v="8"/>
    <s v="photobooks"/>
    <x v="1501"/>
    <d v="2015-07-08T09:00:23"/>
  </r>
  <r>
    <n v="101.44545454545455"/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67.835866261398181"/>
    <x v="8"/>
    <s v="photobooks"/>
    <x v="1502"/>
    <d v="2016-03-25T17:00:00"/>
  </r>
  <r>
    <n v="107.89146666666667"/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56.98492957746479"/>
    <x v="8"/>
    <s v="photobooks"/>
    <x v="1503"/>
    <d v="2016-10-23T03:20:01"/>
  </r>
  <r>
    <n v="277.93846153846158"/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67.159851301115239"/>
    <x v="8"/>
    <s v="photobooks"/>
    <x v="1504"/>
    <d v="2014-06-10T03:33:00"/>
  </r>
  <r>
    <n v="103.58125"/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48.037681159420288"/>
    <x v="8"/>
    <s v="photobooks"/>
    <x v="1505"/>
    <d v="2016-03-22T15:01:00"/>
  </r>
  <r>
    <n v="111.4"/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38.860465116279073"/>
    <x v="8"/>
    <s v="photobooks"/>
    <x v="1506"/>
    <d v="2014-07-24T13:51:44"/>
  </r>
  <r>
    <n v="215"/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78.181818181818187"/>
    <x v="8"/>
    <s v="photobooks"/>
    <x v="1507"/>
    <d v="2010-05-15T03:10:00"/>
  </r>
  <r>
    <n v="110.76216216216217"/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97.113744075829388"/>
    <x v="8"/>
    <s v="photobooks"/>
    <x v="1508"/>
    <d v="2014-06-27T09:44:41"/>
  </r>
  <r>
    <n v="123.64125714285714"/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10.39397959183674"/>
    <x v="8"/>
    <s v="photobooks"/>
    <x v="1509"/>
    <d v="2017-02-14T17:59:00"/>
  </r>
  <r>
    <n v="101.03500000000001"/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39.91506172839506"/>
    <x v="8"/>
    <s v="photobooks"/>
    <x v="1510"/>
    <d v="2014-07-19T04:14:38"/>
  </r>
  <r>
    <n v="111.79285714285714"/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75.975728155339809"/>
    <x v="8"/>
    <s v="photobooks"/>
    <x v="1511"/>
    <d v="2015-11-18T10:00:04"/>
  </r>
  <r>
    <n v="558.7714285714286"/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8.379104477611939"/>
    <x v="8"/>
    <s v="photobooks"/>
    <x v="1512"/>
    <d v="2017-02-05T11:25:39"/>
  </r>
  <r>
    <n v="150.01875000000001"/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55.82093023255814"/>
    <x v="8"/>
    <s v="photobooks"/>
    <x v="1513"/>
    <d v="2014-07-16T10:17:46"/>
  </r>
  <r>
    <n v="106.476"/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51.24431818181819"/>
    <x v="8"/>
    <s v="photobooks"/>
    <x v="1514"/>
    <d v="2015-09-27T09:20:40"/>
  </r>
  <r>
    <n v="157.18899999999999"/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849.67027027027029"/>
    <x v="8"/>
    <s v="photobooks"/>
    <x v="1515"/>
    <d v="2016-03-16T00:04:57"/>
  </r>
  <r>
    <n v="108.65882352941176"/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59.24137931034483"/>
    <x v="8"/>
    <s v="photobooks"/>
    <x v="1516"/>
    <d v="2016-10-06T09:00:00"/>
  </r>
  <r>
    <n v="161.97999999999999"/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39.507317073170732"/>
    <x v="8"/>
    <s v="photobooks"/>
    <x v="1517"/>
    <d v="2014-12-06T01:00:00"/>
  </r>
  <r>
    <n v="205.36666666666665"/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130.52966101694915"/>
    <x v="8"/>
    <s v="photobooks"/>
    <x v="1518"/>
    <d v="2014-05-31T14:40:52"/>
  </r>
  <r>
    <n v="103.36388888888889"/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64.156896551724131"/>
    <x v="8"/>
    <s v="photobooks"/>
    <x v="1519"/>
    <d v="2014-06-20T16:59:00"/>
  </r>
  <r>
    <n v="103.47222222222223"/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11.52694610778443"/>
    <x v="8"/>
    <s v="photobooks"/>
    <x v="1520"/>
    <d v="2014-12-18T23:00:00"/>
  </r>
  <r>
    <n v="106.81333333333333"/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70.44680851063831"/>
    <x v="8"/>
    <s v="photobooks"/>
    <x v="1521"/>
    <d v="2016-06-06T23:01:31"/>
  </r>
  <r>
    <n v="138.96574712643678"/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3.7391592920354"/>
    <x v="8"/>
    <s v="photobooks"/>
    <x v="1522"/>
    <d v="2014-10-17T14:55:39"/>
  </r>
  <r>
    <n v="124.84324324324325"/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95.834024896265561"/>
    <x v="8"/>
    <s v="photobooks"/>
    <x v="1523"/>
    <d v="2014-12-22T19:00:00"/>
  </r>
  <r>
    <n v="206.99999999999997"/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21.78571428571428"/>
    <x v="8"/>
    <s v="photobooks"/>
    <x v="1524"/>
    <d v="2017-02-20T07:01:30"/>
  </r>
  <r>
    <n v="174.00576923076923"/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32.315357142857138"/>
    <x v="8"/>
    <s v="photobooks"/>
    <x v="1525"/>
    <d v="2016-08-18T11:52:18"/>
  </r>
  <r>
    <n v="120.32608695652173"/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98.839285714285708"/>
    <x v="8"/>
    <s v="photobooks"/>
    <x v="1526"/>
    <d v="2016-01-19T01:37:27"/>
  </r>
  <r>
    <n v="110.44428571428573"/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55.222142857142863"/>
    <x v="8"/>
    <s v="photobooks"/>
    <x v="1527"/>
    <d v="2017-03-14T08:24:46"/>
  </r>
  <r>
    <n v="281.56666666666666"/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52.793750000000003"/>
    <x v="8"/>
    <s v="photobooks"/>
    <x v="1528"/>
    <d v="2017-01-31T19:00:00"/>
  </r>
  <r>
    <n v="100.67894736842105"/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35.66666666666666"/>
    <x v="8"/>
    <s v="photobooks"/>
    <x v="1529"/>
    <d v="2015-03-19T09:05:20"/>
  </r>
  <r>
    <n v="134.82571428571427"/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53.991990846681922"/>
    <x v="8"/>
    <s v="photobooks"/>
    <x v="1530"/>
    <d v="2015-10-23T13:24:55"/>
  </r>
  <r>
    <n v="175.95744680851064"/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56.643835616438359"/>
    <x v="8"/>
    <s v="photobooks"/>
    <x v="1531"/>
    <d v="2014-11-30T22:00:00"/>
  </r>
  <r>
    <n v="484.02000000000004"/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82.316326530612244"/>
    <x v="8"/>
    <s v="photobooks"/>
    <x v="1532"/>
    <d v="2016-02-15T10:00:00"/>
  </r>
  <r>
    <n v="145.14000000000001"/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88.26081081081081"/>
    <x v="8"/>
    <s v="photobooks"/>
    <x v="1533"/>
    <d v="2016-05-01T22:59:00"/>
  </r>
  <r>
    <n v="417.73333333333335"/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84.905149051490511"/>
    <x v="8"/>
    <s v="photobooks"/>
    <x v="1534"/>
    <d v="2015-09-04T11:11:02"/>
  </r>
  <r>
    <n v="132.42499999999998"/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48.154545454545456"/>
    <x v="8"/>
    <s v="photobooks"/>
    <x v="1535"/>
    <d v="2016-05-23T17:00:00"/>
  </r>
  <r>
    <n v="250.30841666666666"/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66.015406593406595"/>
    <x v="8"/>
    <s v="photobooks"/>
    <x v="1536"/>
    <d v="2015-08-27T14:15:10"/>
  </r>
  <r>
    <n v="179.9"/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96.375"/>
    <x v="8"/>
    <s v="photobooks"/>
    <x v="1537"/>
    <d v="2016-08-06T13:00:00"/>
  </r>
  <r>
    <n v="102.62857142857142"/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56.17391304347825"/>
    <x v="8"/>
    <s v="photobooks"/>
    <x v="1538"/>
    <d v="2015-01-22T13:46:10"/>
  </r>
  <r>
    <n v="135.98609999999999"/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95.764859154929582"/>
    <x v="8"/>
    <s v="photobooks"/>
    <x v="1539"/>
    <d v="2017-01-03T17:03:39"/>
  </r>
  <r>
    <n v="117.86666666666667"/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80.40816326530611"/>
    <x v="8"/>
    <s v="photobooks"/>
    <x v="1540"/>
    <d v="2014-11-25T20:15:00"/>
  </r>
  <r>
    <n v="3.3333333333333333E-2"/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"/>
    <x v="8"/>
    <s v="nature"/>
    <x v="1541"/>
    <d v="2014-12-31T12:05:38"/>
  </r>
  <r>
    <n v="4"/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20"/>
    <x v="8"/>
    <s v="nature"/>
    <x v="1542"/>
    <d v="2015-06-30T18:55:00"/>
  </r>
  <r>
    <n v="0.44444444444444442"/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10"/>
    <x v="8"/>
    <s v="nature"/>
    <x v="1543"/>
    <d v="2014-11-22T08:13:54"/>
  </r>
  <r>
    <n v="0"/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e v="#DIV/0!"/>
    <x v="8"/>
    <s v="nature"/>
    <x v="1544"/>
    <d v="2015-03-31T19:18:00"/>
  </r>
  <r>
    <n v="3.3333333333333333E-2"/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1"/>
    <x v="8"/>
    <s v="nature"/>
    <x v="1545"/>
    <d v="2015-03-02T16:16:00"/>
  </r>
  <r>
    <n v="28.9"/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6.272727272727273"/>
    <x v="8"/>
    <s v="nature"/>
    <x v="1546"/>
    <d v="2014-09-17T00:06:39"/>
  </r>
  <r>
    <n v="0"/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e v="#DIV/0!"/>
    <x v="8"/>
    <s v="nature"/>
    <x v="1547"/>
    <d v="2017-02-23T05:14:42"/>
  </r>
  <r>
    <n v="8.5714285714285712"/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60"/>
    <x v="8"/>
    <s v="nature"/>
    <x v="1548"/>
    <d v="2015-11-08T17:10:20"/>
  </r>
  <r>
    <n v="34"/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28.333333333333332"/>
    <x v="8"/>
    <s v="nature"/>
    <x v="1549"/>
    <d v="2015-11-02T23:15:59"/>
  </r>
  <r>
    <n v="13.466666666666665"/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4.428571428571429"/>
    <x v="8"/>
    <s v="nature"/>
    <x v="1550"/>
    <d v="2016-05-12T05:47:14"/>
  </r>
  <r>
    <n v="0"/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e v="#DIV/0!"/>
    <x v="8"/>
    <s v="nature"/>
    <x v="1551"/>
    <d v="2015-05-27T14:47:19"/>
  </r>
  <r>
    <n v="49.186046511627907"/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132.1875"/>
    <x v="8"/>
    <s v="nature"/>
    <x v="1552"/>
    <d v="2014-09-30T22:59:00"/>
  </r>
  <r>
    <n v="0"/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e v="#DIV/0!"/>
    <x v="8"/>
    <s v="nature"/>
    <x v="1553"/>
    <d v="2015-09-02T01:47:27"/>
  </r>
  <r>
    <n v="0"/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e v="#DIV/0!"/>
    <x v="8"/>
    <s v="nature"/>
    <x v="1554"/>
    <d v="2015-08-02T01:03:10"/>
  </r>
  <r>
    <n v="0"/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e v="#DIV/0!"/>
    <x v="8"/>
    <s v="nature"/>
    <x v="1555"/>
    <d v="2015-09-17T12:00:00"/>
  </r>
  <r>
    <n v="45.133333333333333"/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56.416666666666664"/>
    <x v="8"/>
    <s v="nature"/>
    <x v="1556"/>
    <d v="2016-07-03T22:40:24"/>
  </r>
  <r>
    <n v="4"/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100"/>
    <x v="8"/>
    <s v="nature"/>
    <x v="1557"/>
    <d v="2014-09-20T10:40:33"/>
  </r>
  <r>
    <n v="4.666666666666667"/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11.666666666666666"/>
    <x v="8"/>
    <s v="nature"/>
    <x v="1558"/>
    <d v="2015-08-28T07:12:00"/>
  </r>
  <r>
    <n v="0.33333333333333337"/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50"/>
    <x v="8"/>
    <s v="nature"/>
    <x v="1559"/>
    <d v="2015-04-28T20:16:39"/>
  </r>
  <r>
    <n v="3.7600000000000002"/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23.5"/>
    <x v="8"/>
    <s v="nature"/>
    <x v="1560"/>
    <d v="2014-11-12T20:29:53"/>
  </r>
  <r>
    <n v="0.67"/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7"/>
    <x v="3"/>
    <s v="art books"/>
    <x v="1561"/>
    <d v="2013-11-06T21:00:03"/>
  </r>
  <r>
    <n v="0"/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e v="#DIV/0!"/>
    <x v="3"/>
    <s v="art books"/>
    <x v="1562"/>
    <d v="2009-12-01T19:50:00"/>
  </r>
  <r>
    <n v="1.4166666666666665"/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42.5"/>
    <x v="3"/>
    <s v="art books"/>
    <x v="1563"/>
    <d v="2014-03-14T11:49:11"/>
  </r>
  <r>
    <n v="0.1"/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0"/>
    <x v="3"/>
    <s v="art books"/>
    <x v="1564"/>
    <d v="2015-05-28T15:05:00"/>
  </r>
  <r>
    <n v="2.5"/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100"/>
    <x v="3"/>
    <s v="art books"/>
    <x v="1565"/>
    <d v="2011-06-08T12:31:01"/>
  </r>
  <r>
    <n v="21.25"/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108.05084745762711"/>
    <x v="3"/>
    <s v="art books"/>
    <x v="1566"/>
    <d v="2016-07-27T17:00:00"/>
  </r>
  <r>
    <n v="4.117647058823529"/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26.923076923076923"/>
    <x v="3"/>
    <s v="art books"/>
    <x v="1567"/>
    <d v="2014-02-16T19:00:00"/>
  </r>
  <r>
    <n v="13.639999999999999"/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55"/>
    <x v="3"/>
    <s v="art books"/>
    <x v="1568"/>
    <d v="2014-12-23T20:29:45"/>
  </r>
  <r>
    <n v="0"/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e v="#DIV/0!"/>
    <x v="3"/>
    <s v="art books"/>
    <x v="1569"/>
    <d v="2013-05-25T11:18:34"/>
  </r>
  <r>
    <n v="41.4"/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7.769230769230766"/>
    <x v="3"/>
    <s v="art books"/>
    <x v="1570"/>
    <d v="2016-04-08T13:31:22"/>
  </r>
  <r>
    <n v="0.66115702479338845"/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20"/>
    <x v="3"/>
    <s v="art books"/>
    <x v="1571"/>
    <d v="2015-06-19T13:28:03"/>
  </r>
  <r>
    <n v="5"/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41.666666666666664"/>
    <x v="3"/>
    <s v="art books"/>
    <x v="1572"/>
    <d v="2016-02-28T18:59:00"/>
  </r>
  <r>
    <n v="2.4777777777777779"/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74.333333333333329"/>
    <x v="3"/>
    <s v="art books"/>
    <x v="1573"/>
    <d v="2017-03-31T22:59:00"/>
  </r>
  <r>
    <n v="5.0599999999999996"/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84.333333333333329"/>
    <x v="3"/>
    <s v="art books"/>
    <x v="1574"/>
    <d v="2015-02-17T17:15:29"/>
  </r>
  <r>
    <n v="22.91"/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65.457142857142856"/>
    <x v="3"/>
    <s v="art books"/>
    <x v="1575"/>
    <d v="2014-07-09T07:34:56"/>
  </r>
  <r>
    <n v="13"/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65"/>
    <x v="3"/>
    <s v="art books"/>
    <x v="1576"/>
    <d v="2015-06-30T16:06:08"/>
  </r>
  <r>
    <n v="0.54999999999999993"/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27.5"/>
    <x v="3"/>
    <s v="art books"/>
    <x v="1577"/>
    <d v="2012-07-24T15:20:48"/>
  </r>
  <r>
    <n v="10.806536636794938"/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51.25"/>
    <x v="3"/>
    <s v="art books"/>
    <x v="1578"/>
    <d v="2010-09-01T21:00:00"/>
  </r>
  <r>
    <n v="0.84008400840084008"/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14"/>
    <x v="3"/>
    <s v="art books"/>
    <x v="1579"/>
    <d v="2013-08-28T18:54:51"/>
  </r>
  <r>
    <n v="0"/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e v="#DIV/0!"/>
    <x v="3"/>
    <s v="art books"/>
    <x v="1580"/>
    <d v="2012-05-20T20:12:06"/>
  </r>
  <r>
    <n v="0.5"/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"/>
    <x v="8"/>
    <s v="places"/>
    <x v="1581"/>
    <d v="2015-12-19T05:46:30"/>
  </r>
  <r>
    <n v="9.3000000000000007"/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31"/>
    <x v="8"/>
    <s v="places"/>
    <x v="1582"/>
    <d v="2015-10-26T16:20:00"/>
  </r>
  <r>
    <n v="7.4999999999999997E-2"/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15"/>
    <x v="8"/>
    <s v="places"/>
    <x v="1583"/>
    <d v="2014-09-25T16:43:11"/>
  </r>
  <r>
    <n v="0"/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e v="#DIV/0!"/>
    <x v="8"/>
    <s v="places"/>
    <x v="1584"/>
    <d v="2014-05-30T10:35:01"/>
  </r>
  <r>
    <n v="79"/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131.66666666666666"/>
    <x v="8"/>
    <s v="places"/>
    <x v="1585"/>
    <d v="2016-12-25T06:00:00"/>
  </r>
  <r>
    <n v="0"/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e v="#DIV/0!"/>
    <x v="8"/>
    <s v="places"/>
    <x v="1586"/>
    <d v="2015-04-04T20:30:22"/>
  </r>
  <r>
    <n v="1.3333333333333334E-2"/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"/>
    <x v="8"/>
    <s v="places"/>
    <x v="1587"/>
    <d v="2014-12-13T17:49:25"/>
  </r>
  <r>
    <n v="0"/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e v="#DIV/0!"/>
    <x v="8"/>
    <s v="places"/>
    <x v="1588"/>
    <d v="2015-01-31T15:12:00"/>
  </r>
  <r>
    <n v="0"/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e v="#DIV/0!"/>
    <x v="8"/>
    <s v="places"/>
    <x v="1589"/>
    <d v="2015-10-09T18:38:06"/>
  </r>
  <r>
    <n v="1.7000000000000002"/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510"/>
    <x v="8"/>
    <s v="places"/>
    <x v="1590"/>
    <d v="2015-09-23T15:34:24"/>
  </r>
  <r>
    <n v="29.228571428571428"/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44.478260869565219"/>
    <x v="8"/>
    <s v="places"/>
    <x v="1591"/>
    <d v="2016-04-03T11:25:41"/>
  </r>
  <r>
    <n v="0"/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e v="#DIV/0!"/>
    <x v="8"/>
    <s v="places"/>
    <x v="1592"/>
    <d v="2015-03-27T19:44:45"/>
  </r>
  <r>
    <n v="1.3636363636363637E-2"/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"/>
    <x v="8"/>
    <s v="places"/>
    <x v="1593"/>
    <d v="2015-02-28T15:17:35"/>
  </r>
  <r>
    <n v="20.5"/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0.5"/>
    <x v="8"/>
    <s v="places"/>
    <x v="1594"/>
    <d v="2016-05-15T11:21:00"/>
  </r>
  <r>
    <n v="0.27999999999999997"/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40"/>
    <x v="8"/>
    <s v="places"/>
    <x v="1595"/>
    <d v="2014-06-18T15:13:00"/>
  </r>
  <r>
    <n v="2.3076923076923079"/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5"/>
    <x v="8"/>
    <s v="places"/>
    <x v="1596"/>
    <d v="2014-12-13T06:19:29"/>
  </r>
  <r>
    <n v="0"/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e v="#DIV/0!"/>
    <x v="8"/>
    <s v="places"/>
    <x v="1597"/>
    <d v="2016-09-20T03:29:57"/>
  </r>
  <r>
    <n v="0.125"/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"/>
    <x v="8"/>
    <s v="places"/>
    <x v="1598"/>
    <d v="2015-07-26T11:00:58"/>
  </r>
  <r>
    <n v="0"/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e v="#DIV/0!"/>
    <x v="8"/>
    <s v="places"/>
    <x v="1599"/>
    <d v="2016-04-08T06:56:16"/>
  </r>
  <r>
    <n v="7.3400000000000007"/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40.777777777777779"/>
    <x v="8"/>
    <s v="places"/>
    <x v="1600"/>
    <d v="2014-07-15T00:11:00"/>
  </r>
  <r>
    <n v="108.2492"/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48.325535714285714"/>
    <x v="4"/>
    <s v="rock"/>
    <x v="1601"/>
    <d v="2011-05-04T21:13:53"/>
  </r>
  <r>
    <n v="100.16666666666667"/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46.953125"/>
    <x v="4"/>
    <s v="rock"/>
    <x v="1602"/>
    <d v="2011-10-14T18:00:00"/>
  </r>
  <r>
    <n v="100.03299999999999"/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66.688666666666663"/>
    <x v="4"/>
    <s v="rock"/>
    <x v="1603"/>
    <d v="2012-01-27T23:04:19"/>
  </r>
  <r>
    <n v="122.10714285714286"/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48.842857142857142"/>
    <x v="4"/>
    <s v="rock"/>
    <x v="1604"/>
    <d v="2012-03-17T14:17:15"/>
  </r>
  <r>
    <n v="100.69333333333334"/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37.30909090909091"/>
    <x v="4"/>
    <s v="rock"/>
    <x v="1605"/>
    <d v="2011-08-01T02:00:00"/>
  </r>
  <r>
    <n v="101.004125"/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87.829673913043479"/>
    <x v="4"/>
    <s v="rock"/>
    <x v="1606"/>
    <d v="2011-03-23T20:40:38"/>
  </r>
  <r>
    <n v="145.11000000000001"/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70.785365853658533"/>
    <x v="4"/>
    <s v="rock"/>
    <x v="1607"/>
    <d v="2012-06-14T14:24:11"/>
  </r>
  <r>
    <n v="101.25"/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52.826086956521742"/>
    <x v="4"/>
    <s v="rock"/>
    <x v="1608"/>
    <d v="2014-01-01T00:26:00"/>
  </r>
  <r>
    <n v="118.33333333333333"/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443.75"/>
    <x v="4"/>
    <s v="rock"/>
    <x v="1609"/>
    <d v="2011-11-02T03:00:00"/>
  </r>
  <r>
    <n v="271.85000000000002"/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48.544642857142854"/>
    <x v="4"/>
    <s v="rock"/>
    <x v="1610"/>
    <d v="2012-12-15T17:11:50"/>
  </r>
  <r>
    <n v="125.125"/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37.074074074074076"/>
    <x v="4"/>
    <s v="rock"/>
    <x v="1611"/>
    <d v="2013-06-04T19:00:32"/>
  </r>
  <r>
    <n v="110.00000000000001"/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50"/>
    <x v="4"/>
    <s v="rock"/>
    <x v="1612"/>
    <d v="2013-01-02T15:59:44"/>
  </r>
  <r>
    <n v="101.49999999999999"/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39.03846153846154"/>
    <x v="4"/>
    <s v="rock"/>
    <x v="1613"/>
    <d v="2012-07-21T20:40:02"/>
  </r>
  <r>
    <n v="102.69999999999999"/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66.688311688311686"/>
    <x v="4"/>
    <s v="rock"/>
    <x v="1614"/>
    <d v="2014-08-03T12:00:00"/>
  </r>
  <r>
    <n v="114.12500000000001"/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67.132352941176464"/>
    <x v="4"/>
    <s v="rock"/>
    <x v="1615"/>
    <d v="2011-12-12T21:13:16"/>
  </r>
  <r>
    <n v="104.2"/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66.369426751592357"/>
    <x v="4"/>
    <s v="rock"/>
    <x v="1616"/>
    <d v="2012-11-22T17:00:00"/>
  </r>
  <r>
    <n v="145.85714285714286"/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64.620253164556956"/>
    <x v="4"/>
    <s v="rock"/>
    <x v="1617"/>
    <d v="2013-11-01T14:00:00"/>
  </r>
  <r>
    <n v="105.06666666666666"/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58.370370370370374"/>
    <x v="4"/>
    <s v="rock"/>
    <x v="1618"/>
    <d v="2013-03-08T10:42:15"/>
  </r>
  <r>
    <n v="133.33333333333331"/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86.956521739130437"/>
    <x v="4"/>
    <s v="rock"/>
    <x v="1619"/>
    <d v="2014-09-14T23:28:06"/>
  </r>
  <r>
    <n v="112.99999999999999"/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66.470588235294116"/>
    <x v="4"/>
    <s v="rock"/>
    <x v="1620"/>
    <d v="2013-02-23T03:09:00"/>
  </r>
  <r>
    <n v="121.2"/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63.78378378378378"/>
    <x v="4"/>
    <s v="rock"/>
    <x v="1621"/>
    <d v="2012-05-27T22:59:00"/>
  </r>
  <r>
    <n v="101.72463768115942"/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7.98461538461538"/>
    <x v="4"/>
    <s v="rock"/>
    <x v="1622"/>
    <d v="2014-12-17T02:59:00"/>
  </r>
  <r>
    <n v="101.06666666666666"/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42.111111111111114"/>
    <x v="4"/>
    <s v="rock"/>
    <x v="1623"/>
    <d v="2013-08-27T11:31:29"/>
  </r>
  <r>
    <n v="118"/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47.2"/>
    <x v="4"/>
    <s v="rock"/>
    <x v="1624"/>
    <d v="2013-01-09T03:48:55"/>
  </r>
  <r>
    <n v="155.33333333333331"/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12.01923076923077"/>
    <x v="4"/>
    <s v="rock"/>
    <x v="1625"/>
    <d v="2012-09-11T11:47:33"/>
  </r>
  <r>
    <n v="101.18750000000001"/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74.953703703703709"/>
    <x v="4"/>
    <s v="rock"/>
    <x v="1626"/>
    <d v="2013-12-01T16:21:07"/>
  </r>
  <r>
    <n v="117"/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61.578947368421055"/>
    <x v="4"/>
    <s v="rock"/>
    <x v="1627"/>
    <d v="2012-11-25T23:59:00"/>
  </r>
  <r>
    <n v="100.925"/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45.875"/>
    <x v="4"/>
    <s v="rock"/>
    <x v="1628"/>
    <d v="2014-06-17T12:41:22"/>
  </r>
  <r>
    <n v="103.66666666666666"/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75.853658536585371"/>
    <x v="4"/>
    <s v="rock"/>
    <x v="1629"/>
    <d v="2014-02-20T15:48:53"/>
  </r>
  <r>
    <n v="265.25"/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84.206349206349202"/>
    <x v="4"/>
    <s v="rock"/>
    <x v="1630"/>
    <d v="2012-03-02T01:59:00"/>
  </r>
  <r>
    <n v="155.91"/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17.22556390977444"/>
    <x v="4"/>
    <s v="rock"/>
    <x v="1631"/>
    <d v="2012-10-12T15:37:41"/>
  </r>
  <r>
    <n v="101.62500000000001"/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86.489361702127653"/>
    <x v="4"/>
    <s v="rock"/>
    <x v="1632"/>
    <d v="2011-09-24T03:10:54"/>
  </r>
  <r>
    <n v="100"/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72.41379310344828"/>
    <x v="4"/>
    <s v="rock"/>
    <x v="1633"/>
    <d v="2012-01-16T00:00:00"/>
  </r>
  <r>
    <n v="100.49999999999999"/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62.8125"/>
    <x v="4"/>
    <s v="rock"/>
    <x v="1634"/>
    <d v="2011-06-02T00:59:00"/>
  </r>
  <r>
    <n v="125.29999999999998"/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67.729729729729726"/>
    <x v="4"/>
    <s v="rock"/>
    <x v="1635"/>
    <d v="2016-07-11T15:51:01"/>
  </r>
  <r>
    <n v="103.55555555555556"/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53.5632183908046"/>
    <x v="4"/>
    <s v="rock"/>
    <x v="1636"/>
    <d v="2011-06-11T23:00:00"/>
  </r>
  <r>
    <n v="103.8"/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34.6"/>
    <x v="4"/>
    <s v="rock"/>
    <x v="1637"/>
    <d v="2009-12-31T18:39:00"/>
  </r>
  <r>
    <n v="105"/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38.888888888888886"/>
    <x v="4"/>
    <s v="rock"/>
    <x v="1638"/>
    <d v="2013-02-28T16:25:00"/>
  </r>
  <r>
    <n v="100"/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94.736842105263165"/>
    <x v="4"/>
    <s v="rock"/>
    <x v="1639"/>
    <d v="2012-03-03T10:39:25"/>
  </r>
  <r>
    <n v="169.86"/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39.967058823529413"/>
    <x v="4"/>
    <s v="rock"/>
    <x v="1640"/>
    <d v="2010-08-02T20:59:00"/>
  </r>
  <r>
    <n v="101.4"/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97.5"/>
    <x v="4"/>
    <s v="pop"/>
    <x v="1641"/>
    <d v="2014-12-19T09:19:04"/>
  </r>
  <r>
    <n v="100"/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42.857142857142854"/>
    <x v="4"/>
    <s v="pop"/>
    <x v="1642"/>
    <d v="2011-06-13T19:35:27"/>
  </r>
  <r>
    <n v="124.70000000000002"/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68.51351351351352"/>
    <x v="4"/>
    <s v="pop"/>
    <x v="1643"/>
    <d v="2012-09-24T14:46:52"/>
  </r>
  <r>
    <n v="109.5"/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85.546875"/>
    <x v="4"/>
    <s v="pop"/>
    <x v="1644"/>
    <d v="2012-11-21T21:26:00"/>
  </r>
  <r>
    <n v="110.80000000000001"/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554"/>
    <x v="4"/>
    <s v="pop"/>
    <x v="1645"/>
    <d v="2013-09-18T09:49:00"/>
  </r>
  <r>
    <n v="110.2"/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26.554216867469879"/>
    <x v="4"/>
    <s v="pop"/>
    <x v="1646"/>
    <d v="2014-08-14T13:11:00"/>
  </r>
  <r>
    <n v="104.71999999999998"/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13.82608695652173"/>
    <x v="4"/>
    <s v="pop"/>
    <x v="1647"/>
    <d v="2012-06-09T04:49:37"/>
  </r>
  <r>
    <n v="125.26086956521738"/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32.011111111111113"/>
    <x v="4"/>
    <s v="pop"/>
    <x v="1648"/>
    <d v="2011-03-20T10:54:42"/>
  </r>
  <r>
    <n v="100.58763157894737"/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47.189259259259259"/>
    <x v="4"/>
    <s v="pop"/>
    <x v="1649"/>
    <d v="2014-05-23T11:25:55"/>
  </r>
  <r>
    <n v="141.55000000000001"/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88.46875"/>
    <x v="4"/>
    <s v="pop"/>
    <x v="1650"/>
    <d v="2013-10-09T05:27:17"/>
  </r>
  <r>
    <n v="100.75"/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0.75"/>
    <x v="4"/>
    <s v="pop"/>
    <x v="1651"/>
    <d v="2011-04-26T01:59:00"/>
  </r>
  <r>
    <n v="100.66666666666666"/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64.714285714285708"/>
    <x v="4"/>
    <s v="pop"/>
    <x v="1652"/>
    <d v="2013-11-24T07:49:53"/>
  </r>
  <r>
    <n v="174.2304"/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51.854285714285716"/>
    <x v="4"/>
    <s v="pop"/>
    <x v="1653"/>
    <d v="2011-04-24T15:01:36"/>
  </r>
  <r>
    <n v="119.90909090909089"/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38.794117647058826"/>
    <x v="4"/>
    <s v="pop"/>
    <x v="1654"/>
    <d v="2012-04-18T16:22:40"/>
  </r>
  <r>
    <n v="142.86666666666667"/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44.645833333333336"/>
    <x v="4"/>
    <s v="pop"/>
    <x v="1655"/>
    <d v="2012-04-05T13:00:20"/>
  </r>
  <r>
    <n v="100.33493333333334"/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56.77333333333334"/>
    <x v="4"/>
    <s v="pop"/>
    <x v="1656"/>
    <d v="2012-12-13T17:17:32"/>
  </r>
  <r>
    <n v="104.93380000000001"/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18.70339366515837"/>
    <x v="4"/>
    <s v="pop"/>
    <x v="1657"/>
    <d v="2012-05-24T13:46:08"/>
  </r>
  <r>
    <n v="132.23333333333335"/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74.149532710280369"/>
    <x v="4"/>
    <s v="pop"/>
    <x v="1658"/>
    <d v="2012-12-18T09:20:00"/>
  </r>
  <r>
    <n v="112.79999999999998"/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2.533333333333333"/>
    <x v="4"/>
    <s v="pop"/>
    <x v="1659"/>
    <d v="2013-12-17T07:00:00"/>
  </r>
  <r>
    <n v="1253.75"/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27.861111111111111"/>
    <x v="4"/>
    <s v="pop"/>
    <x v="1660"/>
    <d v="2016-04-30T16:59:00"/>
  </r>
  <r>
    <n v="102.50632911392405"/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80.178217821782184"/>
    <x v="4"/>
    <s v="pop"/>
    <x v="1661"/>
    <d v="2016-01-17T16:00:00"/>
  </r>
  <r>
    <n v="102.6375"/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32.43548387096774"/>
    <x v="4"/>
    <s v="pop"/>
    <x v="1662"/>
    <d v="2011-12-31T00:45:36"/>
  </r>
  <r>
    <n v="108"/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33.75"/>
    <x v="4"/>
    <s v="pop"/>
    <x v="1663"/>
    <d v="2015-01-31T19:31:47"/>
  </r>
  <r>
    <n v="122.40879999999999"/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34.384494382022467"/>
    <x v="4"/>
    <s v="pop"/>
    <x v="1664"/>
    <d v="2012-03-15T22:59:00"/>
  </r>
  <r>
    <n v="119.45714285714286"/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44.956989247311824"/>
    <x v="4"/>
    <s v="pop"/>
    <x v="1665"/>
    <d v="2011-02-21T22:00:00"/>
  </r>
  <r>
    <n v="160.88"/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41.04081632653061"/>
    <x v="4"/>
    <s v="pop"/>
    <x v="1666"/>
    <d v="2013-03-28T00:04:33"/>
  </r>
  <r>
    <n v="126.85294117647059"/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52.597560975609753"/>
    <x v="4"/>
    <s v="pop"/>
    <x v="1667"/>
    <d v="2014-03-11T01:59:00"/>
  </r>
  <r>
    <n v="102.6375"/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70.784482758620683"/>
    <x v="4"/>
    <s v="pop"/>
    <x v="1668"/>
    <d v="2011-11-27T23:35:39"/>
  </r>
  <r>
    <n v="139.75"/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53.75"/>
    <x v="4"/>
    <s v="pop"/>
    <x v="1669"/>
    <d v="2016-05-31T16:14:36"/>
  </r>
  <r>
    <n v="102.60000000000001"/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44.608695652173914"/>
    <x v="4"/>
    <s v="pop"/>
    <x v="1670"/>
    <d v="2010-07-04T23:00:00"/>
  </r>
  <r>
    <n v="100.67349999999999"/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26.148961038961041"/>
    <x v="4"/>
    <s v="pop"/>
    <x v="1671"/>
    <d v="2016-08-01T08:03:34"/>
  </r>
  <r>
    <n v="112.94117647058823"/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39.183673469387756"/>
    <x v="4"/>
    <s v="pop"/>
    <x v="1672"/>
    <d v="2012-06-04T10:45:30"/>
  </r>
  <r>
    <n v="128.09523809523807"/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45.593220338983052"/>
    <x v="4"/>
    <s v="pop"/>
    <x v="1673"/>
    <d v="2015-03-06T16:04:52"/>
  </r>
  <r>
    <n v="201.7"/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89.247787610619469"/>
    <x v="4"/>
    <s v="pop"/>
    <x v="1674"/>
    <d v="2016-08-18T01:59:00"/>
  </r>
  <r>
    <n v="137.416"/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40.416470588235299"/>
    <x v="4"/>
    <s v="pop"/>
    <x v="1675"/>
    <d v="2011-10-16T17:03:00"/>
  </r>
  <r>
    <n v="115.33333333333333"/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82.38095238095238"/>
    <x v="4"/>
    <s v="pop"/>
    <x v="1676"/>
    <d v="2012-04-20T22:59:00"/>
  </r>
  <r>
    <n v="111.66666666666667"/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59.52380952380952"/>
    <x v="4"/>
    <s v="pop"/>
    <x v="1677"/>
    <d v="2016-04-16T00:59:00"/>
  </r>
  <r>
    <n v="118.39999999999999"/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36.244897959183675"/>
    <x v="4"/>
    <s v="pop"/>
    <x v="1678"/>
    <d v="2014-02-06T15:31:11"/>
  </r>
  <r>
    <n v="175"/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62.5"/>
    <x v="4"/>
    <s v="pop"/>
    <x v="1679"/>
    <d v="2011-07-21T20:39:05"/>
  </r>
  <r>
    <n v="117.5"/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47"/>
    <x v="4"/>
    <s v="pop"/>
    <x v="1680"/>
    <d v="2014-07-12T13:11:07"/>
  </r>
  <r>
    <n v="101.42212307692309"/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74.575090497737563"/>
    <x v="4"/>
    <s v="faith"/>
    <x v="1681"/>
    <d v="2017-03-28T21:00:00"/>
  </r>
  <r>
    <n v="0"/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e v="#DIV/0!"/>
    <x v="4"/>
    <s v="faith"/>
    <x v="1682"/>
    <d v="2017-04-13T23:07:40"/>
  </r>
  <r>
    <n v="21.714285714285715"/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76"/>
    <x v="4"/>
    <s v="faith"/>
    <x v="1683"/>
    <d v="2017-04-07T13:45:38"/>
  </r>
  <r>
    <n v="109.125"/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86.43564356435644"/>
    <x v="4"/>
    <s v="faith"/>
    <x v="1684"/>
    <d v="2017-03-17T13:34:01"/>
  </r>
  <r>
    <n v="102.85714285714285"/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24"/>
    <x v="4"/>
    <s v="faith"/>
    <x v="1685"/>
    <d v="2017-03-24T00:00:23"/>
  </r>
  <r>
    <n v="0.36"/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18"/>
    <x v="4"/>
    <s v="faith"/>
    <x v="1686"/>
    <d v="2017-04-27T14:15:19"/>
  </r>
  <r>
    <n v="31.25"/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80.128205128205124"/>
    <x v="4"/>
    <s v="faith"/>
    <x v="1687"/>
    <d v="2017-04-10T15:15:00"/>
  </r>
  <r>
    <n v="44.3"/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253.14285714285714"/>
    <x v="4"/>
    <s v="faith"/>
    <x v="1688"/>
    <d v="2017-04-09T06:49:54"/>
  </r>
  <r>
    <n v="100"/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71.42857142857142"/>
    <x v="4"/>
    <s v="faith"/>
    <x v="1689"/>
    <d v="2017-03-16T16:37:10"/>
  </r>
  <r>
    <n v="25.4"/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57.727272727272727"/>
    <x v="4"/>
    <s v="faith"/>
    <x v="1690"/>
    <d v="2017-04-06T04:20:42"/>
  </r>
  <r>
    <n v="33.473333333333329"/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264.26315789473682"/>
    <x v="4"/>
    <s v="faith"/>
    <x v="1691"/>
    <d v="2017-04-02T20:00:00"/>
  </r>
  <r>
    <n v="47.8"/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159.33333333333334"/>
    <x v="4"/>
    <s v="faith"/>
    <x v="1692"/>
    <d v="2017-03-26T18:59:00"/>
  </r>
  <r>
    <n v="9.3333333333333339"/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35"/>
    <x v="4"/>
    <s v="faith"/>
    <x v="1693"/>
    <d v="2017-04-09T15:00:00"/>
  </r>
  <r>
    <n v="0.05"/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"/>
    <x v="4"/>
    <s v="faith"/>
    <x v="1694"/>
    <d v="2017-03-26T23:36:00"/>
  </r>
  <r>
    <n v="11.708333333333334"/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61.086956521739133"/>
    <x v="4"/>
    <s v="faith"/>
    <x v="1695"/>
    <d v="2017-04-09T20:00:00"/>
  </r>
  <r>
    <n v="0"/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e v="#DIV/0!"/>
    <x v="4"/>
    <s v="faith"/>
    <x v="1696"/>
    <d v="2017-03-31T19:40:11"/>
  </r>
  <r>
    <n v="20.208000000000002"/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114.81818181818181"/>
    <x v="4"/>
    <s v="faith"/>
    <x v="1697"/>
    <d v="2017-04-09T18:47:28"/>
  </r>
  <r>
    <n v="0"/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e v="#DIV/0!"/>
    <x v="4"/>
    <s v="faith"/>
    <x v="1698"/>
    <d v="2017-03-25T22:33:00"/>
  </r>
  <r>
    <n v="4.2311459353574925"/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54"/>
    <x v="4"/>
    <s v="faith"/>
    <x v="1699"/>
    <d v="2017-04-11T15:44:05"/>
  </r>
  <r>
    <n v="26.06"/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65.974683544303801"/>
    <x v="4"/>
    <s v="faith"/>
    <x v="1700"/>
    <d v="2017-03-31T23:00:00"/>
  </r>
  <r>
    <n v="0.19801980198019803"/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5"/>
    <x v="4"/>
    <s v="faith"/>
    <x v="1701"/>
    <d v="2015-01-15T10:56:45"/>
  </r>
  <r>
    <n v="6.0606060606060606E-3"/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1"/>
    <x v="4"/>
    <s v="faith"/>
    <x v="1702"/>
    <d v="2015-03-30T14:52:30"/>
  </r>
  <r>
    <n v="1.02"/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25.5"/>
    <x v="4"/>
    <s v="faith"/>
    <x v="1703"/>
    <d v="2015-08-31T01:45:37"/>
  </r>
  <r>
    <n v="65.100000000000009"/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118.36363636363636"/>
    <x v="4"/>
    <s v="faith"/>
    <x v="1704"/>
    <d v="2015-02-15T22:21:13"/>
  </r>
  <r>
    <n v="0"/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e v="#DIV/0!"/>
    <x v="4"/>
    <s v="faith"/>
    <x v="1705"/>
    <d v="2015-09-09T11:00:00"/>
  </r>
  <r>
    <n v="0"/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e v="#DIV/0!"/>
    <x v="4"/>
    <s v="faith"/>
    <x v="1706"/>
    <d v="2015-08-23T02:21:12"/>
  </r>
  <r>
    <n v="9.74"/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54.111111111111114"/>
    <x v="4"/>
    <s v="faith"/>
    <x v="1707"/>
    <d v="2016-03-28T11:18:15"/>
  </r>
  <r>
    <n v="0"/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e v="#DIV/0!"/>
    <x v="4"/>
    <s v="faith"/>
    <x v="1708"/>
    <d v="2016-05-01T15:48:26"/>
  </r>
  <r>
    <n v="4.8571428571428568"/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21.25"/>
    <x v="4"/>
    <s v="faith"/>
    <x v="1709"/>
    <d v="2014-08-31T14:39:00"/>
  </r>
  <r>
    <n v="0.67999999999999994"/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34"/>
    <x v="4"/>
    <s v="faith"/>
    <x v="1710"/>
    <d v="2016-01-18T08:00:00"/>
  </r>
  <r>
    <n v="10.5"/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525"/>
    <x v="4"/>
    <s v="faith"/>
    <x v="1711"/>
    <d v="2014-09-01T10:30:34"/>
  </r>
  <r>
    <n v="0"/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e v="#DIV/0!"/>
    <x v="4"/>
    <s v="faith"/>
    <x v="1712"/>
    <d v="2015-06-30T16:55:53"/>
  </r>
  <r>
    <n v="1.6666666666666667"/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50"/>
    <x v="4"/>
    <s v="faith"/>
    <x v="1713"/>
    <d v="2014-10-05T14:13:32"/>
  </r>
  <r>
    <n v="7.8680000000000003"/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115.70588235294117"/>
    <x v="4"/>
    <s v="faith"/>
    <x v="1714"/>
    <d v="2015-05-01T17:02:41"/>
  </r>
  <r>
    <n v="0.22"/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5.5"/>
    <x v="4"/>
    <s v="faith"/>
    <x v="1715"/>
    <d v="2015-03-30T22:22:00"/>
  </r>
  <r>
    <n v="7.5"/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50"/>
    <x v="4"/>
    <s v="faith"/>
    <x v="1716"/>
    <d v="2016-12-09T09:51:39"/>
  </r>
  <r>
    <n v="42.725880551301685"/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34.024390243902438"/>
    <x v="4"/>
    <s v="faith"/>
    <x v="1717"/>
    <d v="2016-04-20T23:00:00"/>
  </r>
  <r>
    <n v="0.2142857142857143"/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37.5"/>
    <x v="4"/>
    <s v="faith"/>
    <x v="1718"/>
    <d v="2016-05-13T23:59:00"/>
  </r>
  <r>
    <n v="0.87500000000000011"/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11.666666666666666"/>
    <x v="4"/>
    <s v="faith"/>
    <x v="1719"/>
    <d v="2014-09-17T07:49:51"/>
  </r>
  <r>
    <n v="5.625"/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28.125"/>
    <x v="4"/>
    <s v="faith"/>
    <x v="1720"/>
    <d v="2014-11-09T14:47:51"/>
  </r>
  <r>
    <n v="0"/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e v="#DIV/0!"/>
    <x v="4"/>
    <s v="faith"/>
    <x v="1721"/>
    <d v="2015-12-11T06:04:23"/>
  </r>
  <r>
    <n v="3.4722222222222224E-2"/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1"/>
    <x v="4"/>
    <s v="faith"/>
    <x v="1722"/>
    <d v="2016-04-02T19:10:00"/>
  </r>
  <r>
    <n v="6.5"/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216.66666666666666"/>
    <x v="4"/>
    <s v="faith"/>
    <x v="1723"/>
    <d v="2015-07-01T01:00:00"/>
  </r>
  <r>
    <n v="0.58333333333333337"/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8.75"/>
    <x v="4"/>
    <s v="faith"/>
    <x v="1724"/>
    <d v="2014-10-30T17:22:42"/>
  </r>
  <r>
    <n v="10.181818181818182"/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62.222222222222221"/>
    <x v="4"/>
    <s v="faith"/>
    <x v="1725"/>
    <d v="2014-08-24T18:14:09"/>
  </r>
  <r>
    <n v="33.784615384615385"/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137.25"/>
    <x v="4"/>
    <s v="faith"/>
    <x v="1726"/>
    <d v="2014-06-27T17:04:24"/>
  </r>
  <r>
    <n v="3.3333333333333333E-2"/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1"/>
    <x v="4"/>
    <s v="faith"/>
    <x v="1727"/>
    <d v="2015-04-05T06:00:00"/>
  </r>
  <r>
    <n v="68.400000000000006"/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122.14285714285714"/>
    <x v="4"/>
    <s v="faith"/>
    <x v="1728"/>
    <d v="2015-10-21T10:01:14"/>
  </r>
  <r>
    <n v="0"/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e v="#DIV/0!"/>
    <x v="4"/>
    <s v="faith"/>
    <x v="1729"/>
    <d v="2016-06-09T20:15:06"/>
  </r>
  <r>
    <n v="0"/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e v="#DIV/0!"/>
    <x v="4"/>
    <s v="faith"/>
    <x v="1730"/>
    <d v="2015-10-24T21:06:23"/>
  </r>
  <r>
    <n v="0"/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e v="#DIV/0!"/>
    <x v="4"/>
    <s v="faith"/>
    <x v="1731"/>
    <d v="2015-06-11T10:00:00"/>
  </r>
  <r>
    <n v="0"/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e v="#DIV/0!"/>
    <x v="4"/>
    <s v="faith"/>
    <x v="1732"/>
    <d v="2016-01-16T00:00:00"/>
  </r>
  <r>
    <n v="0"/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e v="#DIV/0!"/>
    <x v="4"/>
    <s v="faith"/>
    <x v="1733"/>
    <d v="2016-09-13T16:30:00"/>
  </r>
  <r>
    <n v="2.2222222222222223E-2"/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1"/>
    <x v="4"/>
    <s v="faith"/>
    <x v="1734"/>
    <d v="2015-05-07T19:52:36"/>
  </r>
  <r>
    <n v="11"/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55"/>
    <x v="4"/>
    <s v="faith"/>
    <x v="1735"/>
    <d v="2016-08-07T14:32:25"/>
  </r>
  <r>
    <n v="0.73333333333333328"/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22"/>
    <x v="4"/>
    <s v="faith"/>
    <x v="1736"/>
    <d v="2015-11-08T16:40:33"/>
  </r>
  <r>
    <n v="21.25"/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56.666666666666664"/>
    <x v="4"/>
    <s v="faith"/>
    <x v="1737"/>
    <d v="2015-07-20T17:46:32"/>
  </r>
  <r>
    <n v="0.4"/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20"/>
    <x v="4"/>
    <s v="faith"/>
    <x v="1738"/>
    <d v="2014-10-02T15:59:02"/>
  </r>
  <r>
    <n v="0.1"/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"/>
    <x v="4"/>
    <s v="faith"/>
    <x v="1739"/>
    <d v="2016-05-04T14:58:52"/>
  </r>
  <r>
    <n v="0"/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e v="#DIV/0!"/>
    <x v="4"/>
    <s v="faith"/>
    <x v="1740"/>
    <d v="2015-07-16T14:37:02"/>
  </r>
  <r>
    <n v="110.83333333333334"/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25.576923076923077"/>
    <x v="8"/>
    <s v="photobooks"/>
    <x v="1741"/>
    <d v="2015-06-10T10:04:31"/>
  </r>
  <r>
    <n v="108.74999999999999"/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63.970588235294116"/>
    <x v="8"/>
    <s v="photobooks"/>
    <x v="1742"/>
    <d v="2017-01-07T16:00:00"/>
  </r>
  <r>
    <n v="100.41666666666667"/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89.925373134328353"/>
    <x v="8"/>
    <s v="photobooks"/>
    <x v="1743"/>
    <d v="2016-08-26T22:59:00"/>
  </r>
  <r>
    <n v="118.45454545454545"/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93.071428571428569"/>
    <x v="8"/>
    <s v="photobooks"/>
    <x v="1744"/>
    <d v="2015-03-08T08:31:17"/>
  </r>
  <r>
    <n v="114.01428571428571"/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89.674157303370791"/>
    <x v="8"/>
    <s v="photobooks"/>
    <x v="1745"/>
    <d v="2016-12-21T21:00:00"/>
  </r>
  <r>
    <n v="148.10000000000002"/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207.61682242990653"/>
    <x v="8"/>
    <s v="photobooks"/>
    <x v="1746"/>
    <d v="2016-11-23T21:00:00"/>
  </r>
  <r>
    <n v="104.95555555555556"/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59.408805031446541"/>
    <x v="8"/>
    <s v="photobooks"/>
    <x v="1747"/>
    <d v="2015-11-13T10:00:00"/>
  </r>
  <r>
    <n v="129.94800000000001"/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358.97237569060775"/>
    <x v="8"/>
    <s v="photobooks"/>
    <x v="1748"/>
    <d v="2015-09-02T17:49:03"/>
  </r>
  <r>
    <n v="123.48756218905473"/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94.736641221374043"/>
    <x v="8"/>
    <s v="photobooks"/>
    <x v="1749"/>
    <d v="2017-03-01T14:00:00"/>
  </r>
  <r>
    <n v="201.62"/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80.647999999999996"/>
    <x v="8"/>
    <s v="photobooks"/>
    <x v="1750"/>
    <d v="2016-04-19T15:05:04"/>
  </r>
  <r>
    <n v="102.89999999999999"/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68.68852459016392"/>
    <x v="8"/>
    <s v="photobooks"/>
    <x v="1751"/>
    <d v="2015-03-19T12:45:23"/>
  </r>
  <r>
    <n v="260.16666666666663"/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34.68888888888889"/>
    <x v="8"/>
    <s v="photobooks"/>
    <x v="1752"/>
    <d v="2016-10-14T01:04:42"/>
  </r>
  <r>
    <n v="108"/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462.85714285714283"/>
    <x v="8"/>
    <s v="photobooks"/>
    <x v="1753"/>
    <d v="2016-03-21T11:59:28"/>
  </r>
  <r>
    <n v="110.52941176470587"/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04.38888888888889"/>
    <x v="8"/>
    <s v="photobooks"/>
    <x v="1754"/>
    <d v="2015-04-03T15:02:33"/>
  </r>
  <r>
    <n v="120"/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7.5"/>
    <x v="8"/>
    <s v="photobooks"/>
    <x v="1755"/>
    <d v="2015-10-05T13:56:01"/>
  </r>
  <r>
    <n v="102.82909090909091"/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47.13"/>
    <x v="8"/>
    <s v="photobooks"/>
    <x v="1756"/>
    <d v="2016-08-28T23:01:09"/>
  </r>
  <r>
    <n v="115.99999999999999"/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414.28571428571428"/>
    <x v="8"/>
    <s v="photobooks"/>
    <x v="1757"/>
    <d v="2017-01-28T14:29:00"/>
  </r>
  <r>
    <n v="114.7"/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42.481481481481481"/>
    <x v="8"/>
    <s v="photobooks"/>
    <x v="1758"/>
    <d v="2016-07-14T17:56:32"/>
  </r>
  <r>
    <n v="106.60000000000001"/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8.77551020408163"/>
    <x v="8"/>
    <s v="photobooks"/>
    <x v="1759"/>
    <d v="2015-03-25T13:53:49"/>
  </r>
  <r>
    <n v="165.44"/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81.098039215686271"/>
    <x v="8"/>
    <s v="photobooks"/>
    <x v="1760"/>
    <d v="2016-02-25T11:08:33"/>
  </r>
  <r>
    <n v="155"/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51.666666666666664"/>
    <x v="8"/>
    <s v="photobooks"/>
    <x v="1761"/>
    <d v="2015-09-12T08:37:40"/>
  </r>
  <r>
    <n v="885"/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35.4"/>
    <x v="8"/>
    <s v="photobooks"/>
    <x v="1762"/>
    <d v="2016-03-11T18:34:05"/>
  </r>
  <r>
    <n v="101.90833333333333"/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3.63559322033899"/>
    <x v="8"/>
    <s v="photobooks"/>
    <x v="1763"/>
    <d v="2016-10-23T15:50:40"/>
  </r>
  <r>
    <n v="19.600000000000001"/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55.282051282051285"/>
    <x v="8"/>
    <s v="photobooks"/>
    <x v="1764"/>
    <d v="2014-08-03T06:39:39"/>
  </r>
  <r>
    <n v="59.467839999999995"/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72.16970873786407"/>
    <x v="8"/>
    <s v="photobooks"/>
    <x v="1765"/>
    <d v="2014-08-13T18:31:52"/>
  </r>
  <r>
    <n v="0"/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e v="#DIV/0!"/>
    <x v="8"/>
    <s v="photobooks"/>
    <x v="1766"/>
    <d v="2014-08-25T15:38:08"/>
  </r>
  <r>
    <n v="45.72"/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58.615384615384613"/>
    <x v="8"/>
    <s v="photobooks"/>
    <x v="1767"/>
    <d v="2014-08-03T10:48:04"/>
  </r>
  <r>
    <n v="3.74"/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12.466666666666667"/>
    <x v="8"/>
    <s v="photobooks"/>
    <x v="1768"/>
    <d v="2014-09-27T08:27:24"/>
  </r>
  <r>
    <n v="2.7025000000000001"/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49.136363636363633"/>
    <x v="8"/>
    <s v="photobooks"/>
    <x v="1769"/>
    <d v="2015-01-13T14:39:19"/>
  </r>
  <r>
    <n v="56.51428571428572"/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150.5"/>
    <x v="8"/>
    <s v="photobooks"/>
    <x v="1770"/>
    <d v="2014-10-14T13:43:14"/>
  </r>
  <r>
    <n v="21.30952380952381"/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35.799999999999997"/>
    <x v="8"/>
    <s v="photobooks"/>
    <x v="1771"/>
    <d v="2014-10-23T18:30:40"/>
  </r>
  <r>
    <n v="15.6"/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45.157894736842103"/>
    <x v="8"/>
    <s v="photobooks"/>
    <x v="1772"/>
    <d v="2014-07-06T12:13:56"/>
  </r>
  <r>
    <n v="6.2566666666666677"/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98.78947368421052"/>
    <x v="8"/>
    <s v="photobooks"/>
    <x v="1773"/>
    <d v="2015-01-19T13:14:58"/>
  </r>
  <r>
    <n v="45.92"/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88.307692307692307"/>
    <x v="8"/>
    <s v="photobooks"/>
    <x v="1774"/>
    <d v="2014-11-29T09:59:00"/>
  </r>
  <r>
    <n v="65.101538461538468"/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170.62903225806451"/>
    <x v="8"/>
    <s v="photobooks"/>
    <x v="1775"/>
    <d v="2014-10-24T18:26:00"/>
  </r>
  <r>
    <n v="6.7"/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83.75"/>
    <x v="8"/>
    <s v="photobooks"/>
    <x v="1776"/>
    <d v="2014-10-29T17:57:51"/>
  </r>
  <r>
    <n v="13.5625"/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65.099999999999994"/>
    <x v="8"/>
    <s v="photobooks"/>
    <x v="1777"/>
    <d v="2015-02-20T03:34:13"/>
  </r>
  <r>
    <n v="1.9900000000000002"/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66.333333333333329"/>
    <x v="8"/>
    <s v="photobooks"/>
    <x v="1778"/>
    <d v="2015-03-27T14:43:15"/>
  </r>
  <r>
    <n v="36.236363636363642"/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104.89473684210526"/>
    <x v="8"/>
    <s v="photobooks"/>
    <x v="1779"/>
    <d v="2016-09-02T11:36:20"/>
  </r>
  <r>
    <n v="39.743333333333339"/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78.440789473684205"/>
    <x v="8"/>
    <s v="photobooks"/>
    <x v="1780"/>
    <d v="2016-07-02T09:25:10"/>
  </r>
  <r>
    <n v="25.763636363636365"/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59.041666666666664"/>
    <x v="8"/>
    <s v="photobooks"/>
    <x v="1781"/>
    <d v="2016-09-15T09:49:05"/>
  </r>
  <r>
    <n v="15.491428571428573"/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71.34210526315789"/>
    <x v="8"/>
    <s v="photobooks"/>
    <x v="1782"/>
    <d v="2016-02-21T08:48:09"/>
  </r>
  <r>
    <n v="23.692499999999999"/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51.227027027027027"/>
    <x v="8"/>
    <s v="photobooks"/>
    <x v="1783"/>
    <d v="2015-05-21T17:47:58"/>
  </r>
  <r>
    <n v="39.76"/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60.242424242424242"/>
    <x v="8"/>
    <s v="photobooks"/>
    <x v="1784"/>
    <d v="2015-01-30T22:25:00"/>
  </r>
  <r>
    <n v="20.220833333333331"/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44.935185185185183"/>
    <x v="8"/>
    <s v="photobooks"/>
    <x v="1785"/>
    <d v="2014-10-15T19:00:00"/>
  </r>
  <r>
    <n v="47.631578947368418"/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31.206896551724139"/>
    <x v="8"/>
    <s v="photobooks"/>
    <x v="1786"/>
    <d v="2014-12-15T08:12:57"/>
  </r>
  <r>
    <n v="15.329999999999998"/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63.875"/>
    <x v="8"/>
    <s v="photobooks"/>
    <x v="1787"/>
    <d v="2015-04-04T09:43:57"/>
  </r>
  <r>
    <n v="1.3818181818181818"/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9"/>
    <x v="8"/>
    <s v="photobooks"/>
    <x v="1788"/>
    <d v="2014-10-31T17:45:42"/>
  </r>
  <r>
    <n v="0.5"/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10"/>
    <x v="8"/>
    <s v="photobooks"/>
    <x v="1789"/>
    <d v="2015-01-12T01:00:03"/>
  </r>
  <r>
    <n v="4.957575757575758"/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109.06666666666666"/>
    <x v="8"/>
    <s v="photobooks"/>
    <x v="1790"/>
    <d v="2015-02-05T11:11:18"/>
  </r>
  <r>
    <n v="3.5666666666666664"/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26.75"/>
    <x v="8"/>
    <s v="photobooks"/>
    <x v="1791"/>
    <d v="2015-01-29T12:46:05"/>
  </r>
  <r>
    <n v="61.124000000000002"/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109.93525179856115"/>
    <x v="8"/>
    <s v="photobooks"/>
    <x v="1792"/>
    <d v="2015-08-10T01:59:00"/>
  </r>
  <r>
    <n v="1.3333333333333335"/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20"/>
    <x v="8"/>
    <s v="photobooks"/>
    <x v="1793"/>
    <d v="2014-11-27T17:24:00"/>
  </r>
  <r>
    <n v="11.077777777777778"/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55.388888888888886"/>
    <x v="8"/>
    <s v="photobooks"/>
    <x v="1794"/>
    <d v="2015-02-11T08:13:42"/>
  </r>
  <r>
    <n v="38.735714285714288"/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133.90123456790124"/>
    <x v="8"/>
    <s v="photobooks"/>
    <x v="1795"/>
    <d v="2016-10-14T11:00:00"/>
  </r>
  <r>
    <n v="22.05263157894737"/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48.720930232558139"/>
    <x v="8"/>
    <s v="photobooks"/>
    <x v="1796"/>
    <d v="2016-07-24T05:32:46"/>
  </r>
  <r>
    <n v="67.55"/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48.25"/>
    <x v="8"/>
    <s v="photobooks"/>
    <x v="1797"/>
    <d v="2016-12-15T08:39:49"/>
  </r>
  <r>
    <n v="13.637499999999999"/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58.972972972972975"/>
    <x v="8"/>
    <s v="photobooks"/>
    <x v="1798"/>
    <d v="2016-02-04T02:50:33"/>
  </r>
  <r>
    <n v="1.7457500000000001"/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1.638333333333334"/>
    <x v="8"/>
    <s v="photobooks"/>
    <x v="1799"/>
    <d v="2014-11-11T16:13:28"/>
  </r>
  <r>
    <n v="20.44963251188932"/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83.716814159292042"/>
    <x v="8"/>
    <s v="photobooks"/>
    <x v="1800"/>
    <d v="2016-10-10T09:32:50"/>
  </r>
  <r>
    <n v="13.852941176470587"/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63.648648648648646"/>
    <x v="8"/>
    <s v="photobooks"/>
    <x v="1801"/>
    <d v="2015-12-15T07:10:00"/>
  </r>
  <r>
    <n v="48.485714285714288"/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94.277777777777771"/>
    <x v="8"/>
    <s v="photobooks"/>
    <x v="1802"/>
    <d v="2015-06-27T16:59:00"/>
  </r>
  <r>
    <n v="30.8"/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71.86666666666666"/>
    <x v="8"/>
    <s v="photobooks"/>
    <x v="1803"/>
    <d v="2015-02-13T20:43:02"/>
  </r>
  <r>
    <n v="35.174193548387095"/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104.84615384615384"/>
    <x v="8"/>
    <s v="photobooks"/>
    <x v="1804"/>
    <d v="2015-11-14T12:16:44"/>
  </r>
  <r>
    <n v="36.404444444444444"/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67.139344262295083"/>
    <x v="8"/>
    <s v="photobooks"/>
    <x v="1805"/>
    <d v="2015-10-02T13:00:00"/>
  </r>
  <r>
    <n v="2.9550000000000001"/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73.875"/>
    <x v="8"/>
    <s v="photobooks"/>
    <x v="1806"/>
    <d v="2014-09-30T10:19:09"/>
  </r>
  <r>
    <n v="11.06"/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69.125"/>
    <x v="8"/>
    <s v="photobooks"/>
    <x v="1807"/>
    <d v="2014-09-27T20:38:33"/>
  </r>
  <r>
    <n v="41.407142857142858"/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120.77083333333333"/>
    <x v="8"/>
    <s v="photobooks"/>
    <x v="1808"/>
    <d v="2017-02-11T11:20:30"/>
  </r>
  <r>
    <n v="10.857142857142858"/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42.222222222222221"/>
    <x v="8"/>
    <s v="photobooks"/>
    <x v="1809"/>
    <d v="2015-03-01T16:47:19"/>
  </r>
  <r>
    <n v="3.3333333333333335"/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7.5"/>
    <x v="8"/>
    <s v="photobooks"/>
    <x v="1810"/>
    <d v="2014-08-21T16:50:26"/>
  </r>
  <r>
    <n v="7.407407407407407E-2"/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1.5384615384615385"/>
    <x v="8"/>
    <s v="photobooks"/>
    <x v="1811"/>
    <d v="2014-10-23T23:00:00"/>
  </r>
  <r>
    <n v="13.307692307692307"/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37.608695652173914"/>
    <x v="8"/>
    <s v="photobooks"/>
    <x v="1812"/>
    <d v="2016-07-03T02:38:56"/>
  </r>
  <r>
    <n v="0"/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e v="#DIV/0!"/>
    <x v="8"/>
    <s v="photobooks"/>
    <x v="1813"/>
    <d v="2014-08-08T16:20:12"/>
  </r>
  <r>
    <n v="49.183333333333337"/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2.157142857142858"/>
    <x v="8"/>
    <s v="photobooks"/>
    <x v="1814"/>
    <d v="2015-02-28T02:32:16"/>
  </r>
  <r>
    <n v="0"/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e v="#DIV/0!"/>
    <x v="8"/>
    <s v="photobooks"/>
    <x v="1815"/>
    <d v="2015-07-01T16:45:37"/>
  </r>
  <r>
    <n v="2.036"/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84.833333333333329"/>
    <x v="8"/>
    <s v="photobooks"/>
    <x v="1816"/>
    <d v="2016-07-25T14:00:00"/>
  </r>
  <r>
    <n v="52.327777777777776"/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94.19"/>
    <x v="8"/>
    <s v="photobooks"/>
    <x v="1817"/>
    <d v="2017-01-30T01:59:00"/>
  </r>
  <r>
    <n v="0"/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e v="#DIV/0!"/>
    <x v="8"/>
    <s v="photobooks"/>
    <x v="1818"/>
    <d v="2015-04-02T23:37:30"/>
  </r>
  <r>
    <n v="2.083333333333333"/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6.25"/>
    <x v="8"/>
    <s v="photobooks"/>
    <x v="1819"/>
    <d v="2014-07-30T13:03:16"/>
  </r>
  <r>
    <n v="6.565384615384616"/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213.375"/>
    <x v="8"/>
    <s v="photobooks"/>
    <x v="1820"/>
    <d v="2015-03-31T20:01:30"/>
  </r>
  <r>
    <n v="134.88999999999999"/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59.162280701754383"/>
    <x v="4"/>
    <s v="rock"/>
    <x v="1821"/>
    <d v="2012-03-03T02:39:27"/>
  </r>
  <r>
    <n v="100"/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27.272727272727273"/>
    <x v="4"/>
    <s v="rock"/>
    <x v="1822"/>
    <d v="2014-01-31T14:01:00"/>
  </r>
  <r>
    <n v="115.85714285714286"/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24.575757575757574"/>
    <x v="4"/>
    <s v="rock"/>
    <x v="1823"/>
    <d v="2012-10-24T11:26:16"/>
  </r>
  <r>
    <n v="100.06666666666666"/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75.05"/>
    <x v="4"/>
    <s v="rock"/>
    <x v="1824"/>
    <d v="2014-01-07T21:08:00"/>
  </r>
  <r>
    <n v="105.05"/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42.02"/>
    <x v="4"/>
    <s v="rock"/>
    <x v="1825"/>
    <d v="2013-07-11T15:01:43"/>
  </r>
  <r>
    <n v="101"/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53.157894736842103"/>
    <x v="4"/>
    <s v="rock"/>
    <x v="1826"/>
    <d v="2014-02-17T17:10:17"/>
  </r>
  <r>
    <n v="100.66250000000001"/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83.885416666666671"/>
    <x v="4"/>
    <s v="rock"/>
    <x v="1827"/>
    <d v="2011-03-03T02:49:21"/>
  </r>
  <r>
    <n v="100.16000000000001"/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417.33333333333331"/>
    <x v="4"/>
    <s v="rock"/>
    <x v="1828"/>
    <d v="2014-05-09T17:00:00"/>
  </r>
  <r>
    <n v="166.68333333333334"/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75.765151515151516"/>
    <x v="4"/>
    <s v="rock"/>
    <x v="1829"/>
    <d v="2011-01-21T17:00:00"/>
  </r>
  <r>
    <n v="101.53333333333335"/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67.389380530973455"/>
    <x v="4"/>
    <s v="rock"/>
    <x v="1830"/>
    <d v="2014-02-24T11:25:07"/>
  </r>
  <r>
    <n v="103"/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73.571428571428569"/>
    <x v="4"/>
    <s v="rock"/>
    <x v="1831"/>
    <d v="2012-05-12T18:54:23"/>
  </r>
  <r>
    <n v="142.85714285714286"/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25"/>
    <x v="4"/>
    <s v="rock"/>
    <x v="1832"/>
    <d v="2011-03-04T07:57:07"/>
  </r>
  <r>
    <n v="262.5"/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42"/>
    <x v="4"/>
    <s v="rock"/>
    <x v="1833"/>
    <d v="2013-03-02T02:59:00"/>
  </r>
  <r>
    <n v="118.05000000000001"/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31.16666666666666"/>
    <x v="4"/>
    <s v="rock"/>
    <x v="1834"/>
    <d v="2015-01-24T18:08:15"/>
  </r>
  <r>
    <n v="104"/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47.272727272727273"/>
    <x v="4"/>
    <s v="rock"/>
    <x v="1835"/>
    <d v="2016-03-31T10:51:11"/>
  </r>
  <r>
    <n v="200.34"/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182.12727272727273"/>
    <x v="4"/>
    <s v="rock"/>
    <x v="1836"/>
    <d v="2013-02-17T14:25:29"/>
  </r>
  <r>
    <n v="306.83333333333331"/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61.366666666666667"/>
    <x v="4"/>
    <s v="rock"/>
    <x v="1837"/>
    <d v="2012-03-17T19:08:55"/>
  </r>
  <r>
    <n v="100.149"/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35.767499999999998"/>
    <x v="4"/>
    <s v="rock"/>
    <x v="1838"/>
    <d v="2011-09-30T22:00:00"/>
  </r>
  <r>
    <n v="205.29999999999998"/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45.62222222222222"/>
    <x v="4"/>
    <s v="rock"/>
    <x v="1839"/>
    <d v="2016-10-01T12:19:42"/>
  </r>
  <r>
    <n v="108.88888888888889"/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75.384615384615387"/>
    <x v="4"/>
    <s v="rock"/>
    <x v="1840"/>
    <d v="2013-05-06T23:59:00"/>
  </r>
  <r>
    <n v="101.75"/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50.875"/>
    <x v="4"/>
    <s v="rock"/>
    <x v="1841"/>
    <d v="2014-05-19T23:59:00"/>
  </r>
  <r>
    <n v="125.25"/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19.28571428571429"/>
    <x v="4"/>
    <s v="rock"/>
    <x v="1842"/>
    <d v="2015-03-02T00:59:00"/>
  </r>
  <r>
    <n v="124.0061"/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92.541865671641801"/>
    <x v="4"/>
    <s v="rock"/>
    <x v="1843"/>
    <d v="2011-02-20T18:52:34"/>
  </r>
  <r>
    <n v="101.4"/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76.05"/>
    <x v="4"/>
    <s v="rock"/>
    <x v="1844"/>
    <d v="2011-06-10T22:00:00"/>
  </r>
  <r>
    <n v="100"/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52.631578947368418"/>
    <x v="4"/>
    <s v="rock"/>
    <x v="1845"/>
    <d v="2016-06-16T23:55:00"/>
  </r>
  <r>
    <n v="137.92666666666668"/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98.990430622009569"/>
    <x v="4"/>
    <s v="rock"/>
    <x v="1846"/>
    <d v="2012-12-15T10:36:17"/>
  </r>
  <r>
    <n v="120.88000000000001"/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79.526315789473685"/>
    <x v="4"/>
    <s v="rock"/>
    <x v="1847"/>
    <d v="2015-04-21T00:40:32"/>
  </r>
  <r>
    <n v="107.36666666666667"/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34.20833333333334"/>
    <x v="4"/>
    <s v="rock"/>
    <x v="1848"/>
    <d v="2011-07-31T01:59:00"/>
  </r>
  <r>
    <n v="100.33333333333334"/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37.625"/>
    <x v="4"/>
    <s v="rock"/>
    <x v="1849"/>
    <d v="2012-10-17T15:17:39"/>
  </r>
  <r>
    <n v="101.52222222222223"/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51.044692737430168"/>
    <x v="4"/>
    <s v="rock"/>
    <x v="1850"/>
    <d v="2014-07-10T18:01:40"/>
  </r>
  <r>
    <n v="100.07692307692308"/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50.03846153846154"/>
    <x v="4"/>
    <s v="rock"/>
    <x v="1851"/>
    <d v="2014-07-27T20:00:00"/>
  </r>
  <r>
    <n v="116.96666666666667"/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33.93129770992365"/>
    <x v="4"/>
    <s v="rock"/>
    <x v="1852"/>
    <d v="2015-04-24T19:00:00"/>
  </r>
  <r>
    <n v="101.875"/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58.214285714285715"/>
    <x v="4"/>
    <s v="rock"/>
    <x v="1853"/>
    <d v="2012-11-13T21:26:57"/>
  </r>
  <r>
    <n v="102.12366666666665"/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88.037643678160919"/>
    <x v="4"/>
    <s v="rock"/>
    <x v="1854"/>
    <d v="2013-05-23T19:30:37"/>
  </r>
  <r>
    <n v="154.05897142857143"/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70.576753926701571"/>
    <x v="4"/>
    <s v="rock"/>
    <x v="1855"/>
    <d v="2014-01-06T07:55:40"/>
  </r>
  <r>
    <n v="101.25"/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53.289473684210527"/>
    <x v="4"/>
    <s v="rock"/>
    <x v="1856"/>
    <d v="2014-07-18T15:31:12"/>
  </r>
  <r>
    <n v="100"/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36.36363636363637"/>
    <x v="4"/>
    <s v="rock"/>
    <x v="1857"/>
    <d v="2014-09-12T13:26:53"/>
  </r>
  <r>
    <n v="108.74800874800874"/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40.547315436241611"/>
    <x v="4"/>
    <s v="rock"/>
    <x v="1858"/>
    <d v="2011-12-16T00:48:41"/>
  </r>
  <r>
    <n v="131.83333333333334"/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70.625"/>
    <x v="4"/>
    <s v="rock"/>
    <x v="1859"/>
    <d v="2011-09-22T13:28:49"/>
  </r>
  <r>
    <n v="133.46666666666667"/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52.684210526315788"/>
    <x v="4"/>
    <s v="rock"/>
    <x v="1860"/>
    <d v="2014-02-06T12:01:24"/>
  </r>
  <r>
    <n v="0"/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e v="#DIV/0!"/>
    <x v="6"/>
    <s v="mobile games"/>
    <x v="1861"/>
    <d v="2015-01-26T02:12:21"/>
  </r>
  <r>
    <n v="8.0833333333333321"/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90.9375"/>
    <x v="6"/>
    <s v="mobile games"/>
    <x v="1862"/>
    <d v="2017-03-08T02:30:00"/>
  </r>
  <r>
    <n v="0.4"/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5"/>
    <x v="6"/>
    <s v="mobile games"/>
    <x v="1863"/>
    <d v="2014-06-12T14:08:05"/>
  </r>
  <r>
    <n v="42.892307692307689"/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58.083333333333336"/>
    <x v="6"/>
    <s v="mobile games"/>
    <x v="1864"/>
    <d v="2014-05-04T12:11:40"/>
  </r>
  <r>
    <n v="3.6363636363636364E-3"/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2"/>
    <x v="6"/>
    <s v="mobile games"/>
    <x v="1865"/>
    <d v="2016-11-06T04:49:07"/>
  </r>
  <r>
    <n v="0.5"/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62.5"/>
    <x v="6"/>
    <s v="mobile games"/>
    <x v="1866"/>
    <d v="2017-02-28T23:00:00"/>
  </r>
  <r>
    <n v="0.05"/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10"/>
    <x v="6"/>
    <s v="mobile games"/>
    <x v="1867"/>
    <d v="2016-11-05T17:11:52"/>
  </r>
  <r>
    <n v="4.8680000000000003"/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71.588235294117652"/>
    <x v="6"/>
    <s v="mobile games"/>
    <x v="1868"/>
    <d v="2015-12-15T02:59:00"/>
  </r>
  <r>
    <n v="0"/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e v="#DIV/0!"/>
    <x v="6"/>
    <s v="mobile games"/>
    <x v="1869"/>
    <d v="2017-01-03T19:04:09"/>
  </r>
  <r>
    <n v="10.314285714285715"/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32.81818181818182"/>
    <x v="6"/>
    <s v="mobile games"/>
    <x v="1870"/>
    <d v="2016-01-30T23:17:00"/>
  </r>
  <r>
    <n v="71.784615384615378"/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49.11578947368421"/>
    <x v="6"/>
    <s v="mobile games"/>
    <x v="1871"/>
    <d v="2014-11-20T14:48:21"/>
  </r>
  <r>
    <n v="1.06"/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6.307692307692307"/>
    <x v="6"/>
    <s v="mobile games"/>
    <x v="1872"/>
    <d v="2015-06-29T22:06:42"/>
  </r>
  <r>
    <n v="0.44999999999999996"/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18"/>
    <x v="6"/>
    <s v="mobile games"/>
    <x v="1873"/>
    <d v="2015-07-08T11:45:00"/>
  </r>
  <r>
    <n v="1.6250000000000001E-2"/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3"/>
    <x v="6"/>
    <s v="mobile games"/>
    <x v="1874"/>
    <d v="2016-06-28T18:15:33"/>
  </r>
  <r>
    <n v="0.51"/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17"/>
    <x v="6"/>
    <s v="mobile games"/>
    <x v="1875"/>
    <d v="2016-08-06T16:35:08"/>
  </r>
  <r>
    <n v="0"/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e v="#DIV/0!"/>
    <x v="6"/>
    <s v="mobile games"/>
    <x v="1876"/>
    <d v="2014-06-16T01:50:05"/>
  </r>
  <r>
    <n v="0"/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e v="#DIV/0!"/>
    <x v="6"/>
    <s v="mobile games"/>
    <x v="1877"/>
    <d v="2015-02-28T19:42:05"/>
  </r>
  <r>
    <n v="0"/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e v="#DIV/0!"/>
    <x v="6"/>
    <s v="mobile games"/>
    <x v="1878"/>
    <d v="2014-06-12T19:12:35"/>
  </r>
  <r>
    <n v="0.12"/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3"/>
    <x v="6"/>
    <s v="mobile games"/>
    <x v="1879"/>
    <d v="2016-03-14T09:35:29"/>
  </r>
  <r>
    <n v="20.080000000000002"/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41.833333333333336"/>
    <x v="6"/>
    <s v="mobile games"/>
    <x v="1880"/>
    <d v="2016-03-30T07:36:20"/>
  </r>
  <r>
    <n v="172.68449999999999"/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49.338428571428572"/>
    <x v="4"/>
    <s v="indie rock"/>
    <x v="1881"/>
    <d v="2015-03-09T21:39:49"/>
  </r>
  <r>
    <n v="100.8955223880597"/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41.728395061728392"/>
    <x v="4"/>
    <s v="indie rock"/>
    <x v="1882"/>
    <d v="2012-07-10T18:48:00"/>
  </r>
  <r>
    <n v="104.8048048048048"/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32.71875"/>
    <x v="4"/>
    <s v="indie rock"/>
    <x v="1883"/>
    <d v="2012-04-08T16:45:08"/>
  </r>
  <r>
    <n v="135.1"/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51.96153846153846"/>
    <x v="4"/>
    <s v="indie rock"/>
    <x v="1884"/>
    <d v="2012-11-27T07:00:00"/>
  </r>
  <r>
    <n v="116.32786885245903"/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50.685714285714283"/>
    <x v="4"/>
    <s v="indie rock"/>
    <x v="1885"/>
    <d v="2012-08-10T17:00:00"/>
  </r>
  <r>
    <n v="102.08333333333333"/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42.241379310344826"/>
    <x v="4"/>
    <s v="indie rock"/>
    <x v="1886"/>
    <d v="2014-11-12T17:45:38"/>
  </r>
  <r>
    <n v="111.16666666666666"/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416.875"/>
    <x v="4"/>
    <s v="indie rock"/>
    <x v="1887"/>
    <d v="2015-12-03T16:30:00"/>
  </r>
  <r>
    <n v="166.08"/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46.651685393258425"/>
    <x v="4"/>
    <s v="indie rock"/>
    <x v="1888"/>
    <d v="2010-05-31T23:59:00"/>
  </r>
  <r>
    <n v="106.60000000000001"/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48.454545454545453"/>
    <x v="4"/>
    <s v="indie rock"/>
    <x v="1889"/>
    <d v="2013-03-11T13:02:26"/>
  </r>
  <r>
    <n v="144.58441666666667"/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70.5289837398374"/>
    <x v="4"/>
    <s v="indie rock"/>
    <x v="1890"/>
    <d v="2012-12-15T13:52:08"/>
  </r>
  <r>
    <n v="105.55000000000001"/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87.958333333333329"/>
    <x v="4"/>
    <s v="indie rock"/>
    <x v="1891"/>
    <d v="2010-07-22T01:00:00"/>
  </r>
  <r>
    <n v="136.60000000000002"/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26.26923076923077"/>
    <x v="4"/>
    <s v="indie rock"/>
    <x v="1892"/>
    <d v="2011-06-07T10:18:01"/>
  </r>
  <r>
    <n v="104"/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57.777777777777779"/>
    <x v="4"/>
    <s v="indie rock"/>
    <x v="1893"/>
    <d v="2011-04-15T22:59:00"/>
  </r>
  <r>
    <n v="114.5"/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57.25"/>
    <x v="4"/>
    <s v="indie rock"/>
    <x v="1894"/>
    <d v="2012-02-12T16:43:03"/>
  </r>
  <r>
    <n v="101.71957671957672"/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96.34042553191489"/>
    <x v="4"/>
    <s v="indie rock"/>
    <x v="1895"/>
    <d v="2015-10-20T12:55:22"/>
  </r>
  <r>
    <n v="123.94678492239468"/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43"/>
    <x v="4"/>
    <s v="indie rock"/>
    <x v="1896"/>
    <d v="2012-04-12T12:02:45"/>
  </r>
  <r>
    <n v="102.45669291338582"/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35.551912568306008"/>
    <x v="4"/>
    <s v="indie rock"/>
    <x v="1897"/>
    <d v="2014-03-04T16:00:00"/>
  </r>
  <r>
    <n v="144.5"/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68.80952380952381"/>
    <x v="4"/>
    <s v="indie rock"/>
    <x v="1898"/>
    <d v="2016-02-01T13:00:00"/>
  </r>
  <r>
    <n v="133.33333333333331"/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28.571428571428573"/>
    <x v="4"/>
    <s v="indie rock"/>
    <x v="1899"/>
    <d v="2015-03-25T16:36:06"/>
  </r>
  <r>
    <n v="109.3644"/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50.631666666666668"/>
    <x v="4"/>
    <s v="indie rock"/>
    <x v="1900"/>
    <d v="2012-10-06T04:59:00"/>
  </r>
  <r>
    <n v="2.6969696969696968"/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106.8"/>
    <x v="2"/>
    <s v="gadgets"/>
    <x v="1901"/>
    <d v="2015-05-22T08:00:00"/>
  </r>
  <r>
    <n v="1.2"/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4"/>
    <x v="2"/>
    <s v="gadgets"/>
    <x v="1902"/>
    <d v="2015-03-04T13:57:27"/>
  </r>
  <r>
    <n v="46.6"/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34.097560975609753"/>
    <x v="2"/>
    <s v="gadgets"/>
    <x v="1903"/>
    <d v="2017-01-27T13:29:51"/>
  </r>
  <r>
    <n v="0.1"/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25"/>
    <x v="2"/>
    <s v="gadgets"/>
    <x v="1904"/>
    <d v="2016-01-02T11:27:01"/>
  </r>
  <r>
    <n v="0.16800000000000001"/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0.5"/>
    <x v="2"/>
    <s v="gadgets"/>
    <x v="1905"/>
    <d v="2014-09-07T17:13:14"/>
  </r>
  <r>
    <n v="42.76"/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215.95959595959596"/>
    <x v="2"/>
    <s v="gadgets"/>
    <x v="1906"/>
    <d v="2016-06-23T11:06:23"/>
  </r>
  <r>
    <n v="0.28333333333333333"/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1.25"/>
    <x v="2"/>
    <s v="gadgets"/>
    <x v="1907"/>
    <d v="2014-05-23T09:05:25"/>
  </r>
  <r>
    <n v="1.7319999999999998"/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08.25"/>
    <x v="2"/>
    <s v="gadgets"/>
    <x v="1908"/>
    <d v="2016-12-29T17:01:40"/>
  </r>
  <r>
    <n v="14.111428571428572"/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29.97368421052633"/>
    <x v="2"/>
    <s v="gadgets"/>
    <x v="1909"/>
    <d v="2014-10-23T05:17:59"/>
  </r>
  <r>
    <n v="39.395294117647055"/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117.49473684210527"/>
    <x v="2"/>
    <s v="gadgets"/>
    <x v="1910"/>
    <d v="2015-10-31T17:45:00"/>
  </r>
  <r>
    <n v="2.3529411764705882E-2"/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10"/>
    <x v="2"/>
    <s v="gadgets"/>
    <x v="1911"/>
    <d v="2014-08-08T19:48:54"/>
  </r>
  <r>
    <n v="59.3"/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70.595238095238102"/>
    <x v="2"/>
    <s v="gadgets"/>
    <x v="1912"/>
    <d v="2015-06-04T00:26:00"/>
  </r>
  <r>
    <n v="1.3270833333333334"/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24.5"/>
    <x v="2"/>
    <s v="gadgets"/>
    <x v="1913"/>
    <d v="2014-10-08T07:16:18"/>
  </r>
  <r>
    <n v="9.0090090090090094"/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30"/>
    <x v="2"/>
    <s v="gadgets"/>
    <x v="1914"/>
    <d v="2014-10-31T22:59:00"/>
  </r>
  <r>
    <n v="1.6"/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2"/>
    <x v="2"/>
    <s v="gadgets"/>
    <x v="1915"/>
    <d v="2014-09-01T20:10:22"/>
  </r>
  <r>
    <n v="0.51"/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17"/>
    <x v="2"/>
    <s v="gadgets"/>
    <x v="1916"/>
    <d v="2016-11-07T13:12:55"/>
  </r>
  <r>
    <n v="52.570512820512818"/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2928.9285714285716"/>
    <x v="2"/>
    <s v="gadgets"/>
    <x v="1917"/>
    <d v="2017-02-10T01:28:53"/>
  </r>
  <r>
    <n v="1.04"/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28.888888888888889"/>
    <x v="2"/>
    <s v="gadgets"/>
    <x v="1918"/>
    <d v="2014-08-12T13:57:31"/>
  </r>
  <r>
    <n v="47.4"/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29.625"/>
    <x v="2"/>
    <s v="gadgets"/>
    <x v="1919"/>
    <d v="2015-05-19T16:00:49"/>
  </r>
  <r>
    <n v="43.03"/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0.980952380952381"/>
    <x v="2"/>
    <s v="gadgets"/>
    <x v="1920"/>
    <d v="2015-10-21T18:00:00"/>
  </r>
  <r>
    <n v="136.80000000000001"/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54"/>
    <x v="4"/>
    <s v="indie rock"/>
    <x v="1921"/>
    <d v="2012-07-14T00:19:03"/>
  </r>
  <r>
    <n v="115.55"/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36.109375"/>
    <x v="4"/>
    <s v="indie rock"/>
    <x v="1922"/>
    <d v="2013-12-12T01:08:27"/>
  </r>
  <r>
    <n v="240.79999999999998"/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3.153846153846153"/>
    <x v="4"/>
    <s v="indie rock"/>
    <x v="1923"/>
    <d v="2011-09-26T23:59:00"/>
  </r>
  <r>
    <n v="114.39999999999999"/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04"/>
    <x v="4"/>
    <s v="indie rock"/>
    <x v="1924"/>
    <d v="2014-01-15T14:33:00"/>
  </r>
  <r>
    <n v="110.33333333333333"/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31.826923076923077"/>
    <x v="4"/>
    <s v="indie rock"/>
    <x v="1925"/>
    <d v="2013-10-10T19:00:00"/>
  </r>
  <r>
    <n v="195.37933333333334"/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27.3896261682243"/>
    <x v="4"/>
    <s v="indie rock"/>
    <x v="1926"/>
    <d v="2010-11-01T19:26:00"/>
  </r>
  <r>
    <n v="103.33333333333334"/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56.363636363636367"/>
    <x v="4"/>
    <s v="indie rock"/>
    <x v="1927"/>
    <d v="2012-03-07T23:59:00"/>
  </r>
  <r>
    <n v="103.1372549019608"/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77.352941176470594"/>
    <x v="4"/>
    <s v="indie rock"/>
    <x v="1928"/>
    <d v="2013-05-07T10:33:14"/>
  </r>
  <r>
    <n v="100.3125"/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42.8"/>
    <x v="4"/>
    <s v="indie rock"/>
    <x v="1929"/>
    <d v="2011-07-04T19:31:06"/>
  </r>
  <r>
    <n v="127"/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48.846153846153847"/>
    <x v="4"/>
    <s v="indie rock"/>
    <x v="1930"/>
    <d v="2013-07-07T08:24:42"/>
  </r>
  <r>
    <n v="120.601"/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48.240400000000001"/>
    <x v="4"/>
    <s v="indie rock"/>
    <x v="1931"/>
    <d v="2012-05-21T22:30:00"/>
  </r>
  <r>
    <n v="106.99047619047619"/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70.212500000000006"/>
    <x v="4"/>
    <s v="indie rock"/>
    <x v="1932"/>
    <d v="2012-01-24T14:26:13"/>
  </r>
  <r>
    <n v="172.43333333333334"/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94.054545454545448"/>
    <x v="4"/>
    <s v="indie rock"/>
    <x v="1933"/>
    <d v="2014-09-26T22:08:27"/>
  </r>
  <r>
    <n v="123.61999999999999"/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80.272727272727266"/>
    <x v="4"/>
    <s v="indie rock"/>
    <x v="1934"/>
    <d v="2011-12-25T00:00:00"/>
  </r>
  <r>
    <n v="108.4"/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54.2"/>
    <x v="4"/>
    <s v="indie rock"/>
    <x v="1935"/>
    <d v="2014-06-20T23:59:00"/>
  </r>
  <r>
    <n v="116.52013333333333"/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60.26903448275862"/>
    <x v="4"/>
    <s v="indie rock"/>
    <x v="1936"/>
    <d v="2011-12-06T00:59:00"/>
  </r>
  <r>
    <n v="187.245"/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38.740344827586206"/>
    <x v="4"/>
    <s v="indie rock"/>
    <x v="1937"/>
    <d v="2012-06-14T22:59:00"/>
  </r>
  <r>
    <n v="115.93333333333334"/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52.54385964912279"/>
    <x v="4"/>
    <s v="indie rock"/>
    <x v="1938"/>
    <d v="2013-07-02T00:00:00"/>
  </r>
  <r>
    <n v="110.7"/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5.3125"/>
    <x v="4"/>
    <s v="indie rock"/>
    <x v="1939"/>
    <d v="2013-03-10T17:38:28"/>
  </r>
  <r>
    <n v="170.92307692307693"/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35.838709677419352"/>
    <x v="4"/>
    <s v="indie rock"/>
    <x v="1940"/>
    <d v="2011-06-14T22:59:00"/>
  </r>
  <r>
    <n v="126.11835600000001"/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64.570118779438872"/>
    <x v="2"/>
    <s v="hardware"/>
    <x v="1941"/>
    <d v="2014-05-15T01:58:51"/>
  </r>
  <r>
    <n v="138.44033333333334"/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87.436000000000007"/>
    <x v="2"/>
    <s v="hardware"/>
    <x v="1942"/>
    <d v="2011-07-04T14:52:20"/>
  </r>
  <r>
    <n v="1705.2499999999998"/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68.815577078288939"/>
    <x v="2"/>
    <s v="hardware"/>
    <x v="1943"/>
    <d v="2016-08-11T01:28:36"/>
  </r>
  <r>
    <n v="788.05550000000005"/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176.200223588597"/>
    <x v="2"/>
    <s v="hardware"/>
    <x v="1944"/>
    <d v="2014-05-01T09:01:30"/>
  </r>
  <r>
    <n v="348.01799999999997"/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511.79117647058825"/>
    <x v="2"/>
    <s v="hardware"/>
    <x v="1945"/>
    <d v="2015-07-12T01:02:38"/>
  </r>
  <r>
    <n v="149.74666666666667"/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60.44285714285715"/>
    <x v="2"/>
    <s v="hardware"/>
    <x v="1946"/>
    <d v="2014-04-19T21:36:01"/>
  </r>
  <r>
    <n v="100.63375000000001"/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35.003043478260871"/>
    <x v="2"/>
    <s v="hardware"/>
    <x v="1947"/>
    <d v="2009-11-23T00:59:00"/>
  </r>
  <r>
    <n v="800.21100000000001"/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188.50671378091872"/>
    <x v="2"/>
    <s v="hardware"/>
    <x v="1948"/>
    <d v="2016-06-06T12:02:00"/>
  </r>
  <r>
    <n v="106.00260000000002"/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56.204984093319197"/>
    <x v="2"/>
    <s v="hardware"/>
    <x v="1949"/>
    <d v="2014-07-10T05:09:11"/>
  </r>
  <r>
    <n v="200.51866666666669"/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51.3054157782516"/>
    <x v="2"/>
    <s v="hardware"/>
    <x v="1950"/>
    <d v="2011-04-21T23:21:13"/>
  </r>
  <r>
    <n v="212.44399999999999"/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127.36450839328538"/>
    <x v="2"/>
    <s v="hardware"/>
    <x v="1951"/>
    <d v="2016-11-07T06:05:37"/>
  </r>
  <r>
    <n v="198.47237142857145"/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01.85532258064516"/>
    <x v="2"/>
    <s v="hardware"/>
    <x v="1952"/>
    <d v="2013-10-16T09:33:35"/>
  </r>
  <r>
    <n v="225.94666666666666"/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30.55782312925169"/>
    <x v="2"/>
    <s v="hardware"/>
    <x v="1953"/>
    <d v="2012-03-01T22:00:00"/>
  </r>
  <r>
    <n v="698.94800000000009"/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842.10602409638557"/>
    <x v="2"/>
    <s v="hardware"/>
    <x v="1954"/>
    <d v="2016-03-12T00:00:00"/>
  </r>
  <r>
    <n v="398.59528571428569"/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577.27593103448271"/>
    <x v="2"/>
    <s v="hardware"/>
    <x v="1955"/>
    <d v="2012-05-23T14:00:00"/>
  </r>
  <r>
    <n v="294.0333333333333"/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483.34246575342468"/>
    <x v="2"/>
    <s v="hardware"/>
    <x v="1956"/>
    <d v="2015-04-18T16:10:05"/>
  </r>
  <r>
    <n v="167.50470000000001"/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76.138500000000008"/>
    <x v="2"/>
    <s v="hardware"/>
    <x v="1957"/>
    <d v="2012-10-26T21:21:53"/>
  </r>
  <r>
    <n v="1435.5717142857143"/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74.107684365781708"/>
    <x v="2"/>
    <s v="hardware"/>
    <x v="1958"/>
    <d v="2013-03-23T17:42:41"/>
  </r>
  <r>
    <n v="156.73439999999999"/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36.965660377358489"/>
    <x v="2"/>
    <s v="hardware"/>
    <x v="1959"/>
    <d v="2014-09-30T19:00:00"/>
  </r>
  <r>
    <n v="117.90285714285716"/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2500.969696969697"/>
    <x v="2"/>
    <s v="hardware"/>
    <x v="1960"/>
    <d v="2014-12-21T03:42:21"/>
  </r>
  <r>
    <n v="1105.3811999999998"/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67.690214329454989"/>
    <x v="2"/>
    <s v="hardware"/>
    <x v="1961"/>
    <d v="2012-10-05T22:59:00"/>
  </r>
  <r>
    <n v="192.92499999999998"/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63.04738562091503"/>
    <x v="2"/>
    <s v="hardware"/>
    <x v="1962"/>
    <d v="2014-05-13T13:43:56"/>
  </r>
  <r>
    <n v="126.8842105263158"/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17.6"/>
    <x v="2"/>
    <s v="hardware"/>
    <x v="1963"/>
    <d v="2014-09-16T05:18:54"/>
  </r>
  <r>
    <n v="259.57748878923763"/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180.75185011709601"/>
    <x v="2"/>
    <s v="hardware"/>
    <x v="1964"/>
    <d v="2016-04-22T01:32:52"/>
  </r>
  <r>
    <n v="262.27999999999997"/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127.32038834951456"/>
    <x v="2"/>
    <s v="hardware"/>
    <x v="1965"/>
    <d v="2012-01-11T20:00:00"/>
  </r>
  <r>
    <n v="206.74309000000002"/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136.6444745538665"/>
    <x v="2"/>
    <s v="hardware"/>
    <x v="1966"/>
    <d v="2014-08-14T07:58:18"/>
  </r>
  <r>
    <n v="370.13"/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182.78024691358024"/>
    <x v="2"/>
    <s v="hardware"/>
    <x v="1967"/>
    <d v="2014-05-01T10:55:29"/>
  </r>
  <r>
    <n v="284.96600000000001"/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79.37843137254902"/>
    <x v="2"/>
    <s v="hardware"/>
    <x v="1968"/>
    <d v="2016-12-03T10:05:15"/>
  </r>
  <r>
    <n v="579.08000000000004"/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61.375728669846318"/>
    <x v="2"/>
    <s v="hardware"/>
    <x v="1969"/>
    <d v="2016-08-05T14:01:08"/>
  </r>
  <r>
    <n v="1131.8"/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80.727532097004286"/>
    <x v="2"/>
    <s v="hardware"/>
    <x v="1970"/>
    <d v="2013-04-19T22:38:21"/>
  </r>
  <r>
    <n v="263.02771750000005"/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72.35590732591254"/>
    <x v="2"/>
    <s v="hardware"/>
    <x v="1971"/>
    <d v="2013-11-14T23:00:00"/>
  </r>
  <r>
    <n v="674.48"/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70.848739495798313"/>
    <x v="2"/>
    <s v="hardware"/>
    <x v="1972"/>
    <d v="2012-11-17T20:17:24"/>
  </r>
  <r>
    <n v="256.83081313131316"/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47.94003412969283"/>
    <x v="2"/>
    <s v="hardware"/>
    <x v="1973"/>
    <d v="2016-08-06T02:00:00"/>
  </r>
  <r>
    <n v="375.49599999999998"/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186.81393034825871"/>
    <x v="2"/>
    <s v="hardware"/>
    <x v="1974"/>
    <d v="2013-08-19T03:01:09"/>
  </r>
  <r>
    <n v="208.70837499999996"/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131.98948616600788"/>
    <x v="2"/>
    <s v="hardware"/>
    <x v="1975"/>
    <d v="2013-03-10T13:07:31"/>
  </r>
  <r>
    <n v="346.6"/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29.310782241014799"/>
    <x v="2"/>
    <s v="hardware"/>
    <x v="1976"/>
    <d v="2013-07-13T16:35:25"/>
  </r>
  <r>
    <n v="402.33"/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245.02436053593178"/>
    <x v="2"/>
    <s v="hardware"/>
    <x v="1977"/>
    <d v="2015-12-19T02:59:00"/>
  </r>
  <r>
    <n v="1026.8451399999999"/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323.2540463917526"/>
    <x v="2"/>
    <s v="hardware"/>
    <x v="1978"/>
    <d v="2012-06-12T02:00:00"/>
  </r>
  <r>
    <n v="114.901155"/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282.65966789667897"/>
    <x v="2"/>
    <s v="hardware"/>
    <x v="1979"/>
    <d v="2015-11-18T23:59:00"/>
  </r>
  <r>
    <n v="354.82402000000002"/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91.214401028277635"/>
    <x v="2"/>
    <s v="hardware"/>
    <x v="1980"/>
    <d v="2016-04-03T07:01:02"/>
  </r>
  <r>
    <n v="5.08"/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31.75"/>
    <x v="8"/>
    <s v="people"/>
    <x v="1981"/>
    <d v="2014-07-09T12:24:25"/>
  </r>
  <r>
    <n v="0"/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e v="#DIV/0!"/>
    <x v="8"/>
    <s v="people"/>
    <x v="1982"/>
    <d v="2016-12-04T10:04:47"/>
  </r>
  <r>
    <n v="4.3"/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88.6875"/>
    <x v="8"/>
    <s v="people"/>
    <x v="1983"/>
    <d v="2016-09-02T02:00:00"/>
  </r>
  <r>
    <n v="21.146666666666665"/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453.14285714285717"/>
    <x v="8"/>
    <s v="people"/>
    <x v="1984"/>
    <d v="2014-11-30T14:58:01"/>
  </r>
  <r>
    <n v="3.1875"/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12.75"/>
    <x v="8"/>
    <s v="people"/>
    <x v="1985"/>
    <d v="2016-08-02T18:00:00"/>
  </r>
  <r>
    <n v="0.05"/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1"/>
    <x v="8"/>
    <s v="people"/>
    <x v="1986"/>
    <d v="2016-03-14T04:24:43"/>
  </r>
  <r>
    <n v="42.472727272727276"/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83.428571428571431"/>
    <x v="8"/>
    <s v="people"/>
    <x v="1987"/>
    <d v="2015-03-01T10:21:16"/>
  </r>
  <r>
    <n v="0.41666666666666669"/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25"/>
    <x v="8"/>
    <s v="people"/>
    <x v="1988"/>
    <d v="2015-08-20T13:19:02"/>
  </r>
  <r>
    <n v="1"/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50"/>
    <x v="8"/>
    <s v="people"/>
    <x v="1989"/>
    <d v="2016-12-11T11:20:08"/>
  </r>
  <r>
    <n v="16.966666666666665"/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01.8"/>
    <x v="8"/>
    <s v="people"/>
    <x v="1990"/>
    <d v="2016-02-12T23:42:12"/>
  </r>
  <r>
    <n v="7.0000000000000009"/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46.666666666666664"/>
    <x v="8"/>
    <s v="people"/>
    <x v="1991"/>
    <d v="2015-07-03T16:26:26"/>
  </r>
  <r>
    <n v="0.13333333333333333"/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"/>
    <x v="8"/>
    <s v="people"/>
    <x v="1992"/>
    <d v="2015-02-17T22:26:31"/>
  </r>
  <r>
    <n v="0"/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e v="#DIV/0!"/>
    <x v="8"/>
    <s v="people"/>
    <x v="1993"/>
    <d v="2015-12-21T09:07:17"/>
  </r>
  <r>
    <n v="0"/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e v="#DIV/0!"/>
    <x v="8"/>
    <s v="people"/>
    <x v="1994"/>
    <d v="2016-12-06T20:09:02"/>
  </r>
  <r>
    <n v="7.8"/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26"/>
    <x v="8"/>
    <s v="people"/>
    <x v="1995"/>
    <d v="2015-07-16T16:38:56"/>
  </r>
  <r>
    <n v="0"/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e v="#DIV/0!"/>
    <x v="8"/>
    <s v="people"/>
    <x v="1996"/>
    <d v="2014-07-10T14:40:11"/>
  </r>
  <r>
    <n v="0"/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e v="#DIV/0!"/>
    <x v="8"/>
    <s v="people"/>
    <x v="1997"/>
    <d v="2014-08-26T17:20:12"/>
  </r>
  <r>
    <n v="26.200000000000003"/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18.33333333333334"/>
    <x v="8"/>
    <s v="people"/>
    <x v="1998"/>
    <d v="2014-07-31T21:50:38"/>
  </r>
  <r>
    <n v="0.76129032258064511"/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33.714285714285715"/>
    <x v="8"/>
    <s v="people"/>
    <x v="1999"/>
    <d v="2014-11-13T07:35:08"/>
  </r>
  <r>
    <n v="12.5"/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25"/>
    <x v="8"/>
    <s v="people"/>
    <x v="2000"/>
    <d v="2016-01-06T17:50:13"/>
  </r>
  <r>
    <n v="382.12909090909091"/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128.38790470372632"/>
    <x v="2"/>
    <s v="hardware"/>
    <x v="2001"/>
    <d v="2015-06-12T15:00:00"/>
  </r>
  <r>
    <n v="216.79422000000002"/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78.834261818181815"/>
    <x v="2"/>
    <s v="hardware"/>
    <x v="2002"/>
    <d v="2017-01-23T12:05:43"/>
  </r>
  <r>
    <n v="312"/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91.764705882352942"/>
    <x v="2"/>
    <s v="hardware"/>
    <x v="2003"/>
    <d v="2010-07-02T18:00:00"/>
  </r>
  <r>
    <n v="234.42048"/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331.10237288135596"/>
    <x v="2"/>
    <s v="hardware"/>
    <x v="2004"/>
    <d v="2014-07-10T09:31:03"/>
  </r>
  <r>
    <n v="123.68010000000001"/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94.26193717277485"/>
    <x v="2"/>
    <s v="hardware"/>
    <x v="2005"/>
    <d v="2013-10-15T22:59:00"/>
  </r>
  <r>
    <n v="247.84"/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408.97689768976898"/>
    <x v="2"/>
    <s v="hardware"/>
    <x v="2006"/>
    <d v="2014-12-03T08:00:45"/>
  </r>
  <r>
    <n v="115.7092"/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84.459270072992695"/>
    <x v="2"/>
    <s v="hardware"/>
    <x v="2007"/>
    <d v="2010-08-23T23:00:00"/>
  </r>
  <r>
    <n v="117.07484768810599"/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44.853658536585364"/>
    <x v="2"/>
    <s v="hardware"/>
    <x v="2008"/>
    <d v="2011-09-19T09:30:22"/>
  </r>
  <r>
    <n v="305.15800000000002"/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83.3643216080402"/>
    <x v="2"/>
    <s v="hardware"/>
    <x v="2009"/>
    <d v="2016-11-23T03:45:43"/>
  </r>
  <r>
    <n v="320.05299999999994"/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55.276856649395505"/>
    <x v="2"/>
    <s v="hardware"/>
    <x v="2010"/>
    <d v="2016-08-18T18:54:51"/>
  </r>
  <r>
    <n v="819.56399999999996"/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422.02059732234807"/>
    <x v="2"/>
    <s v="hardware"/>
    <x v="2011"/>
    <d v="2016-01-11T18:00:00"/>
  </r>
  <r>
    <n v="234.90000000000003"/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64.180327868852459"/>
    <x v="2"/>
    <s v="hardware"/>
    <x v="2012"/>
    <d v="2015-02-05T14:44:01"/>
  </r>
  <r>
    <n v="494.91374999999999"/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173.57781674704077"/>
    <x v="2"/>
    <s v="hardware"/>
    <x v="2013"/>
    <d v="2016-07-08T18:03:34"/>
  </r>
  <r>
    <n v="7813.7822333333334"/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88.601680840609291"/>
    <x v="2"/>
    <s v="hardware"/>
    <x v="2014"/>
    <d v="2013-03-24T23:08:59"/>
  </r>
  <r>
    <n v="113.00013888888888"/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50.222283950617282"/>
    <x v="2"/>
    <s v="hardware"/>
    <x v="2015"/>
    <d v="2011-09-09T16:02:43"/>
  </r>
  <r>
    <n v="921.54219999999998"/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192.38876826722338"/>
    <x v="2"/>
    <s v="hardware"/>
    <x v="2016"/>
    <d v="2013-03-09T16:08:19"/>
  </r>
  <r>
    <n v="125.10239999999999"/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73.416901408450698"/>
    <x v="2"/>
    <s v="hardware"/>
    <x v="2017"/>
    <d v="2012-03-23T23:00:00"/>
  </r>
  <r>
    <n v="102.24343076923077"/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47.68495555555555"/>
    <x v="2"/>
    <s v="hardware"/>
    <x v="2018"/>
    <d v="2015-08-13T03:46:49"/>
  </r>
  <r>
    <n v="484.90975000000003"/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108.96848314606741"/>
    <x v="2"/>
    <s v="hardware"/>
    <x v="2019"/>
    <d v="2016-09-22T12:00:21"/>
  </r>
  <r>
    <n v="192.33333333333334"/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23.647540983606557"/>
    <x v="2"/>
    <s v="hardware"/>
    <x v="2020"/>
    <d v="2014-05-14T18:04:00"/>
  </r>
  <r>
    <n v="281.10000000000002"/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147.94736842105263"/>
    <x v="2"/>
    <s v="hardware"/>
    <x v="2021"/>
    <d v="2014-09-23T20:41:37"/>
  </r>
  <r>
    <n v="125.13700000000001"/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385.03692307692307"/>
    <x v="2"/>
    <s v="hardware"/>
    <x v="2022"/>
    <d v="2016-06-11T08:39:32"/>
  </r>
  <r>
    <n v="161.459"/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457.39093484419266"/>
    <x v="2"/>
    <s v="hardware"/>
    <x v="2023"/>
    <d v="2015-06-11T05:05:53"/>
  </r>
  <r>
    <n v="585.35"/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222.99047619047619"/>
    <x v="2"/>
    <s v="hardware"/>
    <x v="2024"/>
    <d v="2012-08-12T22:00:00"/>
  </r>
  <r>
    <n v="201.14999999999998"/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20.74074074074073"/>
    <x v="2"/>
    <s v="hardware"/>
    <x v="2025"/>
    <d v="2015-06-10T23:25:46"/>
  </r>
  <r>
    <n v="133.48307999999997"/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73.503898678414089"/>
    <x v="2"/>
    <s v="hardware"/>
    <x v="2026"/>
    <d v="2014-04-20T22:59:00"/>
  </r>
  <r>
    <n v="120.24900000000001"/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223.09647495361781"/>
    <x v="2"/>
    <s v="hardware"/>
    <x v="2027"/>
    <d v="2015-03-30T13:31:59"/>
  </r>
  <r>
    <n v="126.16666666666667"/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47.911392405063289"/>
    <x v="2"/>
    <s v="hardware"/>
    <x v="2028"/>
    <d v="2010-03-15T16:55:00"/>
  </r>
  <r>
    <n v="361.2"/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96.063829787234042"/>
    <x v="2"/>
    <s v="hardware"/>
    <x v="2029"/>
    <d v="2014-08-26T19:31:21"/>
  </r>
  <r>
    <n v="226.239013671875"/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118.6144"/>
    <x v="2"/>
    <s v="hardware"/>
    <x v="2030"/>
    <d v="2012-11-29T18:54:56"/>
  </r>
  <r>
    <n v="120.35"/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18.45472440944881"/>
    <x v="2"/>
    <s v="hardware"/>
    <x v="2031"/>
    <d v="2015-01-08T20:00:00"/>
  </r>
  <r>
    <n v="304.18799999999999"/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143.21468926553672"/>
    <x v="2"/>
    <s v="hardware"/>
    <x v="2032"/>
    <d v="2016-12-15T00:00:00"/>
  </r>
  <r>
    <n v="178.67599999999999"/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282.71518987341773"/>
    <x v="2"/>
    <s v="hardware"/>
    <x v="2033"/>
    <d v="2014-04-25T20:58:38"/>
  </r>
  <r>
    <n v="386.81998717948721"/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593.93620078740162"/>
    <x v="2"/>
    <s v="hardware"/>
    <x v="2034"/>
    <d v="2015-05-07T01:58:00"/>
  </r>
  <r>
    <n v="211.03642500000004"/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62.15704968944101"/>
    <x v="2"/>
    <s v="hardware"/>
    <x v="2035"/>
    <d v="2015-12-18T20:00:00"/>
  </r>
  <r>
    <n v="131.66833333333335"/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46.580778301886795"/>
    <x v="2"/>
    <s v="hardware"/>
    <x v="2036"/>
    <d v="2014-05-09T15:45:19"/>
  </r>
  <r>
    <n v="300.47639999999996"/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70.041118881118877"/>
    <x v="2"/>
    <s v="hardware"/>
    <x v="2037"/>
    <d v="2013-12-30T01:02:33"/>
  </r>
  <r>
    <n v="420.51249999999999"/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164.90686274509804"/>
    <x v="2"/>
    <s v="hardware"/>
    <x v="2038"/>
    <d v="2013-07-01T13:00:00"/>
  </r>
  <r>
    <n v="136.21680000000001"/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449.26385224274406"/>
    <x v="2"/>
    <s v="hardware"/>
    <x v="2039"/>
    <d v="2016-11-30T23:59:00"/>
  </r>
  <r>
    <n v="248.17133333333334"/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7.472841328413285"/>
    <x v="2"/>
    <s v="hardware"/>
    <x v="2040"/>
    <d v="2013-11-15T18:15:03"/>
  </r>
  <r>
    <n v="181.86315789473684"/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43.97499999999999"/>
    <x v="2"/>
    <s v="hardware"/>
    <x v="2041"/>
    <d v="2016-11-10T08:37:07"/>
  </r>
  <r>
    <n v="123.53"/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88.23571428571428"/>
    <x v="2"/>
    <s v="hardware"/>
    <x v="2042"/>
    <d v="2016-01-22T11:59:34"/>
  </r>
  <r>
    <n v="506.20938628158842"/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36.326424870466319"/>
    <x v="2"/>
    <s v="hardware"/>
    <x v="2043"/>
    <d v="2016-12-10T23:59:00"/>
  </r>
  <r>
    <n v="108.21333333333334"/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90.177777777777777"/>
    <x v="2"/>
    <s v="hardware"/>
    <x v="2044"/>
    <d v="2015-06-13T11:25:14"/>
  </r>
  <r>
    <n v="819.18387755102037"/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152.62361216730039"/>
    <x v="2"/>
    <s v="hardware"/>
    <x v="2045"/>
    <d v="2012-07-08T21:07:27"/>
  </r>
  <r>
    <n v="121.10000000000001"/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55.806451612903224"/>
    <x v="2"/>
    <s v="hardware"/>
    <x v="2046"/>
    <d v="2013-05-22T23:07:24"/>
  </r>
  <r>
    <n v="102.99897959183673"/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227.85327313769753"/>
    <x v="2"/>
    <s v="hardware"/>
    <x v="2047"/>
    <d v="2015-04-16T19:00:00"/>
  </r>
  <r>
    <n v="148.33229411764705"/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91.82989803350327"/>
    <x v="2"/>
    <s v="hardware"/>
    <x v="2048"/>
    <d v="2013-05-23T10:38:11"/>
  </r>
  <r>
    <n v="120.19070000000001"/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80.991037735849048"/>
    <x v="2"/>
    <s v="hardware"/>
    <x v="2049"/>
    <d v="2013-12-02T17:59:00"/>
  </r>
  <r>
    <n v="473.27000000000004"/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278.39411764705881"/>
    <x v="2"/>
    <s v="hardware"/>
    <x v="2050"/>
    <d v="2015-05-30T20:42:58"/>
  </r>
  <r>
    <n v="130.36250000000001"/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43.095041322314053"/>
    <x v="2"/>
    <s v="hardware"/>
    <x v="2051"/>
    <d v="2013-12-25T19:32:17"/>
  </r>
  <r>
    <n v="353.048"/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26.29205175600737"/>
    <x v="2"/>
    <s v="hardware"/>
    <x v="2052"/>
    <d v="2016-02-19T21:00:53"/>
  </r>
  <r>
    <n v="101.02"/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41.743801652892564"/>
    <x v="2"/>
    <s v="hardware"/>
    <x v="2053"/>
    <d v="2015-11-25T10:49:11"/>
  </r>
  <r>
    <n v="113.59142857142857"/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64.020933977455712"/>
    <x v="2"/>
    <s v="hardware"/>
    <x v="2054"/>
    <d v="2014-05-02T07:30:10"/>
  </r>
  <r>
    <n v="167.41666666666666"/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99.455445544554451"/>
    <x v="2"/>
    <s v="hardware"/>
    <x v="2055"/>
    <d v="2014-12-02T23:00:00"/>
  </r>
  <r>
    <n v="153.452"/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38.49458483754512"/>
    <x v="2"/>
    <s v="hardware"/>
    <x v="2056"/>
    <d v="2013-04-17T13:15:42"/>
  </r>
  <r>
    <n v="202.23220000000001"/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45.547792792792798"/>
    <x v="2"/>
    <s v="hardware"/>
    <x v="2057"/>
    <d v="2016-02-26T06:52:12"/>
  </r>
  <r>
    <n v="168.28125"/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0.507317073170732"/>
    <x v="2"/>
    <s v="hardware"/>
    <x v="2058"/>
    <d v="2015-03-02T15:00:00"/>
  </r>
  <r>
    <n v="143.45666666666668"/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14.76533333333333"/>
    <x v="2"/>
    <s v="hardware"/>
    <x v="2059"/>
    <d v="2016-01-31T16:59:00"/>
  </r>
  <r>
    <n v="196.4"/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35.997067448680355"/>
    <x v="2"/>
    <s v="hardware"/>
    <x v="2060"/>
    <d v="2014-07-23T10:25:50"/>
  </r>
  <r>
    <n v="107.91999999999999"/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54.17142857142858"/>
    <x v="2"/>
    <s v="hardware"/>
    <x v="2061"/>
    <d v="2016-12-31T13:20:54"/>
  </r>
  <r>
    <n v="114.97699999999999"/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566.38916256157631"/>
    <x v="2"/>
    <s v="hardware"/>
    <x v="2062"/>
    <d v="2016-03-24T03:11:38"/>
  </r>
  <r>
    <n v="148.04999999999998"/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20.85714285714286"/>
    <x v="2"/>
    <s v="hardware"/>
    <x v="2063"/>
    <d v="2016-05-15T12:35:01"/>
  </r>
  <r>
    <n v="191.16676082790633"/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86.163845492085343"/>
    <x v="2"/>
    <s v="hardware"/>
    <x v="2064"/>
    <d v="2013-05-31T07:00:00"/>
  </r>
  <r>
    <n v="199.215125"/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51.212114395886893"/>
    <x v="2"/>
    <s v="hardware"/>
    <x v="2065"/>
    <d v="2013-12-25T03:00:29"/>
  </r>
  <r>
    <n v="218.6"/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67.261538461538464"/>
    <x v="2"/>
    <s v="hardware"/>
    <x v="2066"/>
    <d v="2014-08-23T13:31:23"/>
  </r>
  <r>
    <n v="126.86868686868686"/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62.8"/>
    <x v="2"/>
    <s v="hardware"/>
    <x v="2067"/>
    <d v="2015-05-24T15:29:36"/>
  </r>
  <r>
    <n v="105.22388000000001"/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346.13118421052633"/>
    <x v="2"/>
    <s v="hardware"/>
    <x v="2068"/>
    <d v="2016-10-20T15:11:55"/>
  </r>
  <r>
    <n v="128.40666000000002"/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244.11912547528519"/>
    <x v="2"/>
    <s v="hardware"/>
    <x v="2069"/>
    <d v="2016-01-02T18:19:51"/>
  </r>
  <r>
    <n v="317.3272"/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259.25424836601309"/>
    <x v="2"/>
    <s v="hardware"/>
    <x v="2070"/>
    <d v="2016-06-28T10:45:23"/>
  </r>
  <r>
    <n v="280.73"/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01.96402877697841"/>
    <x v="2"/>
    <s v="hardware"/>
    <x v="2071"/>
    <d v="2016-10-02T01:41:24"/>
  </r>
  <r>
    <n v="110.73146853146854"/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226.20857142857142"/>
    <x v="2"/>
    <s v="hardware"/>
    <x v="2072"/>
    <d v="2016-05-07T08:57:12"/>
  </r>
  <r>
    <n v="152.60429999999999"/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324.69"/>
    <x v="2"/>
    <s v="hardware"/>
    <x v="2073"/>
    <d v="2015-05-08T11:01:58"/>
  </r>
  <r>
    <n v="102.49999999999999"/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205"/>
    <x v="2"/>
    <s v="hardware"/>
    <x v="2074"/>
    <d v="2016-05-06T14:49:42"/>
  </r>
  <r>
    <n v="1678.3738373837384"/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20.465926829268295"/>
    <x v="2"/>
    <s v="hardware"/>
    <x v="2075"/>
    <d v="2013-07-25T11:21:28"/>
  </r>
  <r>
    <n v="543.349156424581"/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116.35303146309367"/>
    <x v="2"/>
    <s v="hardware"/>
    <x v="2076"/>
    <d v="2014-07-23T16:08:09"/>
  </r>
  <r>
    <n v="115.50800000000001"/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307.20212765957444"/>
    <x v="2"/>
    <s v="hardware"/>
    <x v="2077"/>
    <d v="2015-06-05T16:00:00"/>
  </r>
  <r>
    <n v="131.20499999999998"/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546.6875"/>
    <x v="2"/>
    <s v="hardware"/>
    <x v="2078"/>
    <d v="2016-12-18T13:30:57"/>
  </r>
  <r>
    <n v="288.17"/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47.474464579901152"/>
    <x v="2"/>
    <s v="hardware"/>
    <x v="2079"/>
    <d v="2015-06-25T14:00:00"/>
  </r>
  <r>
    <n v="507.8"/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101.56"/>
    <x v="2"/>
    <s v="hardware"/>
    <x v="2080"/>
    <d v="2015-11-11T18:58:20"/>
  </r>
  <r>
    <n v="114.57142857142857"/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72.909090909090907"/>
    <x v="4"/>
    <s v="indie rock"/>
    <x v="2081"/>
    <d v="2012-05-15T23:59:00"/>
  </r>
  <r>
    <n v="110.73333333333333"/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43.710526315789473"/>
    <x v="4"/>
    <s v="indie rock"/>
    <x v="2082"/>
    <d v="2011-11-23T22:53:16"/>
  </r>
  <r>
    <n v="113.33333333333333"/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34"/>
    <x v="4"/>
    <s v="indie rock"/>
    <x v="2083"/>
    <d v="2012-06-04T12:19:55"/>
  </r>
  <r>
    <n v="108.33333333333333"/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70.652173913043484"/>
    <x v="4"/>
    <s v="indie rock"/>
    <x v="2084"/>
    <d v="2014-05-04T01:59:00"/>
  </r>
  <r>
    <n v="123.53333333333335"/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89.301204819277103"/>
    <x v="4"/>
    <s v="indie rock"/>
    <x v="2085"/>
    <d v="2012-07-15T15:03:07"/>
  </r>
  <r>
    <n v="100.69999999999999"/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15.08571428571429"/>
    <x v="4"/>
    <s v="indie rock"/>
    <x v="2086"/>
    <d v="2011-12-13T23:59:00"/>
  </r>
  <r>
    <n v="103.53333333333335"/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62.12"/>
    <x v="4"/>
    <s v="indie rock"/>
    <x v="2087"/>
    <d v="2011-09-07T23:54:18"/>
  </r>
  <r>
    <n v="115.51066666666668"/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46.204266666666669"/>
    <x v="4"/>
    <s v="indie rock"/>
    <x v="2088"/>
    <d v="2010-09-10T22:59:00"/>
  </r>
  <r>
    <n v="120.4004"/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48.54854838709678"/>
    <x v="4"/>
    <s v="indie rock"/>
    <x v="2089"/>
    <d v="2013-08-01T20:49:54"/>
  </r>
  <r>
    <n v="115.040375"/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57.520187499999999"/>
    <x v="4"/>
    <s v="indie rock"/>
    <x v="2090"/>
    <d v="2013-02-24T04:09:15"/>
  </r>
  <r>
    <n v="120.46777777777777"/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88.147154471544724"/>
    <x v="4"/>
    <s v="indie rock"/>
    <x v="2091"/>
    <d v="2011-03-01T15:00:00"/>
  </r>
  <r>
    <n v="101.28333333333333"/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10.49090909090908"/>
    <x v="4"/>
    <s v="indie rock"/>
    <x v="2092"/>
    <d v="2011-10-07T11:58:52"/>
  </r>
  <r>
    <n v="102.46666666666667"/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66.826086956521735"/>
    <x v="4"/>
    <s v="indie rock"/>
    <x v="2093"/>
    <d v="2012-12-22T16:30:32"/>
  </r>
  <r>
    <n v="120.54285714285714"/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58.597222222222221"/>
    <x v="4"/>
    <s v="indie rock"/>
    <x v="2094"/>
    <d v="2012-03-04T22:00:00"/>
  </r>
  <r>
    <n v="100"/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13.63636363636364"/>
    <x v="4"/>
    <s v="indie rock"/>
    <x v="2095"/>
    <d v="2011-10-02T12:36:13"/>
  </r>
  <r>
    <n v="101.66666666666666"/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43.571428571428569"/>
    <x v="4"/>
    <s v="indie rock"/>
    <x v="2096"/>
    <d v="2012-10-25T22:59:00"/>
  </r>
  <r>
    <n v="100"/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78.94736842105263"/>
    <x v="4"/>
    <s v="indie rock"/>
    <x v="2097"/>
    <d v="2011-12-01T10:02:15"/>
  </r>
  <r>
    <n v="100.33333333333334"/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88.125"/>
    <x v="4"/>
    <s v="indie rock"/>
    <x v="2098"/>
    <d v="2012-03-07T21:43:55"/>
  </r>
  <r>
    <n v="132.36666666666667"/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63.031746031746032"/>
    <x v="4"/>
    <s v="indie rock"/>
    <x v="2099"/>
    <d v="2015-07-01T22:40:00"/>
  </r>
  <r>
    <n v="136.66666666666666"/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30.37037037037037"/>
    <x v="4"/>
    <s v="indie rock"/>
    <x v="2100"/>
    <d v="2012-06-29T22:59:00"/>
  </r>
  <r>
    <n v="113.25"/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51.477272727272727"/>
    <x v="4"/>
    <s v="indie rock"/>
    <x v="2101"/>
    <d v="2012-02-12T22:35:14"/>
  </r>
  <r>
    <n v="136"/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35.789473684210527"/>
    <x v="4"/>
    <s v="indie rock"/>
    <x v="2102"/>
    <d v="2011-05-05T15:50:48"/>
  </r>
  <r>
    <n v="146.12318374694613"/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98.817391304347822"/>
    <x v="4"/>
    <s v="indie rock"/>
    <x v="2103"/>
    <d v="2012-11-09T14:07:07"/>
  </r>
  <r>
    <n v="129.5"/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28"/>
    <x v="4"/>
    <s v="indie rock"/>
    <x v="2104"/>
    <d v="2013-05-30T19:00:00"/>
  </r>
  <r>
    <n v="254"/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51.313131313131315"/>
    <x v="4"/>
    <s v="indie rock"/>
    <x v="2105"/>
    <d v="2014-11-20T23:00:00"/>
  </r>
  <r>
    <n v="107.04545454545456"/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53.522727272727273"/>
    <x v="4"/>
    <s v="indie rock"/>
    <x v="2106"/>
    <d v="2013-01-26T00:09:34"/>
  </r>
  <r>
    <n v="107.73299999999999"/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37.149310344827583"/>
    <x v="4"/>
    <s v="indie rock"/>
    <x v="2107"/>
    <d v="2014-11-12T13:03:13"/>
  </r>
  <r>
    <n v="107.31250000000001"/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89.895287958115176"/>
    <x v="4"/>
    <s v="indie rock"/>
    <x v="2108"/>
    <d v="2012-09-09T22:55:00"/>
  </r>
  <r>
    <n v="106.52500000000001"/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6.52500000000001"/>
    <x v="4"/>
    <s v="indie rock"/>
    <x v="2109"/>
    <d v="2015-07-05T12:00:17"/>
  </r>
  <r>
    <n v="100.35000000000001"/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52.815789473684212"/>
    <x v="4"/>
    <s v="indie rock"/>
    <x v="2110"/>
    <d v="2014-05-27T23:59:00"/>
  </r>
  <r>
    <n v="106.5"/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54.615384615384613"/>
    <x v="4"/>
    <s v="indie rock"/>
    <x v="2111"/>
    <d v="2011-08-14T20:00:00"/>
  </r>
  <r>
    <n v="100"/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27.272727272727273"/>
    <x v="4"/>
    <s v="indie rock"/>
    <x v="2112"/>
    <d v="2013-04-15T17:16:33"/>
  </r>
  <r>
    <n v="104.85714285714285"/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68.598130841121488"/>
    <x v="4"/>
    <s v="indie rock"/>
    <x v="2113"/>
    <d v="2014-09-23T15:46:16"/>
  </r>
  <r>
    <n v="104.69999999999999"/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35.612244897959187"/>
    <x v="4"/>
    <s v="indie rock"/>
    <x v="2114"/>
    <d v="2010-12-08T23:59:00"/>
  </r>
  <r>
    <n v="225.66666666666669"/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94.027777777777771"/>
    <x v="4"/>
    <s v="indie rock"/>
    <x v="2115"/>
    <d v="2011-02-19T20:56:41"/>
  </r>
  <r>
    <n v="100.90416666666667"/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526.45652173913038"/>
    <x v="4"/>
    <s v="indie rock"/>
    <x v="2116"/>
    <d v="2012-10-02T13:40:03"/>
  </r>
  <r>
    <n v="147.75"/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50.657142857142858"/>
    <x v="4"/>
    <s v="indie rock"/>
    <x v="2117"/>
    <d v="2015-10-26T23:59:00"/>
  </r>
  <r>
    <n v="134.61099999999999"/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79.182941176470578"/>
    <x v="4"/>
    <s v="indie rock"/>
    <x v="2118"/>
    <d v="2011-07-24T15:08:56"/>
  </r>
  <r>
    <n v="100.75"/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91.590909090909093"/>
    <x v="4"/>
    <s v="indie rock"/>
    <x v="2119"/>
    <d v="2012-08-15T22:07:25"/>
  </r>
  <r>
    <n v="100.880375"/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16.96275362318841"/>
    <x v="4"/>
    <s v="indie rock"/>
    <x v="2120"/>
    <d v="2014-01-01T18:08:56"/>
  </r>
  <r>
    <n v="0.56800000000000006"/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28.4"/>
    <x v="6"/>
    <s v="video games"/>
    <x v="2121"/>
    <d v="2017-01-11T12:49:08"/>
  </r>
  <r>
    <n v="0.38750000000000001"/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103.33333333333333"/>
    <x v="6"/>
    <s v="video games"/>
    <x v="2122"/>
    <d v="2017-01-07T02:12:49"/>
  </r>
  <r>
    <n v="10"/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x v="6"/>
    <s v="video games"/>
    <x v="2123"/>
    <d v="2010-03-15T01:59:00"/>
  </r>
  <r>
    <n v="10.454545454545453"/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23"/>
    <x v="6"/>
    <s v="video games"/>
    <x v="2124"/>
    <d v="2010-11-30T00:00:00"/>
  </r>
  <r>
    <n v="1.4200000000000002"/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31.555555555555557"/>
    <x v="6"/>
    <s v="video games"/>
    <x v="2125"/>
    <d v="2015-08-04T19:33:53"/>
  </r>
  <r>
    <n v="0.05"/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"/>
    <x v="6"/>
    <s v="video games"/>
    <x v="2126"/>
    <d v="2014-12-08T18:21:27"/>
  </r>
  <r>
    <n v="28.842857142857142"/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34.220338983050844"/>
    <x v="6"/>
    <s v="video games"/>
    <x v="2127"/>
    <d v="2015-03-12T06:07:43"/>
  </r>
  <r>
    <n v="0.16666666666666669"/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25"/>
    <x v="6"/>
    <s v="video games"/>
    <x v="2128"/>
    <d v="2014-09-21T13:32:49"/>
  </r>
  <r>
    <n v="11.799999999999999"/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9.666666666666668"/>
    <x v="6"/>
    <s v="video games"/>
    <x v="2129"/>
    <d v="2016-03-09T19:35:00"/>
  </r>
  <r>
    <n v="0.20238095238095236"/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1.25"/>
    <x v="6"/>
    <s v="video games"/>
    <x v="2130"/>
    <d v="2014-08-15T21:04:23"/>
  </r>
  <r>
    <n v="5"/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8.3333333333333339"/>
    <x v="6"/>
    <s v="video games"/>
    <x v="2131"/>
    <d v="2015-07-11T23:58:11"/>
  </r>
  <r>
    <n v="2.1129899999999995"/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1.34333333333333"/>
    <x v="6"/>
    <s v="video games"/>
    <x v="2132"/>
    <d v="2014-02-03T06:41:32"/>
  </r>
  <r>
    <n v="1.6"/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5.333333333333333"/>
    <x v="6"/>
    <s v="video games"/>
    <x v="2133"/>
    <d v="2011-04-24T01:59:00"/>
  </r>
  <r>
    <n v="1.7333333333333332"/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34.666666666666664"/>
    <x v="6"/>
    <s v="video games"/>
    <x v="2134"/>
    <d v="2013-04-27T16:16:31"/>
  </r>
  <r>
    <n v="9.56"/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21.727272727272727"/>
    <x v="6"/>
    <s v="video games"/>
    <x v="2135"/>
    <d v="2012-10-04T18:07:13"/>
  </r>
  <r>
    <n v="5.9612499999999999E-2"/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11.922499999999999"/>
    <x v="6"/>
    <s v="video games"/>
    <x v="2136"/>
    <d v="2013-10-19T07:13:06"/>
  </r>
  <r>
    <n v="28.405999999999999"/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6.59737827715356"/>
    <x v="6"/>
    <s v="video games"/>
    <x v="2137"/>
    <d v="2014-12-05T13:30:29"/>
  </r>
  <r>
    <n v="12.8"/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0.666666666666666"/>
    <x v="6"/>
    <s v="video games"/>
    <x v="2138"/>
    <d v="2013-11-08T20:18:59"/>
  </r>
  <r>
    <n v="5.42"/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29.035714285714285"/>
    <x v="6"/>
    <s v="video games"/>
    <x v="2139"/>
    <d v="2016-11-03T13:00:08"/>
  </r>
  <r>
    <n v="0.11199999999999999"/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50.909090909090907"/>
    <x v="6"/>
    <s v="video games"/>
    <x v="2140"/>
    <d v="2013-01-11T15:00:24"/>
  </r>
  <r>
    <n v="0"/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e v="#DIV/0!"/>
    <x v="6"/>
    <s v="video games"/>
    <x v="2141"/>
    <d v="2014-11-14T01:39:19"/>
  </r>
  <r>
    <n v="5.7238095238095239"/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0.083333333333336"/>
    <x v="6"/>
    <s v="video games"/>
    <x v="2142"/>
    <d v="2015-12-30T11:50:10"/>
  </r>
  <r>
    <n v="11.25"/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45"/>
    <x v="6"/>
    <s v="video games"/>
    <x v="2143"/>
    <d v="2010-07-21T14:00:00"/>
  </r>
  <r>
    <n v="1.7098591549295776"/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25.291666666666668"/>
    <x v="6"/>
    <s v="video games"/>
    <x v="2144"/>
    <d v="2013-09-14T08:07:20"/>
  </r>
  <r>
    <n v="30.433333333333334"/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51.292134831460672"/>
    <x v="6"/>
    <s v="video games"/>
    <x v="2145"/>
    <d v="2013-11-27T01:41:54"/>
  </r>
  <r>
    <n v="0.02"/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1"/>
    <x v="6"/>
    <s v="video games"/>
    <x v="2146"/>
    <d v="2016-02-11T11:18:30"/>
  </r>
  <r>
    <n v="0.69641025641025645"/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49.381818181818183"/>
    <x v="6"/>
    <s v="video games"/>
    <x v="2147"/>
    <d v="2014-11-16T03:05:48"/>
  </r>
  <r>
    <n v="2"/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1"/>
    <x v="6"/>
    <s v="video games"/>
    <x v="2148"/>
    <d v="2015-04-02T11:36:22"/>
  </r>
  <r>
    <n v="0"/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e v="#DIV/0!"/>
    <x v="6"/>
    <s v="video games"/>
    <x v="2149"/>
    <d v="2010-07-30T19:00:00"/>
  </r>
  <r>
    <n v="0.80999999999999994"/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101.25"/>
    <x v="6"/>
    <s v="video games"/>
    <x v="2150"/>
    <d v="2016-07-13T01:49:59"/>
  </r>
  <r>
    <n v="0.26222222222222225"/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19.666666666666668"/>
    <x v="6"/>
    <s v="video games"/>
    <x v="2151"/>
    <d v="2016-06-29T15:20:14"/>
  </r>
  <r>
    <n v="0.16666666666666669"/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2.5"/>
    <x v="6"/>
    <s v="video games"/>
    <x v="2152"/>
    <d v="2014-03-15T13:58:29"/>
  </r>
  <r>
    <n v="9.124454880912446E-3"/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8.5"/>
    <x v="6"/>
    <s v="video games"/>
    <x v="2153"/>
    <d v="2015-01-10T02:59:00"/>
  </r>
  <r>
    <n v="0.8"/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1"/>
    <x v="6"/>
    <s v="video games"/>
    <x v="2154"/>
    <d v="2014-01-28T10:10:27"/>
  </r>
  <r>
    <n v="2.2999999999999998"/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3"/>
    <x v="6"/>
    <s v="video games"/>
    <x v="2155"/>
    <d v="2016-03-31T11:56:25"/>
  </r>
  <r>
    <n v="2.6660714285714282"/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17.987951807228917"/>
    <x v="6"/>
    <s v="video games"/>
    <x v="2156"/>
    <d v="2013-09-16T15:30:06"/>
  </r>
  <r>
    <n v="28.192"/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370.94736842105266"/>
    <x v="6"/>
    <s v="video games"/>
    <x v="2157"/>
    <d v="2016-12-23T02:59:00"/>
  </r>
  <r>
    <n v="6.5900366666666672"/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3.569485530546629"/>
    <x v="6"/>
    <s v="video games"/>
    <x v="2158"/>
    <d v="2013-02-04T15:29:34"/>
  </r>
  <r>
    <n v="0.72222222222222221"/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13"/>
    <x v="6"/>
    <s v="video games"/>
    <x v="2159"/>
    <d v="2011-07-16T12:32:54"/>
  </r>
  <r>
    <n v="0.85000000000000009"/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5.3125"/>
    <x v="6"/>
    <s v="video games"/>
    <x v="2160"/>
    <d v="2012-05-19T12:05:05"/>
  </r>
  <r>
    <n v="115.75"/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35.615384615384613"/>
    <x v="4"/>
    <s v="rock"/>
    <x v="2161"/>
    <d v="2015-09-23T15:27:39"/>
  </r>
  <r>
    <n v="112.26666666666667"/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87.103448275862064"/>
    <x v="4"/>
    <s v="rock"/>
    <x v="2162"/>
    <d v="2014-07-24T13:23:11"/>
  </r>
  <r>
    <n v="132.20000000000002"/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75.11363636363636"/>
    <x v="4"/>
    <s v="rock"/>
    <x v="2163"/>
    <d v="2015-06-07T22:50:00"/>
  </r>
  <r>
    <n v="102.63636363636364"/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68.01204819277109"/>
    <x v="4"/>
    <s v="rock"/>
    <x v="2164"/>
    <d v="2016-06-24T22:59:00"/>
  </r>
  <r>
    <n v="138.64000000000001"/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29.623931623931625"/>
    <x v="4"/>
    <s v="rock"/>
    <x v="2165"/>
    <d v="2016-04-08T10:00:35"/>
  </r>
  <r>
    <n v="146.6"/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91.625"/>
    <x v="4"/>
    <s v="rock"/>
    <x v="2166"/>
    <d v="2014-12-05T16:06:58"/>
  </r>
  <r>
    <n v="120"/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22.5"/>
    <x v="4"/>
    <s v="rock"/>
    <x v="2167"/>
    <d v="2012-09-14T20:35:37"/>
  </r>
  <r>
    <n v="121.5816111111111"/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64.366735294117646"/>
    <x v="4"/>
    <s v="rock"/>
    <x v="2168"/>
    <d v="2017-02-10T00:00:00"/>
  </r>
  <r>
    <n v="100"/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21.857142857142858"/>
    <x v="4"/>
    <s v="rock"/>
    <x v="2169"/>
    <d v="2017-03-02T11:49:11"/>
  </r>
  <r>
    <n v="180.85714285714286"/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33.315789473684212"/>
    <x v="4"/>
    <s v="rock"/>
    <x v="2170"/>
    <d v="2015-08-22T13:00:22"/>
  </r>
  <r>
    <n v="106.075"/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90.276595744680847"/>
    <x v="4"/>
    <s v="rock"/>
    <x v="2171"/>
    <d v="2015-06-22T00:00:00"/>
  </r>
  <r>
    <n v="100"/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76.92307692307692"/>
    <x v="4"/>
    <s v="rock"/>
    <x v="2172"/>
    <d v="2015-04-18T08:55:20"/>
  </r>
  <r>
    <n v="126.92857142857143"/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59.233333333333334"/>
    <x v="4"/>
    <s v="rock"/>
    <x v="2173"/>
    <d v="2013-09-09T22:59:00"/>
  </r>
  <r>
    <n v="102.97499999999999"/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65.38095238095238"/>
    <x v="4"/>
    <s v="rock"/>
    <x v="2174"/>
    <d v="2016-05-05T08:01:47"/>
  </r>
  <r>
    <n v="250"/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67.307692307692307"/>
    <x v="4"/>
    <s v="rock"/>
    <x v="2175"/>
    <d v="2016-07-20T19:13:06"/>
  </r>
  <r>
    <n v="126.02"/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88.74647887323944"/>
    <x v="4"/>
    <s v="rock"/>
    <x v="2176"/>
    <d v="2015-05-02T10:11:49"/>
  </r>
  <r>
    <n v="100.12"/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65.868421052631575"/>
    <x v="4"/>
    <s v="rock"/>
    <x v="2177"/>
    <d v="2016-06-06T01:01:07"/>
  </r>
  <r>
    <n v="138.64000000000001"/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40.349243306169967"/>
    <x v="4"/>
    <s v="rock"/>
    <x v="2178"/>
    <d v="2017-01-18T10:16:37"/>
  </r>
  <r>
    <n v="161.4"/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76.857142857142861"/>
    <x v="4"/>
    <s v="rock"/>
    <x v="2179"/>
    <d v="2015-04-10T23:06:32"/>
  </r>
  <r>
    <n v="107.18419999999999"/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68.707820512820518"/>
    <x v="4"/>
    <s v="rock"/>
    <x v="2180"/>
    <d v="2015-11-13T12:04:28"/>
  </r>
  <r>
    <n v="153.1"/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57.773584905660378"/>
    <x v="6"/>
    <s v="tabletop games"/>
    <x v="2181"/>
    <d v="2017-02-20T19:07:33"/>
  </r>
  <r>
    <n v="524.16666666666663"/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44.171348314606739"/>
    <x v="6"/>
    <s v="tabletop games"/>
    <x v="2182"/>
    <d v="2014-10-02T16:37:05"/>
  </r>
  <r>
    <n v="489.27777777777777"/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31.566308243727597"/>
    <x v="6"/>
    <s v="tabletop games"/>
    <x v="2183"/>
    <d v="2017-02-09T00:00:00"/>
  </r>
  <r>
    <n v="284.74"/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107.04511278195488"/>
    <x v="6"/>
    <s v="tabletop games"/>
    <x v="2184"/>
    <d v="2016-01-25T11:00:00"/>
  </r>
  <r>
    <n v="1856.97"/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49.03451043338683"/>
    <x v="6"/>
    <s v="tabletop games"/>
    <x v="2185"/>
    <d v="2013-03-26T03:23:59"/>
  </r>
  <r>
    <n v="109.67499999999998"/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55.956632653061227"/>
    <x v="6"/>
    <s v="tabletop games"/>
    <x v="2186"/>
    <d v="2016-09-06T21:00:00"/>
  </r>
  <r>
    <n v="1014.6425"/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56.970381807973048"/>
    <x v="6"/>
    <s v="tabletop games"/>
    <x v="2187"/>
    <d v="2015-04-02T22:59:00"/>
  </r>
  <r>
    <n v="412.17692027666544"/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4.056420233463037"/>
    <x v="6"/>
    <s v="tabletop games"/>
    <x v="2188"/>
    <d v="2016-10-25T12:00:00"/>
  </r>
  <r>
    <n v="503.25"/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68.625"/>
    <x v="6"/>
    <s v="tabletop games"/>
    <x v="2189"/>
    <d v="2016-04-21T17:00:00"/>
  </r>
  <r>
    <n v="184.61052631578946"/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65.318435754189949"/>
    <x v="6"/>
    <s v="tabletop games"/>
    <x v="2190"/>
    <d v="2016-03-23T01:59:00"/>
  </r>
  <r>
    <n v="119.73333333333333"/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35.92"/>
    <x v="6"/>
    <s v="tabletop games"/>
    <x v="2191"/>
    <d v="2017-02-14T15:00:27"/>
  </r>
  <r>
    <n v="1081.2401666666667"/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40.070667078443485"/>
    <x v="6"/>
    <s v="tabletop games"/>
    <x v="2192"/>
    <d v="2016-12-15T18:00:00"/>
  </r>
  <r>
    <n v="452.37333333333333"/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75.647714604236342"/>
    <x v="6"/>
    <s v="tabletop games"/>
    <x v="2193"/>
    <d v="2016-11-20T23:59:00"/>
  </r>
  <r>
    <n v="537.37"/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61.203872437357631"/>
    <x v="6"/>
    <s v="tabletop games"/>
    <x v="2194"/>
    <d v="2016-03-26T12:11:30"/>
  </r>
  <r>
    <n v="120.32608695652173"/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48.130434782608695"/>
    <x v="6"/>
    <s v="tabletop games"/>
    <x v="2195"/>
    <d v="2015-08-11T13:31:40"/>
  </r>
  <r>
    <n v="113.83571428571429"/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68.106837606837601"/>
    <x v="6"/>
    <s v="tabletop games"/>
    <x v="2196"/>
    <d v="2016-12-02T02:00:00"/>
  </r>
  <r>
    <n v="951.03109999999992"/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65.891300230946882"/>
    <x v="6"/>
    <s v="tabletop games"/>
    <x v="2197"/>
    <d v="2015-02-28T09:00:59"/>
  </r>
  <r>
    <n v="132.89249999999998"/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81.654377880184327"/>
    <x v="6"/>
    <s v="tabletop games"/>
    <x v="2198"/>
    <d v="2015-11-14T08:20:00"/>
  </r>
  <r>
    <n v="146.97777777777779"/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52.701195219123505"/>
    <x v="6"/>
    <s v="tabletop games"/>
    <x v="2199"/>
    <d v="2015-10-15T04:59:58"/>
  </r>
  <r>
    <n v="542.15"/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41.228136882129277"/>
    <x v="6"/>
    <s v="tabletop games"/>
    <x v="2200"/>
    <d v="2015-07-05T22:00:00"/>
  </r>
  <r>
    <n v="382.71818181818185"/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15.035357142857142"/>
    <x v="4"/>
    <s v="electronic music"/>
    <x v="2201"/>
    <d v="2013-01-16T15:19:25"/>
  </r>
  <r>
    <n v="704.18124999999998"/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39.066920943134534"/>
    <x v="4"/>
    <s v="electronic music"/>
    <x v="2202"/>
    <d v="2012-11-01T15:22:48"/>
  </r>
  <r>
    <n v="109.55"/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43.82"/>
    <x v="4"/>
    <s v="electronic music"/>
    <x v="2203"/>
    <d v="2015-09-24T15:38:02"/>
  </r>
  <r>
    <n v="132.86666666666667"/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27.301369863013697"/>
    <x v="4"/>
    <s v="electronic music"/>
    <x v="2204"/>
    <d v="2013-03-09T02:28:39"/>
  </r>
  <r>
    <n v="152"/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42.222222222222221"/>
    <x v="4"/>
    <s v="electronic music"/>
    <x v="2205"/>
    <d v="2012-06-01T14:43:09"/>
  </r>
  <r>
    <n v="102.72727272727273"/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33.235294117647058"/>
    <x v="4"/>
    <s v="electronic music"/>
    <x v="2206"/>
    <d v="2012-04-16T01:10:24"/>
  </r>
  <r>
    <n v="100"/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285.71428571428572"/>
    <x v="4"/>
    <s v="electronic music"/>
    <x v="2207"/>
    <d v="2013-11-16T00:39:33"/>
  </r>
  <r>
    <n v="101.6"/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42.333333333333336"/>
    <x v="4"/>
    <s v="electronic music"/>
    <x v="2208"/>
    <d v="2012-04-06T23:00:00"/>
  </r>
  <r>
    <n v="150.80000000000001"/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50.266666666666666"/>
    <x v="4"/>
    <s v="electronic music"/>
    <x v="2209"/>
    <d v="2014-04-14T18:00:00"/>
  </r>
  <r>
    <n v="111.425"/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61.902777777777779"/>
    <x v="4"/>
    <s v="electronic music"/>
    <x v="2210"/>
    <d v="2012-04-14T12:36:00"/>
  </r>
  <r>
    <n v="195.6"/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40.75"/>
    <x v="4"/>
    <s v="electronic music"/>
    <x v="2211"/>
    <d v="2014-04-10T01:59:00"/>
  </r>
  <r>
    <n v="114.38333333333333"/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55.796747967479675"/>
    <x v="4"/>
    <s v="electronic music"/>
    <x v="2212"/>
    <d v="2013-11-03T20:00:00"/>
  </r>
  <r>
    <n v="200"/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10"/>
    <x v="4"/>
    <s v="electronic music"/>
    <x v="2213"/>
    <d v="2015-05-15T14:49:39"/>
  </r>
  <r>
    <n v="292.50166666666667"/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73.125416666666666"/>
    <x v="4"/>
    <s v="electronic music"/>
    <x v="2214"/>
    <d v="2014-02-06T14:00:48"/>
  </r>
  <r>
    <n v="156.36363636363637"/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26.060606060606062"/>
    <x v="4"/>
    <s v="electronic music"/>
    <x v="2215"/>
    <d v="2012-03-13T01:59:00"/>
  </r>
  <r>
    <n v="105.66666666666666"/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22.642857142857142"/>
    <x v="4"/>
    <s v="electronic music"/>
    <x v="2216"/>
    <d v="2015-07-23T13:02:25"/>
  </r>
  <r>
    <n v="101.19047619047619"/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47.222222222222221"/>
    <x v="4"/>
    <s v="electronic music"/>
    <x v="2217"/>
    <d v="2015-11-02T03:00:00"/>
  </r>
  <r>
    <n v="122.833"/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32.324473684210524"/>
    <x v="4"/>
    <s v="electronic music"/>
    <x v="2218"/>
    <d v="2012-08-28T19:00:00"/>
  </r>
  <r>
    <n v="101.49999999999999"/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53.421052631578945"/>
    <x v="4"/>
    <s v="electronic music"/>
    <x v="2219"/>
    <d v="2015-08-19T12:15:12"/>
  </r>
  <r>
    <n v="101.14285714285714"/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51.304347826086953"/>
    <x v="4"/>
    <s v="electronic music"/>
    <x v="2220"/>
    <d v="2013-07-26T20:27:16"/>
  </r>
  <r>
    <n v="108.11999999999999"/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37.197247706422019"/>
    <x v="6"/>
    <s v="tabletop games"/>
    <x v="2221"/>
    <d v="2016-04-22T19:00:00"/>
  </r>
  <r>
    <n v="162.6"/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27.1"/>
    <x v="6"/>
    <s v="tabletop games"/>
    <x v="2222"/>
    <d v="2012-01-28T13:54:07"/>
  </r>
  <r>
    <n v="105.80000000000001"/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206.31"/>
    <x v="6"/>
    <s v="tabletop games"/>
    <x v="2223"/>
    <d v="2015-06-27T10:22:48"/>
  </r>
  <r>
    <n v="243.15000000000003"/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82.145270270270274"/>
    <x v="6"/>
    <s v="tabletop games"/>
    <x v="2224"/>
    <d v="2016-10-29T14:00:00"/>
  </r>
  <r>
    <n v="944.83338095238094"/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164.79651993355483"/>
    <x v="6"/>
    <s v="tabletop games"/>
    <x v="2225"/>
    <d v="2014-09-21T14:00:15"/>
  </r>
  <r>
    <n v="108.46283333333334"/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60.820280373831778"/>
    <x v="6"/>
    <s v="tabletop games"/>
    <x v="2226"/>
    <d v="2016-02-11T23:59:00"/>
  </r>
  <r>
    <n v="157.37692307692308"/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67.970099667774093"/>
    <x v="6"/>
    <s v="tabletop games"/>
    <x v="2227"/>
    <d v="2013-11-13T15:22:35"/>
  </r>
  <r>
    <n v="1174.49"/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81.561805555555551"/>
    <x v="6"/>
    <s v="tabletop games"/>
    <x v="2228"/>
    <d v="2015-08-16T01:40:36"/>
  </r>
  <r>
    <n v="171.04755366949576"/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25.42547309833024"/>
    <x v="6"/>
    <s v="tabletop games"/>
    <x v="2229"/>
    <d v="2013-09-02T23:00:00"/>
  </r>
  <r>
    <n v="125.95294117647057"/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21.497991967871485"/>
    <x v="6"/>
    <s v="tabletop games"/>
    <x v="2230"/>
    <d v="2014-04-25T16:08:47"/>
  </r>
  <r>
    <n v="1212.1296000000002"/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27.226630727762803"/>
    <x v="6"/>
    <s v="tabletop games"/>
    <x v="2231"/>
    <d v="2013-06-25T00:00:00"/>
  </r>
  <r>
    <n v="495.8"/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25.091093117408906"/>
    <x v="6"/>
    <s v="tabletop games"/>
    <x v="2232"/>
    <d v="2014-07-18T22:00:00"/>
  </r>
  <r>
    <n v="332.03999999999996"/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21.230179028132991"/>
    <x v="6"/>
    <s v="tabletop games"/>
    <x v="2233"/>
    <d v="2015-12-13T19:00:00"/>
  </r>
  <r>
    <n v="1165"/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41.607142857142854"/>
    <x v="6"/>
    <s v="tabletop games"/>
    <x v="2234"/>
    <d v="2017-01-05T14:47:27"/>
  </r>
  <r>
    <n v="153.3153846153846"/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35.58503401360545"/>
    <x v="6"/>
    <s v="tabletop games"/>
    <x v="2235"/>
    <d v="2015-03-28T18:31:51"/>
  </r>
  <r>
    <n v="537.10714285714289"/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22.116176470588236"/>
    <x v="6"/>
    <s v="tabletop games"/>
    <x v="2236"/>
    <d v="2016-02-01T09:48:43"/>
  </r>
  <r>
    <n v="352.92777777777775"/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64.625635808748726"/>
    <x v="6"/>
    <s v="tabletop games"/>
    <x v="2237"/>
    <d v="2014-11-12T02:59:00"/>
  </r>
  <r>
    <n v="137.4"/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69.569620253164558"/>
    <x v="6"/>
    <s v="tabletop games"/>
    <x v="2238"/>
    <d v="2017-03-10T09:55:16"/>
  </r>
  <r>
    <n v="128.02668"/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75.133028169014082"/>
    <x v="6"/>
    <s v="tabletop games"/>
    <x v="2239"/>
    <d v="2013-11-30T23:02:00"/>
  </r>
  <r>
    <n v="270.68"/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140.97916666666666"/>
    <x v="6"/>
    <s v="tabletop games"/>
    <x v="2240"/>
    <d v="2016-04-22T14:49:04"/>
  </r>
  <r>
    <n v="806.4"/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49.472392638036808"/>
    <x v="6"/>
    <s v="tabletop games"/>
    <x v="2241"/>
    <d v="2017-03-02T14:51:40"/>
  </r>
  <r>
    <n v="1360.0976000000001"/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53.865251485148519"/>
    <x v="6"/>
    <s v="tabletop games"/>
    <x v="2242"/>
    <d v="2013-11-26T22:02:00"/>
  </r>
  <r>
    <n v="930250"/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4.5712530712530715"/>
    <x v="6"/>
    <s v="tabletop games"/>
    <x v="2243"/>
    <d v="2017-03-12T22:00:00"/>
  </r>
  <r>
    <n v="377.02"/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65.00344827586207"/>
    <x v="6"/>
    <s v="tabletop games"/>
    <x v="2244"/>
    <d v="2016-10-16T15:30:00"/>
  </r>
  <r>
    <n v="2647.0250000000001"/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53.475252525252522"/>
    <x v="6"/>
    <s v="tabletop games"/>
    <x v="2245"/>
    <d v="2014-02-21T13:00:00"/>
  </r>
  <r>
    <n v="100.12"/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43.912280701754383"/>
    <x v="6"/>
    <s v="tabletop games"/>
    <x v="2246"/>
    <d v="2015-09-04T14:00:10"/>
  </r>
  <r>
    <n v="104.45405405405405"/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50.852631578947367"/>
    <x v="6"/>
    <s v="tabletop games"/>
    <x v="2247"/>
    <d v="2015-07-29T10:59:25"/>
  </r>
  <r>
    <n v="107.21428571428571"/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58.6328125"/>
    <x v="6"/>
    <s v="tabletop games"/>
    <x v="2248"/>
    <d v="2016-12-14T16:01:18"/>
  </r>
  <r>
    <n v="168.77142857142857"/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32.81666666666667"/>
    <x v="6"/>
    <s v="tabletop games"/>
    <x v="2249"/>
    <d v="2013-04-02T10:52:45"/>
  </r>
  <r>
    <n v="975.11200000000008"/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426.93169877408059"/>
    <x v="6"/>
    <s v="tabletop games"/>
    <x v="2250"/>
    <d v="2016-12-02T20:07:53"/>
  </r>
  <r>
    <n v="134.44929411764704"/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23.808729166666669"/>
    <x v="6"/>
    <s v="tabletop games"/>
    <x v="2251"/>
    <d v="2014-08-16T03:17:57"/>
  </r>
  <r>
    <n v="272.27777777777777"/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98.413654618473899"/>
    <x v="6"/>
    <s v="tabletop games"/>
    <x v="2252"/>
    <d v="2016-08-06T02:52:18"/>
  </r>
  <r>
    <n v="112.6875"/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07.32142857142857"/>
    <x v="6"/>
    <s v="tabletop games"/>
    <x v="2253"/>
    <d v="2015-11-18T11:09:07"/>
  </r>
  <r>
    <n v="459.8"/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11.67005076142132"/>
    <x v="6"/>
    <s v="tabletop games"/>
    <x v="2254"/>
    <d v="2017-01-24T10:32:48"/>
  </r>
  <r>
    <n v="286.65822784810126"/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41.782287822878232"/>
    <x v="6"/>
    <s v="tabletop games"/>
    <x v="2255"/>
    <d v="2016-05-07T17:50:51"/>
  </r>
  <r>
    <n v="222.70833333333334"/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1.38"/>
    <x v="6"/>
    <s v="tabletop games"/>
    <x v="2256"/>
    <d v="2016-11-22T05:50:46"/>
  </r>
  <r>
    <n v="636.14"/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94.103550295857985"/>
    <x v="6"/>
    <s v="tabletop games"/>
    <x v="2257"/>
    <d v="2016-06-19T18:00:00"/>
  </r>
  <r>
    <n v="146.5"/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5.721951219512196"/>
    <x v="6"/>
    <s v="tabletop games"/>
    <x v="2258"/>
    <d v="2015-06-11T13:01:27"/>
  </r>
  <r>
    <n v="1867.1"/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90.635922330097088"/>
    <x v="6"/>
    <s v="tabletop games"/>
    <x v="2259"/>
    <d v="2016-12-08T14:18:56"/>
  </r>
  <r>
    <n v="326.92"/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97.297619047619051"/>
    <x v="6"/>
    <s v="tabletop games"/>
    <x v="2260"/>
    <d v="2014-03-26T18:24:10"/>
  </r>
  <r>
    <n v="779.5"/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37.11904761904762"/>
    <x v="6"/>
    <s v="tabletop games"/>
    <x v="2261"/>
    <d v="2017-02-14T12:23:40"/>
  </r>
  <r>
    <n v="154.15151515151516"/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28.104972375690608"/>
    <x v="6"/>
    <s v="tabletop games"/>
    <x v="2262"/>
    <d v="2014-11-17T19:00:00"/>
  </r>
  <r>
    <n v="115.54666666666667"/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44.43333333333334"/>
    <x v="6"/>
    <s v="tabletop games"/>
    <x v="2263"/>
    <d v="2015-01-31T14:58:33"/>
  </r>
  <r>
    <n v="180.03333333333333"/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24.274157303370785"/>
    <x v="6"/>
    <s v="tabletop games"/>
    <x v="2264"/>
    <d v="2016-05-22T22:00:00"/>
  </r>
  <r>
    <n v="298.5"/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35.117647058823529"/>
    <x v="6"/>
    <s v="tabletop games"/>
    <x v="2265"/>
    <d v="2016-11-22T15:28:27"/>
  </r>
  <r>
    <n v="320.26666666666665"/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24.762886597938145"/>
    <x v="6"/>
    <s v="tabletop games"/>
    <x v="2266"/>
    <d v="2016-04-26T21:00:00"/>
  </r>
  <r>
    <n v="380.52499999999998"/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188.37871287128712"/>
    <x v="6"/>
    <s v="tabletop games"/>
    <x v="2267"/>
    <d v="2014-12-20T20:00:00"/>
  </r>
  <r>
    <n v="102.60000000000001"/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48.08247422680412"/>
    <x v="6"/>
    <s v="tabletop games"/>
    <x v="2268"/>
    <d v="2017-03-11T20:58:35"/>
  </r>
  <r>
    <n v="1801.64"/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49.934589800443462"/>
    <x v="6"/>
    <s v="tabletop games"/>
    <x v="2269"/>
    <d v="2017-03-07T00:00:00"/>
  </r>
  <r>
    <n v="720.24800000000005"/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107.82155688622754"/>
    <x v="6"/>
    <s v="tabletop games"/>
    <x v="2270"/>
    <d v="2017-01-10T16:59:00"/>
  </r>
  <r>
    <n v="283.09000000000003"/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42.63403614457831"/>
    <x v="6"/>
    <s v="tabletop games"/>
    <x v="2271"/>
    <d v="2016-12-09T19:00:04"/>
  </r>
  <r>
    <n v="1356.6000000000001"/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4.370762711864407"/>
    <x v="6"/>
    <s v="tabletop games"/>
    <x v="2272"/>
    <d v="2015-12-07T11:47:16"/>
  </r>
  <r>
    <n v="220.35999999999999"/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37.476190476190474"/>
    <x v="6"/>
    <s v="tabletop games"/>
    <x v="2273"/>
    <d v="2017-03-12T07:10:42"/>
  </r>
  <r>
    <n v="119.6"/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30.202020202020201"/>
    <x v="6"/>
    <s v="tabletop games"/>
    <x v="2274"/>
    <d v="2014-02-23T07:00:57"/>
  </r>
  <r>
    <n v="407.76923076923077"/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33.550632911392405"/>
    <x v="6"/>
    <s v="tabletop games"/>
    <x v="2275"/>
    <d v="2014-12-22T09:47:59"/>
  </r>
  <r>
    <n v="105.81826105905425"/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64.74666666666667"/>
    <x v="6"/>
    <s v="tabletop games"/>
    <x v="2276"/>
    <d v="2014-01-05T10:38:09"/>
  </r>
  <r>
    <n v="141.08235294117648"/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57.932367149758456"/>
    <x v="6"/>
    <s v="tabletop games"/>
    <x v="2277"/>
    <d v="2012-02-27T11:17:03"/>
  </r>
  <r>
    <n v="270.7"/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53.078431372549019"/>
    <x v="6"/>
    <s v="tabletop games"/>
    <x v="2278"/>
    <d v="2016-01-03T17:59:00"/>
  </r>
  <r>
    <n v="153.80000000000001"/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48.0625"/>
    <x v="6"/>
    <s v="tabletop games"/>
    <x v="2279"/>
    <d v="2015-02-03T23:00:00"/>
  </r>
  <r>
    <n v="403.57653061224488"/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82.396874999999994"/>
    <x v="6"/>
    <s v="tabletop games"/>
    <x v="2280"/>
    <d v="2015-09-17T09:59:51"/>
  </r>
  <r>
    <n v="185"/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50.454545454545453"/>
    <x v="4"/>
    <s v="rock"/>
    <x v="2281"/>
    <d v="2011-07-25T01:50:00"/>
  </r>
  <r>
    <n v="185.33333333333331"/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15.83333333333333"/>
    <x v="4"/>
    <s v="rock"/>
    <x v="2282"/>
    <d v="2016-01-13T23:11:26"/>
  </r>
  <r>
    <n v="100.85533333333332"/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63.03458333333333"/>
    <x v="4"/>
    <s v="rock"/>
    <x v="2283"/>
    <d v="2012-05-08T21:00:04"/>
  </r>
  <r>
    <n v="106.22116666666668"/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8.02152542372882"/>
    <x v="4"/>
    <s v="rock"/>
    <x v="2284"/>
    <d v="2011-03-11T23:00:00"/>
  </r>
  <r>
    <n v="121.36666666666667"/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46.088607594936711"/>
    <x v="4"/>
    <s v="rock"/>
    <x v="2285"/>
    <d v="2012-06-28T23:27:23"/>
  </r>
  <r>
    <n v="100.06666666666666"/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7.21428571428571"/>
    <x v="4"/>
    <s v="rock"/>
    <x v="2286"/>
    <d v="2013-09-05T22:59:00"/>
  </r>
  <r>
    <n v="119.97755555555555"/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50.9338679245283"/>
    <x v="4"/>
    <s v="rock"/>
    <x v="2287"/>
    <d v="2014-06-23T11:01:00"/>
  </r>
  <r>
    <n v="100.1"/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40.04"/>
    <x v="4"/>
    <s v="rock"/>
    <x v="2288"/>
    <d v="2012-06-26T13:00:00"/>
  </r>
  <r>
    <n v="107.4"/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64.44"/>
    <x v="4"/>
    <s v="rock"/>
    <x v="2289"/>
    <d v="2013-12-06T18:22:00"/>
  </r>
  <r>
    <n v="104.06666666666666"/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53.827586206896555"/>
    <x v="4"/>
    <s v="rock"/>
    <x v="2290"/>
    <d v="2009-12-01T12:00:00"/>
  </r>
  <r>
    <n v="172.8"/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00.46511627906976"/>
    <x v="4"/>
    <s v="rock"/>
    <x v="2291"/>
    <d v="2012-04-22T23:00:00"/>
  </r>
  <r>
    <n v="107.2505"/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46.630652173913049"/>
    <x v="4"/>
    <s v="rock"/>
    <x v="2292"/>
    <d v="2012-04-18T11:44:36"/>
  </r>
  <r>
    <n v="108.23529411764706"/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34.074074074074076"/>
    <x v="4"/>
    <s v="rock"/>
    <x v="2293"/>
    <d v="2012-09-24T22:59:00"/>
  </r>
  <r>
    <n v="146.08079999999998"/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65.214642857142863"/>
    <x v="4"/>
    <s v="rock"/>
    <x v="2294"/>
    <d v="2013-01-20T12:21:20"/>
  </r>
  <r>
    <n v="125.25"/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44.205882352941174"/>
    <x v="4"/>
    <s v="rock"/>
    <x v="2295"/>
    <d v="2013-01-26T17:54:16"/>
  </r>
  <r>
    <n v="149.07142857142856"/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71.965517241379317"/>
    <x v="4"/>
    <s v="rock"/>
    <x v="2296"/>
    <d v="2012-02-23T12:33:46"/>
  </r>
  <r>
    <n v="100.6"/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52.94736842105263"/>
    <x v="4"/>
    <s v="rock"/>
    <x v="2297"/>
    <d v="2012-03-13T22:59:00"/>
  </r>
  <r>
    <n v="105.07333333333332"/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9.45138888888889"/>
    <x v="4"/>
    <s v="rock"/>
    <x v="2298"/>
    <d v="2014-03-26T14:10:33"/>
  </r>
  <r>
    <n v="350.16666666666663"/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75.035714285714292"/>
    <x v="4"/>
    <s v="rock"/>
    <x v="2299"/>
    <d v="2011-02-05T19:46:49"/>
  </r>
  <r>
    <n v="101.25"/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15.71428571428571"/>
    <x v="4"/>
    <s v="rock"/>
    <x v="2300"/>
    <d v="2012-06-28T12:26:56"/>
  </r>
  <r>
    <n v="133.6044"/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31.659810426540286"/>
    <x v="4"/>
    <s v="indie rock"/>
    <x v="2301"/>
    <d v="2013-06-20T22:31:36"/>
  </r>
  <r>
    <n v="170.65217391304347"/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46.176470588235297"/>
    <x v="4"/>
    <s v="indie rock"/>
    <x v="2302"/>
    <d v="2013-12-31T02:00:00"/>
  </r>
  <r>
    <n v="109.35829457364341"/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68.481650485436887"/>
    <x v="4"/>
    <s v="indie rock"/>
    <x v="2303"/>
    <d v="2011-12-12T22:39:56"/>
  </r>
  <r>
    <n v="100.70033333333335"/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53.469203539823013"/>
    <x v="4"/>
    <s v="indie rock"/>
    <x v="2304"/>
    <d v="2010-12-31T23:59:00"/>
  </r>
  <r>
    <n v="101.22777777777779"/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9.10778443113773"/>
    <x v="4"/>
    <s v="indie rock"/>
    <x v="2305"/>
    <d v="2014-08-08T13:00:00"/>
  </r>
  <r>
    <n v="106.75857142857143"/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51.185616438356163"/>
    <x v="4"/>
    <s v="indie rock"/>
    <x v="2306"/>
    <d v="2012-03-09T23:02:09"/>
  </r>
  <r>
    <n v="106.65777537961894"/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27.936800000000002"/>
    <x v="4"/>
    <s v="indie rock"/>
    <x v="2307"/>
    <d v="2012-05-05T14:15:28"/>
  </r>
  <r>
    <n v="101.30622"/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82.496921824104234"/>
    <x v="4"/>
    <s v="indie rock"/>
    <x v="2308"/>
    <d v="2014-08-28T20:00:00"/>
  </r>
  <r>
    <n v="106.67450000000001"/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59.817476635514019"/>
    <x v="4"/>
    <s v="indie rock"/>
    <x v="2309"/>
    <d v="2013-03-09T18:42:17"/>
  </r>
  <r>
    <n v="428.83978378378379"/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64.816470588235291"/>
    <x v="4"/>
    <s v="indie rock"/>
    <x v="2310"/>
    <d v="2013-03-21T13:03:35"/>
  </r>
  <r>
    <n v="104.11111111111111"/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90.09615384615384"/>
    <x v="4"/>
    <s v="indie rock"/>
    <x v="2311"/>
    <d v="2014-05-06T19:06:29"/>
  </r>
  <r>
    <n v="107.86666666666666"/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40.962025316455694"/>
    <x v="4"/>
    <s v="indie rock"/>
    <x v="2312"/>
    <d v="2014-04-18T18:00:00"/>
  </r>
  <r>
    <n v="175.84040000000002"/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56.000127388535034"/>
    <x v="4"/>
    <s v="indie rock"/>
    <x v="2313"/>
    <d v="2012-05-03T18:00:26"/>
  </r>
  <r>
    <n v="156.97"/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37.672800000000002"/>
    <x v="4"/>
    <s v="indie rock"/>
    <x v="2314"/>
    <d v="2012-06-07T08:14:17"/>
  </r>
  <r>
    <n v="102.60000000000001"/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40.078125"/>
    <x v="4"/>
    <s v="indie rock"/>
    <x v="2315"/>
    <d v="2012-05-05T12:25:43"/>
  </r>
  <r>
    <n v="104.04266666666666"/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78.031999999999996"/>
    <x v="4"/>
    <s v="indie rock"/>
    <x v="2316"/>
    <d v="2009-12-09T13:24:00"/>
  </r>
  <r>
    <n v="104"/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8.90909090909091"/>
    <x v="4"/>
    <s v="indie rock"/>
    <x v="2317"/>
    <d v="2010-02-15T00:00:00"/>
  </r>
  <r>
    <n v="121.05999999999999"/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37.134969325153371"/>
    <x v="4"/>
    <s v="indie rock"/>
    <x v="2318"/>
    <d v="2009-09-25T22:59:00"/>
  </r>
  <r>
    <n v="107.69999999999999"/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41.961038961038959"/>
    <x v="4"/>
    <s v="indie rock"/>
    <x v="2319"/>
    <d v="2013-12-14T20:58:05"/>
  </r>
  <r>
    <n v="108.66"/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61.044943820224717"/>
    <x v="4"/>
    <s v="indie rock"/>
    <x v="2320"/>
    <d v="2014-04-02T13:36:40"/>
  </r>
  <r>
    <n v="39.120962394619681"/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64.53125"/>
    <x v="7"/>
    <s v="small batch"/>
    <x v="2321"/>
    <d v="2017-04-04T00:15:01"/>
  </r>
  <r>
    <n v="3.1481481481481479"/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21.25"/>
    <x v="7"/>
    <s v="small batch"/>
    <x v="2322"/>
    <d v="2017-04-09T15:29:29"/>
  </r>
  <r>
    <n v="48"/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30"/>
    <x v="7"/>
    <s v="small batch"/>
    <x v="2323"/>
    <d v="2017-03-20T13:07:27"/>
  </r>
  <r>
    <n v="20.733333333333334"/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5.491803278688526"/>
    <x v="7"/>
    <s v="small batch"/>
    <x v="2324"/>
    <d v="2017-03-26T15:14:45"/>
  </r>
  <r>
    <n v="8"/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11.428571428571429"/>
    <x v="7"/>
    <s v="small batch"/>
    <x v="2325"/>
    <d v="2017-03-29T18:32:11"/>
  </r>
  <r>
    <n v="0.72"/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108"/>
    <x v="7"/>
    <s v="small batch"/>
    <x v="2326"/>
    <d v="2017-04-30T12:00:00"/>
  </r>
  <r>
    <n v="526.09431428571429"/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4.883162444113267"/>
    <x v="7"/>
    <s v="small batch"/>
    <x v="2327"/>
    <d v="2014-08-26T17:00:40"/>
  </r>
  <r>
    <n v="254.45000000000002"/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47.383612662942269"/>
    <x v="7"/>
    <s v="small batch"/>
    <x v="2328"/>
    <d v="2015-06-14T13:45:37"/>
  </r>
  <r>
    <n v="105.91999999999999"/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211.84"/>
    <x v="7"/>
    <s v="small batch"/>
    <x v="2329"/>
    <d v="2014-07-17T09:59:06"/>
  </r>
  <r>
    <n v="102.42285714285715"/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219.92638036809817"/>
    <x v="7"/>
    <s v="small batch"/>
    <x v="2330"/>
    <d v="2015-12-24T19:00:00"/>
  </r>
  <r>
    <n v="144.31375"/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40.795406360424032"/>
    <x v="7"/>
    <s v="small batch"/>
    <x v="2331"/>
    <d v="2014-08-17T19:08:10"/>
  </r>
  <r>
    <n v="106.30800000000001"/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75.502840909090907"/>
    <x v="7"/>
    <s v="small batch"/>
    <x v="2332"/>
    <d v="2015-02-06T10:04:31"/>
  </r>
  <r>
    <n v="212.16666666666666"/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13.542553191489361"/>
    <x v="7"/>
    <s v="small batch"/>
    <x v="2333"/>
    <d v="2014-05-29T12:50:00"/>
  </r>
  <r>
    <n v="101.95"/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60.865671641791046"/>
    <x v="7"/>
    <s v="small batch"/>
    <x v="2334"/>
    <d v="2014-11-05T12:34:00"/>
  </r>
  <r>
    <n v="102.27200000000001"/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15.69230769230769"/>
    <x v="7"/>
    <s v="small batch"/>
    <x v="2335"/>
    <d v="2014-06-11T08:44:03"/>
  </r>
  <r>
    <n v="520.73254999999995"/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48.104623556581984"/>
    <x v="7"/>
    <s v="small batch"/>
    <x v="2336"/>
    <d v="2014-03-08T17:11:35"/>
  </r>
  <r>
    <n v="110.65833333333333"/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74.184357541899445"/>
    <x v="7"/>
    <s v="small batch"/>
    <x v="2337"/>
    <d v="2014-06-26T10:22:23"/>
  </r>
  <r>
    <n v="101.14333333333335"/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23.34552845528455"/>
    <x v="7"/>
    <s v="small batch"/>
    <x v="2338"/>
    <d v="2014-06-29T16:31:24"/>
  </r>
  <r>
    <n v="294.20799999999997"/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66.623188405797094"/>
    <x v="7"/>
    <s v="small batch"/>
    <x v="2339"/>
    <d v="2016-12-19T02:59:00"/>
  </r>
  <r>
    <n v="105.77749999999999"/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4.99007444168734"/>
    <x v="7"/>
    <s v="small batch"/>
    <x v="2340"/>
    <d v="2016-10-30T10:25:38"/>
  </r>
  <r>
    <n v="0"/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e v="#DIV/0!"/>
    <x v="2"/>
    <s v="web"/>
    <x v="2341"/>
    <d v="2015-07-12T14:31:44"/>
  </r>
  <r>
    <n v="0"/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e v="#DIV/0!"/>
    <x v="2"/>
    <s v="web"/>
    <x v="2342"/>
    <d v="2014-10-06T00:00:00"/>
  </r>
  <r>
    <n v="3"/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00"/>
    <x v="2"/>
    <s v="web"/>
    <x v="2343"/>
    <d v="2016-01-08T14:47:00"/>
  </r>
  <r>
    <n v="0.1"/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"/>
    <x v="2"/>
    <s v="web"/>
    <x v="2344"/>
    <d v="2016-06-24T12:27:49"/>
  </r>
  <r>
    <n v="0"/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e v="#DIV/0!"/>
    <x v="2"/>
    <s v="web"/>
    <x v="2345"/>
    <d v="2015-03-31T18:39:00"/>
  </r>
  <r>
    <n v="6.5000000000000002E-2"/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13"/>
    <x v="2"/>
    <s v="web"/>
    <x v="2346"/>
    <d v="2016-10-17T14:10:31"/>
  </r>
  <r>
    <n v="1.5"/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5"/>
    <x v="2"/>
    <s v="web"/>
    <x v="2347"/>
    <d v="2016-08-25T09:34:36"/>
  </r>
  <r>
    <n v="0.38571428571428573"/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54"/>
    <x v="2"/>
    <s v="web"/>
    <x v="2348"/>
    <d v="2016-02-20T17:22:18"/>
  </r>
  <r>
    <n v="0"/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e v="#DIV/0!"/>
    <x v="2"/>
    <s v="web"/>
    <x v="2349"/>
    <d v="2015-08-11T13:37:08"/>
  </r>
  <r>
    <n v="0"/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e v="#DIV/0!"/>
    <x v="2"/>
    <s v="web"/>
    <x v="2350"/>
    <d v="2017-01-03T15:12:50"/>
  </r>
  <r>
    <n v="0.5714285714285714"/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15.428571428571429"/>
    <x v="2"/>
    <s v="web"/>
    <x v="2351"/>
    <d v="2015-04-29T21:25:39"/>
  </r>
  <r>
    <n v="0"/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e v="#DIV/0!"/>
    <x v="2"/>
    <s v="web"/>
    <x v="2352"/>
    <d v="2015-06-06T10:12:32"/>
  </r>
  <r>
    <n v="0"/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e v="#DIV/0!"/>
    <x v="2"/>
    <s v="web"/>
    <x v="2353"/>
    <d v="2015-04-21T11:13:42"/>
  </r>
  <r>
    <n v="7.1428571428571425E-2"/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25"/>
    <x v="2"/>
    <s v="web"/>
    <x v="2354"/>
    <d v="2015-01-10T12:21:00"/>
  </r>
  <r>
    <n v="0.6875"/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27.5"/>
    <x v="2"/>
    <s v="web"/>
    <x v="2355"/>
    <d v="2015-05-02T17:02:16"/>
  </r>
  <r>
    <n v="0"/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e v="#DIV/0!"/>
    <x v="2"/>
    <s v="web"/>
    <x v="2356"/>
    <d v="2015-06-05T13:48:24"/>
  </r>
  <r>
    <n v="0"/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e v="#DIV/0!"/>
    <x v="2"/>
    <s v="web"/>
    <x v="2357"/>
    <d v="2015-10-17T09:52:58"/>
  </r>
  <r>
    <n v="0"/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e v="#DIV/0!"/>
    <x v="2"/>
    <s v="web"/>
    <x v="2358"/>
    <d v="2015-01-30T19:39:00"/>
  </r>
  <r>
    <n v="14.680000000000001"/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367"/>
    <x v="2"/>
    <s v="web"/>
    <x v="2359"/>
    <d v="2015-08-03T10:35:24"/>
  </r>
  <r>
    <n v="0.04"/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2"/>
    <x v="2"/>
    <s v="web"/>
    <x v="2360"/>
    <d v="2016-02-07T11:58:00"/>
  </r>
  <r>
    <n v="0"/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e v="#DIV/0!"/>
    <x v="2"/>
    <s v="web"/>
    <x v="2361"/>
    <d v="2016-04-30T17:00:00"/>
  </r>
  <r>
    <n v="28.571428571428569"/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60"/>
    <x v="2"/>
    <s v="web"/>
    <x v="2362"/>
    <d v="2014-12-11T11:31:10"/>
  </r>
  <r>
    <n v="0"/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e v="#DIV/0!"/>
    <x v="2"/>
    <s v="web"/>
    <x v="2363"/>
    <d v="2015-12-28T19:16:40"/>
  </r>
  <r>
    <n v="0"/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e v="#DIV/0!"/>
    <x v="2"/>
    <s v="web"/>
    <x v="2364"/>
    <d v="2015-10-26T17:25:56"/>
  </r>
  <r>
    <n v="0"/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e v="#DIV/0!"/>
    <x v="2"/>
    <s v="web"/>
    <x v="2365"/>
    <d v="2016-01-17T18:00:00"/>
  </r>
  <r>
    <n v="10.52"/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97.407407407407405"/>
    <x v="2"/>
    <s v="web"/>
    <x v="2366"/>
    <d v="2015-10-21T07:45:33"/>
  </r>
  <r>
    <n v="1.34"/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47.857142857142854"/>
    <x v="2"/>
    <s v="web"/>
    <x v="2367"/>
    <d v="2016-04-25T17:16:56"/>
  </r>
  <r>
    <n v="0.25"/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50"/>
    <x v="2"/>
    <s v="web"/>
    <x v="2368"/>
    <d v="2015-04-14T11:19:25"/>
  </r>
  <r>
    <n v="0"/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e v="#DIV/0!"/>
    <x v="2"/>
    <s v="web"/>
    <x v="2369"/>
    <d v="2016-02-10T14:30:11"/>
  </r>
  <r>
    <n v="0.32800000000000001"/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20.5"/>
    <x v="2"/>
    <s v="web"/>
    <x v="2370"/>
    <d v="2014-12-17T23:32:21"/>
  </r>
  <r>
    <n v="0"/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e v="#DIV/0!"/>
    <x v="2"/>
    <s v="web"/>
    <x v="2371"/>
    <d v="2015-06-25T13:39:56"/>
  </r>
  <r>
    <n v="3.2727272727272729"/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0"/>
    <x v="2"/>
    <s v="web"/>
    <x v="2372"/>
    <d v="2015-04-23T20:39:31"/>
  </r>
  <r>
    <n v="5.8823529411764705E-3"/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0"/>
    <x v="2"/>
    <s v="web"/>
    <x v="2373"/>
    <d v="2015-08-29T10:53:44"/>
  </r>
  <r>
    <n v="4.5454545454545456E-2"/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10"/>
    <x v="2"/>
    <s v="web"/>
    <x v="2374"/>
    <d v="2015-02-12T15:14:20"/>
  </r>
  <r>
    <n v="0"/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e v="#DIV/0!"/>
    <x v="2"/>
    <s v="web"/>
    <x v="2375"/>
    <d v="2016-09-09T15:03:57"/>
  </r>
  <r>
    <n v="10.877666666666666"/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81.582499999999996"/>
    <x v="2"/>
    <s v="web"/>
    <x v="2376"/>
    <d v="2015-12-10T17:12:46"/>
  </r>
  <r>
    <n v="0"/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e v="#DIV/0!"/>
    <x v="2"/>
    <s v="web"/>
    <x v="2377"/>
    <d v="2016-11-25T16:53:03"/>
  </r>
  <r>
    <n v="0"/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e v="#DIV/0!"/>
    <x v="2"/>
    <s v="web"/>
    <x v="2378"/>
    <d v="2015-08-25T19:18:50"/>
  </r>
  <r>
    <n v="0"/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e v="#DIV/0!"/>
    <x v="2"/>
    <s v="web"/>
    <x v="2379"/>
    <d v="2015-10-04T19:23:36"/>
  </r>
  <r>
    <n v="0.36666666666666664"/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18.333333333333332"/>
    <x v="2"/>
    <s v="web"/>
    <x v="2380"/>
    <d v="2015-10-01T14:02:22"/>
  </r>
  <r>
    <n v="1.8193398957730169"/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224.42857142857142"/>
    <x v="2"/>
    <s v="web"/>
    <x v="2381"/>
    <d v="2015-04-10T17:27:28"/>
  </r>
  <r>
    <n v="2.5"/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37.5"/>
    <x v="2"/>
    <s v="web"/>
    <x v="2382"/>
    <d v="2015-08-03T23:30:03"/>
  </r>
  <r>
    <n v="4.3499999999999996"/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145"/>
    <x v="2"/>
    <s v="web"/>
    <x v="2383"/>
    <d v="2015-02-21T20:21:47"/>
  </r>
  <r>
    <n v="0.8"/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1"/>
    <x v="2"/>
    <s v="web"/>
    <x v="2384"/>
    <d v="2014-11-13T21:37:23"/>
  </r>
  <r>
    <n v="1.2123076923076923"/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12.57142857142857"/>
    <x v="2"/>
    <s v="web"/>
    <x v="2385"/>
    <d v="2015-08-05T11:50:32"/>
  </r>
  <r>
    <n v="0"/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e v="#DIV/0!"/>
    <x v="2"/>
    <s v="web"/>
    <x v="2386"/>
    <d v="2015-01-10T15:07:04"/>
  </r>
  <r>
    <n v="0.68399999999999994"/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342"/>
    <x v="2"/>
    <s v="web"/>
    <x v="2387"/>
    <d v="2016-07-22T10:02:20"/>
  </r>
  <r>
    <n v="1.2513513513513512"/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57.875"/>
    <x v="2"/>
    <s v="web"/>
    <x v="2388"/>
    <d v="2015-01-15T14:29:00"/>
  </r>
  <r>
    <n v="0.1875"/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30"/>
    <x v="2"/>
    <s v="web"/>
    <x v="2389"/>
    <d v="2015-07-25T16:59:00"/>
  </r>
  <r>
    <n v="0"/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e v="#DIV/0!"/>
    <x v="2"/>
    <s v="web"/>
    <x v="2390"/>
    <d v="2015-01-04T01:17:44"/>
  </r>
  <r>
    <n v="0.125"/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25"/>
    <x v="2"/>
    <s v="web"/>
    <x v="2391"/>
    <d v="2015-03-31T13:04:04"/>
  </r>
  <r>
    <n v="0"/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e v="#DIV/0!"/>
    <x v="2"/>
    <s v="web"/>
    <x v="2392"/>
    <d v="2015-10-28T21:53:43"/>
  </r>
  <r>
    <n v="0.05"/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0"/>
    <x v="2"/>
    <s v="web"/>
    <x v="2393"/>
    <d v="2015-08-08T10:33:37"/>
  </r>
  <r>
    <n v="0.06"/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1.5"/>
    <x v="2"/>
    <s v="web"/>
    <x v="2394"/>
    <d v="2015-02-26T03:41:33"/>
  </r>
  <r>
    <n v="0"/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e v="#DIV/0!"/>
    <x v="2"/>
    <s v="web"/>
    <x v="2395"/>
    <d v="2017-01-10T03:57:00"/>
  </r>
  <r>
    <n v="0.2"/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10"/>
    <x v="2"/>
    <s v="web"/>
    <x v="2396"/>
    <d v="2015-10-15T15:22:38"/>
  </r>
  <r>
    <n v="0"/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e v="#DIV/0!"/>
    <x v="2"/>
    <s v="web"/>
    <x v="2397"/>
    <d v="2015-01-02T16:14:16"/>
  </r>
  <r>
    <n v="0"/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e v="#DIV/0!"/>
    <x v="2"/>
    <s v="web"/>
    <x v="2398"/>
    <d v="2015-07-02T16:59:44"/>
  </r>
  <r>
    <n v="0"/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e v="#DIV/0!"/>
    <x v="2"/>
    <s v="web"/>
    <x v="2399"/>
    <d v="2014-12-18T15:28:26"/>
  </r>
  <r>
    <n v="0"/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e v="#DIV/0!"/>
    <x v="2"/>
    <s v="web"/>
    <x v="2400"/>
    <d v="2016-04-14T01:26:04"/>
  </r>
  <r>
    <n v="0.71785714285714286"/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22.333333333333332"/>
    <x v="7"/>
    <s v="food trucks"/>
    <x v="2401"/>
    <d v="2016-03-05T14:44:56"/>
  </r>
  <r>
    <n v="0.43333333333333329"/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52"/>
    <x v="7"/>
    <s v="food trucks"/>
    <x v="2402"/>
    <d v="2015-05-13T11:18:51"/>
  </r>
  <r>
    <n v="16.833333333333332"/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6.833333333333332"/>
    <x v="7"/>
    <s v="food trucks"/>
    <x v="2403"/>
    <d v="2016-03-30T15:10:58"/>
  </r>
  <r>
    <n v="0"/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e v="#DIV/0!"/>
    <x v="7"/>
    <s v="food trucks"/>
    <x v="2404"/>
    <d v="2016-01-02T19:56:47"/>
  </r>
  <r>
    <n v="22.52"/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56.3"/>
    <x v="7"/>
    <s v="food trucks"/>
    <x v="2405"/>
    <d v="2016-09-03T09:02:55"/>
  </r>
  <r>
    <n v="41.384615384615387"/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84.0625"/>
    <x v="7"/>
    <s v="food trucks"/>
    <x v="2406"/>
    <d v="2015-01-18T21:39:50"/>
  </r>
  <r>
    <n v="25.259090909090908"/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168.39393939393941"/>
    <x v="7"/>
    <s v="food trucks"/>
    <x v="2407"/>
    <d v="2015-04-11T01:00:00"/>
  </r>
  <r>
    <n v="0.2"/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15"/>
    <x v="7"/>
    <s v="food trucks"/>
    <x v="2408"/>
    <d v="2014-11-05T23:22:37"/>
  </r>
  <r>
    <n v="1.8399999999999999"/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76.666666666666671"/>
    <x v="7"/>
    <s v="food trucks"/>
    <x v="2409"/>
    <d v="2015-08-18T16:01:15"/>
  </r>
  <r>
    <n v="0"/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e v="#DIV/0!"/>
    <x v="7"/>
    <s v="food trucks"/>
    <x v="2410"/>
    <d v="2015-09-07T04:47:55"/>
  </r>
  <r>
    <n v="0.60399999999999998"/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50.333333333333336"/>
    <x v="7"/>
    <s v="food trucks"/>
    <x v="2411"/>
    <d v="2015-08-25T12:34:42"/>
  </r>
  <r>
    <n v="0"/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e v="#DIV/0!"/>
    <x v="7"/>
    <s v="food trucks"/>
    <x v="2412"/>
    <d v="2016-11-26T13:41:13"/>
  </r>
  <r>
    <n v="0.83333333333333337"/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9"/>
    <x v="7"/>
    <s v="food trucks"/>
    <x v="2413"/>
    <d v="2014-05-31T18:30:00"/>
  </r>
  <r>
    <n v="3.0666666666666664"/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5.384615384615387"/>
    <x v="7"/>
    <s v="food trucks"/>
    <x v="2414"/>
    <d v="2015-08-21T22:59:00"/>
  </r>
  <r>
    <n v="0.55833333333333335"/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5.833333333333336"/>
    <x v="7"/>
    <s v="food trucks"/>
    <x v="2415"/>
    <d v="2016-07-15T15:42:26"/>
  </r>
  <r>
    <n v="2.5000000000000001E-2"/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5"/>
    <x v="7"/>
    <s v="food trucks"/>
    <x v="2416"/>
    <d v="2015-03-14T10:00:00"/>
  </r>
  <r>
    <n v="0"/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e v="#DIV/0!"/>
    <x v="7"/>
    <s v="food trucks"/>
    <x v="2417"/>
    <d v="2014-08-10T16:13:07"/>
  </r>
  <r>
    <n v="0.02"/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1"/>
    <x v="7"/>
    <s v="food trucks"/>
    <x v="2418"/>
    <d v="2015-03-24T14:34:04"/>
  </r>
  <r>
    <n v="0"/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e v="#DIV/0!"/>
    <x v="7"/>
    <s v="food trucks"/>
    <x v="2419"/>
    <d v="2015-02-18T12:43:09"/>
  </r>
  <r>
    <n v="14.825133372851216"/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69.472222222222229"/>
    <x v="7"/>
    <s v="food trucks"/>
    <x v="2420"/>
    <d v="2014-11-09T20:41:35"/>
  </r>
  <r>
    <n v="1.6666666666666666E-2"/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"/>
    <x v="7"/>
    <s v="food trucks"/>
    <x v="2421"/>
    <d v="2015-02-21T11:29:56"/>
  </r>
  <r>
    <n v="0.2"/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1"/>
    <x v="7"/>
    <s v="food trucks"/>
    <x v="2422"/>
    <d v="2015-03-11T11:23:56"/>
  </r>
  <r>
    <n v="1.3333333333333334E-2"/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8"/>
    <x v="7"/>
    <s v="food trucks"/>
    <x v="2423"/>
    <d v="2014-12-31T11:54:50"/>
  </r>
  <r>
    <n v="1.24"/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34.444444444444443"/>
    <x v="7"/>
    <s v="food trucks"/>
    <x v="2424"/>
    <d v="2014-10-27T16:25:08"/>
  </r>
  <r>
    <n v="2.8571428571428574E-2"/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1"/>
    <x v="7"/>
    <s v="food trucks"/>
    <x v="2425"/>
    <d v="2016-05-27T17:04:00"/>
  </r>
  <r>
    <n v="0"/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e v="#DIV/0!"/>
    <x v="7"/>
    <s v="food trucks"/>
    <x v="2426"/>
    <d v="2015-08-07T23:04:52"/>
  </r>
  <r>
    <n v="2E-3"/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1"/>
    <x v="7"/>
    <s v="food trucks"/>
    <x v="2427"/>
    <d v="2016-03-23T01:38:53"/>
  </r>
  <r>
    <n v="2.8571428571428571E-3"/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1"/>
    <x v="7"/>
    <s v="food trucks"/>
    <x v="2428"/>
    <d v="2015-03-12T12:49:11"/>
  </r>
  <r>
    <n v="1.4321428571428572"/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501.25"/>
    <x v="7"/>
    <s v="food trucks"/>
    <x v="2429"/>
    <d v="2017-02-05T11:44:00"/>
  </r>
  <r>
    <n v="0.70000000000000007"/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10.5"/>
    <x v="7"/>
    <s v="food trucks"/>
    <x v="2430"/>
    <d v="2016-02-11T22:08:24"/>
  </r>
  <r>
    <n v="2E-3"/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1"/>
    <x v="7"/>
    <s v="food trucks"/>
    <x v="2431"/>
    <d v="2016-06-27T21:23:33"/>
  </r>
  <r>
    <n v="1.4285714285714287E-2"/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"/>
    <x v="7"/>
    <s v="food trucks"/>
    <x v="2432"/>
    <d v="2015-03-08T00:14:57"/>
  </r>
  <r>
    <n v="0"/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e v="#DIV/0!"/>
    <x v="7"/>
    <s v="food trucks"/>
    <x v="2433"/>
    <d v="2016-02-27T16:35:43"/>
  </r>
  <r>
    <n v="0.13"/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3"/>
    <x v="7"/>
    <s v="food trucks"/>
    <x v="2434"/>
    <d v="2015-08-03T23:27:54"/>
  </r>
  <r>
    <n v="0.48960000000000004"/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306"/>
    <x v="7"/>
    <s v="food trucks"/>
    <x v="2435"/>
    <d v="2015-10-05T01:39:46"/>
  </r>
  <r>
    <n v="3.8461538461538464E-2"/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22.5"/>
    <x v="7"/>
    <s v="food trucks"/>
    <x v="2436"/>
    <d v="2016-01-29T09:46:10"/>
  </r>
  <r>
    <n v="0"/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e v="#DIV/0!"/>
    <x v="7"/>
    <s v="food trucks"/>
    <x v="2437"/>
    <d v="2015-03-17T13:00:00"/>
  </r>
  <r>
    <n v="0.33333333333333337"/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50"/>
    <x v="7"/>
    <s v="food trucks"/>
    <x v="2438"/>
    <d v="2015-12-07T17:57:42"/>
  </r>
  <r>
    <n v="0"/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e v="#DIV/0!"/>
    <x v="7"/>
    <s v="food trucks"/>
    <x v="2439"/>
    <d v="2015-10-18T14:38:49"/>
  </r>
  <r>
    <n v="0.2"/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5"/>
    <x v="7"/>
    <s v="food trucks"/>
    <x v="2440"/>
    <d v="2016-02-13T16:35:13"/>
  </r>
  <r>
    <n v="107.88"/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74.22935779816514"/>
    <x v="7"/>
    <s v="small batch"/>
    <x v="2441"/>
    <d v="2015-07-22T23:59:00"/>
  </r>
  <r>
    <n v="125.94166666666666"/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81.252688172043008"/>
    <x v="7"/>
    <s v="small batch"/>
    <x v="2442"/>
    <d v="2015-03-19T10:00:28"/>
  </r>
  <r>
    <n v="202.51495"/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130.23469453376205"/>
    <x v="7"/>
    <s v="small batch"/>
    <x v="2443"/>
    <d v="2014-08-15T10:00:22"/>
  </r>
  <r>
    <n v="108.60000000000001"/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53.409836065573771"/>
    <x v="7"/>
    <s v="small batch"/>
    <x v="2444"/>
    <d v="2016-05-25T13:06:31"/>
  </r>
  <r>
    <n v="172.8"/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75.130434782608702"/>
    <x v="7"/>
    <s v="small batch"/>
    <x v="2445"/>
    <d v="2015-09-25T23:33:41"/>
  </r>
  <r>
    <n v="167.98"/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75.666666666666671"/>
    <x v="7"/>
    <s v="small batch"/>
    <x v="2446"/>
    <d v="2016-11-26T10:27:51"/>
  </r>
  <r>
    <n v="427.20000000000005"/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31.691394658753708"/>
    <x v="7"/>
    <s v="small batch"/>
    <x v="2447"/>
    <d v="2016-11-11T23:00:00"/>
  </r>
  <r>
    <n v="107.5"/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47.777777777777779"/>
    <x v="7"/>
    <s v="small batch"/>
    <x v="2448"/>
    <d v="2016-08-31T00:36:00"/>
  </r>
  <r>
    <n v="108"/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90"/>
    <x v="7"/>
    <s v="small batch"/>
    <x v="2449"/>
    <d v="2014-11-29T23:25:15"/>
  </r>
  <r>
    <n v="101.53353333333335"/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49.31401960784314"/>
    <x v="7"/>
    <s v="small batch"/>
    <x v="2450"/>
    <d v="2014-10-27T22:11:00"/>
  </r>
  <r>
    <n v="115.45"/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62.06989247311828"/>
    <x v="7"/>
    <s v="small batch"/>
    <x v="2451"/>
    <d v="2017-03-05T16:48:10"/>
  </r>
  <r>
    <n v="133.5"/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53.4"/>
    <x v="7"/>
    <s v="small batch"/>
    <x v="2452"/>
    <d v="2015-12-29T18:00:00"/>
  </r>
  <r>
    <n v="154.69999999999999"/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69.268656716417908"/>
    <x v="7"/>
    <s v="small batch"/>
    <x v="2453"/>
    <d v="2017-02-02T11:36:49"/>
  </r>
  <r>
    <n v="100.84571428571429"/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271.50769230769231"/>
    <x v="7"/>
    <s v="small batch"/>
    <x v="2454"/>
    <d v="2017-03-10T23:50:08"/>
  </r>
  <r>
    <n v="182"/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34.125"/>
    <x v="7"/>
    <s v="small batch"/>
    <x v="2455"/>
    <d v="2016-04-20T13:45:50"/>
  </r>
  <r>
    <n v="180.86666666666667"/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40.492537313432834"/>
    <x v="7"/>
    <s v="small batch"/>
    <x v="2456"/>
    <d v="2017-02-25T18:03:59"/>
  </r>
  <r>
    <n v="102.30434782608695"/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89.75806451612902"/>
    <x v="7"/>
    <s v="small batch"/>
    <x v="2457"/>
    <d v="2016-03-24T08:27:36"/>
  </r>
  <r>
    <n v="110.17999999999999"/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68.862499999999997"/>
    <x v="7"/>
    <s v="small batch"/>
    <x v="2458"/>
    <d v="2016-06-09T14:00:00"/>
  </r>
  <r>
    <n v="102.25"/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8.77659574468085"/>
    <x v="7"/>
    <s v="small batch"/>
    <x v="2459"/>
    <d v="2016-03-23T09:18:05"/>
  </r>
  <r>
    <n v="100.78823529411764"/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25.98529411764706"/>
    <x v="7"/>
    <s v="small batch"/>
    <x v="2460"/>
    <d v="2017-01-02T23:17:00"/>
  </r>
  <r>
    <n v="103.8"/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90.523255813953483"/>
    <x v="4"/>
    <s v="indie rock"/>
    <x v="2461"/>
    <d v="2011-09-30T22:00:00"/>
  </r>
  <r>
    <n v="110.70833333333334"/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28.880434782608695"/>
    <x v="4"/>
    <s v="indie rock"/>
    <x v="2462"/>
    <d v="2012-07-18T23:28:16"/>
  </r>
  <r>
    <n v="116.25000000000001"/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31"/>
    <x v="4"/>
    <s v="indie rock"/>
    <x v="2463"/>
    <d v="2013-04-16T14:00:00"/>
  </r>
  <r>
    <n v="111.1"/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51.674418604651166"/>
    <x v="4"/>
    <s v="indie rock"/>
    <x v="2464"/>
    <d v="2015-09-30T14:29:00"/>
  </r>
  <r>
    <n v="180.14285714285714"/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26.270833333333332"/>
    <x v="4"/>
    <s v="indie rock"/>
    <x v="2465"/>
    <d v="2012-09-23T12:15:48"/>
  </r>
  <r>
    <n v="100"/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48.07692307692308"/>
    <x v="4"/>
    <s v="indie rock"/>
    <x v="2466"/>
    <d v="2013-05-08T21:27:33"/>
  </r>
  <r>
    <n v="118.5"/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27.558139534883722"/>
    <x v="4"/>
    <s v="indie rock"/>
    <x v="2467"/>
    <d v="2012-05-10T12:00:00"/>
  </r>
  <r>
    <n v="107.21700000000001"/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36.97137931034483"/>
    <x v="4"/>
    <s v="indie rock"/>
    <x v="2468"/>
    <d v="2012-10-28T00:00:00"/>
  </r>
  <r>
    <n v="113.66666666666667"/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29.021276595744681"/>
    <x v="4"/>
    <s v="indie rock"/>
    <x v="2469"/>
    <d v="2011-02-08T05:18:49"/>
  </r>
  <r>
    <n v="103.16400000000002"/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28.65666666666667"/>
    <x v="4"/>
    <s v="indie rock"/>
    <x v="2470"/>
    <d v="2012-05-23T20:47:35"/>
  </r>
  <r>
    <n v="128"/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37.647058823529413"/>
    <x v="4"/>
    <s v="indie rock"/>
    <x v="2471"/>
    <d v="2012-01-25T18:49:52"/>
  </r>
  <r>
    <n v="135.76026666666667"/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97.904038461538462"/>
    <x v="4"/>
    <s v="indie rock"/>
    <x v="2472"/>
    <d v="2010-09-03T20:03:00"/>
  </r>
  <r>
    <n v="100"/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42.553191489361701"/>
    <x v="4"/>
    <s v="indie rock"/>
    <x v="2473"/>
    <d v="2012-11-10T13:57:49"/>
  </r>
  <r>
    <n v="100.00360000000002"/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31.58368421052631"/>
    <x v="4"/>
    <s v="indie rock"/>
    <x v="2474"/>
    <d v="2010-10-10T19:16:16"/>
  </r>
  <r>
    <n v="104.71999999999998"/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32.320987654320987"/>
    <x v="4"/>
    <s v="indie rock"/>
    <x v="2475"/>
    <d v="2010-07-10T17:00:00"/>
  </r>
  <r>
    <n v="105.02249999999999"/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61.103999999999999"/>
    <x v="4"/>
    <s v="indie rock"/>
    <x v="2476"/>
    <d v="2014-11-03T03:52:50"/>
  </r>
  <r>
    <n v="171.33333333333334"/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31.341463414634145"/>
    <x v="4"/>
    <s v="indie rock"/>
    <x v="2477"/>
    <d v="2012-08-12T11:35:45"/>
  </r>
  <r>
    <n v="127.49999999999999"/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9.1139240506329"/>
    <x v="4"/>
    <s v="indie rock"/>
    <x v="2478"/>
    <d v="2013-01-13T17:48:33"/>
  </r>
  <r>
    <n v="133.44333333333333"/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25.020624999999999"/>
    <x v="4"/>
    <s v="indie rock"/>
    <x v="2479"/>
    <d v="2012-07-27T21:00:00"/>
  </r>
  <r>
    <n v="100"/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250"/>
    <x v="4"/>
    <s v="indie rock"/>
    <x v="2480"/>
    <d v="2015-10-10T17:28:04"/>
  </r>
  <r>
    <n v="112.91099999999999"/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47.541473684210523"/>
    <x v="4"/>
    <s v="indie rock"/>
    <x v="2481"/>
    <d v="2012-04-30T10:30:08"/>
  </r>
  <r>
    <n v="100.1"/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40.04"/>
    <x v="4"/>
    <s v="indie rock"/>
    <x v="2482"/>
    <d v="2011-08-01T13:46:23"/>
  </r>
  <r>
    <n v="113.72727272727272"/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65.84210526315789"/>
    <x v="4"/>
    <s v="indie rock"/>
    <x v="2483"/>
    <d v="2012-05-01T12:00:03"/>
  </r>
  <r>
    <n v="119.31742857142855"/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46.401222222222216"/>
    <x v="4"/>
    <s v="indie rock"/>
    <x v="2484"/>
    <d v="2011-09-15T17:00:03"/>
  </r>
  <r>
    <n v="103.25"/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50.365853658536587"/>
    <x v="4"/>
    <s v="indie rock"/>
    <x v="2485"/>
    <d v="2011-10-12T18:57:59"/>
  </r>
  <r>
    <n v="265.66666666666669"/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.566666666666666"/>
    <x v="4"/>
    <s v="indie rock"/>
    <x v="2486"/>
    <d v="2012-04-22T11:59:36"/>
  </r>
  <r>
    <n v="100.05066666666667"/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39.493684210526318"/>
    <x v="4"/>
    <s v="indie rock"/>
    <x v="2487"/>
    <d v="2012-05-26T20:59:57"/>
  </r>
  <r>
    <n v="106.69999999999999"/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49.246153846153845"/>
    <x v="4"/>
    <s v="indie rock"/>
    <x v="2488"/>
    <d v="2011-11-16T11:11:48"/>
  </r>
  <r>
    <n v="133.67142857142858"/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62.38"/>
    <x v="4"/>
    <s v="indie rock"/>
    <x v="2489"/>
    <d v="2013-05-09T11:33:59"/>
  </r>
  <r>
    <n v="121.39999999999999"/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37.9375"/>
    <x v="4"/>
    <s v="indie rock"/>
    <x v="2490"/>
    <d v="2012-06-23T00:27:56"/>
  </r>
  <r>
    <n v="103.2"/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51.6"/>
    <x v="4"/>
    <s v="indie rock"/>
    <x v="2491"/>
    <d v="2011-01-15T20:51:00"/>
  </r>
  <r>
    <n v="125"/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27.777777777777779"/>
    <x v="4"/>
    <s v="indie rock"/>
    <x v="2492"/>
    <d v="2012-06-16T04:59:00"/>
  </r>
  <r>
    <n v="128.69999999999999"/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99.382239382239376"/>
    <x v="4"/>
    <s v="indie rock"/>
    <x v="2493"/>
    <d v="2013-04-28T23:02:20"/>
  </r>
  <r>
    <n v="101.00533333333333"/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38.848205128205123"/>
    <x v="4"/>
    <s v="indie rock"/>
    <x v="2494"/>
    <d v="2012-05-23T10:29:04"/>
  </r>
  <r>
    <n v="127.53666666666665"/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45.548809523809524"/>
    <x v="4"/>
    <s v="indie rock"/>
    <x v="2495"/>
    <d v="2012-06-06T17:42:55"/>
  </r>
  <r>
    <n v="100"/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600"/>
    <x v="4"/>
    <s v="indie rock"/>
    <x v="2496"/>
    <d v="2013-03-29T17:54:52"/>
  </r>
  <r>
    <n v="112.7715"/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80.551071428571419"/>
    <x v="4"/>
    <s v="indie rock"/>
    <x v="2497"/>
    <d v="2011-08-05T16:05:38"/>
  </r>
  <r>
    <n v="105.60000000000001"/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52.8"/>
    <x v="4"/>
    <s v="indie rock"/>
    <x v="2498"/>
    <d v="2015-01-27T18:13:07"/>
  </r>
  <r>
    <n v="202.625"/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47.676470588235297"/>
    <x v="4"/>
    <s v="indie rock"/>
    <x v="2499"/>
    <d v="2012-12-31T13:00:00"/>
  </r>
  <r>
    <n v="113.33333333333333"/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23.448275862068964"/>
    <x v="4"/>
    <s v="indie rock"/>
    <x v="2500"/>
    <d v="2012-06-23T13:32:55"/>
  </r>
  <r>
    <n v="2.5545454545454547"/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40.142857142857146"/>
    <x v="7"/>
    <s v="restaurants"/>
    <x v="2501"/>
    <d v="2015-09-27T13:38:24"/>
  </r>
  <r>
    <n v="7.8181818181818186E-2"/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17.2"/>
    <x v="7"/>
    <s v="restaurants"/>
    <x v="2502"/>
    <d v="2014-09-21T14:48:38"/>
  </r>
  <r>
    <n v="0"/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e v="#DIV/0!"/>
    <x v="7"/>
    <s v="restaurants"/>
    <x v="2503"/>
    <d v="2016-06-07T16:06:00"/>
  </r>
  <r>
    <n v="0"/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e v="#DIV/0!"/>
    <x v="7"/>
    <s v="restaurants"/>
    <x v="2504"/>
    <d v="2014-11-14T20:22:14"/>
  </r>
  <r>
    <n v="0"/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e v="#DIV/0!"/>
    <x v="7"/>
    <s v="restaurants"/>
    <x v="2505"/>
    <d v="2015-03-13T19:20:16"/>
  </r>
  <r>
    <n v="0.6"/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15"/>
    <x v="7"/>
    <s v="restaurants"/>
    <x v="2506"/>
    <d v="2015-10-03T16:00:00"/>
  </r>
  <r>
    <n v="0"/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e v="#DIV/0!"/>
    <x v="7"/>
    <s v="restaurants"/>
    <x v="2507"/>
    <d v="2015-05-10T20:45:04"/>
  </r>
  <r>
    <n v="0"/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e v="#DIV/0!"/>
    <x v="7"/>
    <s v="restaurants"/>
    <x v="2508"/>
    <d v="2014-08-14T17:50:34"/>
  </r>
  <r>
    <n v="1.0526315789473684"/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35.714285714285715"/>
    <x v="7"/>
    <s v="restaurants"/>
    <x v="2509"/>
    <d v="2015-04-20T13:25:49"/>
  </r>
  <r>
    <n v="0.15"/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37.5"/>
    <x v="7"/>
    <s v="restaurants"/>
    <x v="2510"/>
    <d v="2015-05-14T18:56:12"/>
  </r>
  <r>
    <n v="0"/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e v="#DIV/0!"/>
    <x v="7"/>
    <s v="restaurants"/>
    <x v="2511"/>
    <d v="2016-02-01T05:43:33"/>
  </r>
  <r>
    <n v="0"/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e v="#DIV/0!"/>
    <x v="7"/>
    <s v="restaurants"/>
    <x v="2512"/>
    <d v="2014-12-13T16:02:41"/>
  </r>
  <r>
    <n v="0"/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e v="#DIV/0!"/>
    <x v="7"/>
    <s v="restaurants"/>
    <x v="2513"/>
    <d v="2017-02-25T19:09:49"/>
  </r>
  <r>
    <n v="1.7500000000000002"/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52.5"/>
    <x v="7"/>
    <s v="restaurants"/>
    <x v="2514"/>
    <d v="2014-08-20T04:21:17"/>
  </r>
  <r>
    <n v="18.600000000000001"/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77.5"/>
    <x v="7"/>
    <s v="restaurants"/>
    <x v="2515"/>
    <d v="2015-02-22T15:09:13"/>
  </r>
  <r>
    <n v="0"/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e v="#DIV/0!"/>
    <x v="7"/>
    <s v="restaurants"/>
    <x v="2516"/>
    <d v="2014-11-29T11:40:52"/>
  </r>
  <r>
    <n v="9.8166666666666664"/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53.545454545454547"/>
    <x v="7"/>
    <s v="restaurants"/>
    <x v="2517"/>
    <d v="2015-03-19T13:15:30"/>
  </r>
  <r>
    <n v="0"/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e v="#DIV/0!"/>
    <x v="7"/>
    <s v="restaurants"/>
    <x v="2518"/>
    <d v="2014-11-13T12:20:28"/>
  </r>
  <r>
    <n v="4.3333333333333335E-2"/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16.25"/>
    <x v="7"/>
    <s v="restaurants"/>
    <x v="2519"/>
    <d v="2014-07-18T22:43:24"/>
  </r>
  <r>
    <n v="0"/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e v="#DIV/0!"/>
    <x v="7"/>
    <s v="restaurants"/>
    <x v="2520"/>
    <d v="2016-10-15T14:21:00"/>
  </r>
  <r>
    <n v="109.48792"/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3.68174242424243"/>
    <x v="4"/>
    <s v="classical music"/>
    <x v="2521"/>
    <d v="2015-10-13T18:13:41"/>
  </r>
  <r>
    <n v="100"/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85.18518518518519"/>
    <x v="4"/>
    <s v="classical music"/>
    <x v="2522"/>
    <d v="2016-04-22T09:52:00"/>
  </r>
  <r>
    <n v="156.44444444444446"/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54.153846153846153"/>
    <x v="4"/>
    <s v="classical music"/>
    <x v="2523"/>
    <d v="2014-11-17T19:24:52"/>
  </r>
  <r>
    <n v="101.6"/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77.2093023255814"/>
    <x v="4"/>
    <s v="classical music"/>
    <x v="2524"/>
    <d v="2014-12-20T23:30:00"/>
  </r>
  <r>
    <n v="100.325"/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.325"/>
    <x v="4"/>
    <s v="classical music"/>
    <x v="2525"/>
    <d v="2012-06-28T15:16:11"/>
  </r>
  <r>
    <n v="112.94999999999999"/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36.90909090909091"/>
    <x v="4"/>
    <s v="classical music"/>
    <x v="2526"/>
    <d v="2014-12-07T23:59:00"/>
  </r>
  <r>
    <n v="102.125"/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57.535211267605632"/>
    <x v="4"/>
    <s v="classical music"/>
    <x v="2527"/>
    <d v="2013-10-17T22:59:00"/>
  </r>
  <r>
    <n v="107.24974999999999"/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52.962839506172834"/>
    <x v="4"/>
    <s v="classical music"/>
    <x v="2528"/>
    <d v="2015-08-20T06:00:00"/>
  </r>
  <r>
    <n v="104.28333333333333"/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82.328947368421055"/>
    <x v="4"/>
    <s v="classical music"/>
    <x v="2529"/>
    <d v="2012-03-24T19:56:15"/>
  </r>
  <r>
    <n v="100"/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35.41666666666666"/>
    <x v="4"/>
    <s v="classical music"/>
    <x v="2530"/>
    <d v="2015-04-19T23:50:00"/>
  </r>
  <r>
    <n v="100.4"/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74.06557377049181"/>
    <x v="4"/>
    <s v="classical music"/>
    <x v="2531"/>
    <d v="2015-08-14T22:59:00"/>
  </r>
  <r>
    <n v="126.125"/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84.083333333333329"/>
    <x v="4"/>
    <s v="classical music"/>
    <x v="2532"/>
    <d v="2012-08-16T15:22:46"/>
  </r>
  <r>
    <n v="110.66666666666667"/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61.029411764705884"/>
    <x v="4"/>
    <s v="classical music"/>
    <x v="2533"/>
    <d v="2013-03-01T13:01:08"/>
  </r>
  <r>
    <n v="105"/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50"/>
    <x v="4"/>
    <s v="classical music"/>
    <x v="2534"/>
    <d v="2010-01-01T01:00:00"/>
  </r>
  <r>
    <n v="103.77499999999999"/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266.08974358974359"/>
    <x v="4"/>
    <s v="classical music"/>
    <x v="2535"/>
    <d v="2014-12-01T14:59:05"/>
  </r>
  <r>
    <n v="115.99999999999999"/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7.25"/>
    <x v="4"/>
    <s v="classical music"/>
    <x v="2536"/>
    <d v="2013-07-29T21:32:46"/>
  </r>
  <r>
    <n v="110.00000000000001"/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00"/>
    <x v="4"/>
    <s v="classical music"/>
    <x v="2537"/>
    <d v="2011-08-01T10:34:15"/>
  </r>
  <r>
    <n v="113.01761111111111"/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09.96308108108107"/>
    <x v="4"/>
    <s v="classical music"/>
    <x v="2538"/>
    <d v="2013-02-23T23:59:00"/>
  </r>
  <r>
    <n v="100.25"/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69.91525423728814"/>
    <x v="4"/>
    <s v="classical music"/>
    <x v="2539"/>
    <d v="2015-02-02T16:39:12"/>
  </r>
  <r>
    <n v="103.4"/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95.740740740740748"/>
    <x v="4"/>
    <s v="classical music"/>
    <x v="2540"/>
    <d v="2011-10-29T11:12:01"/>
  </r>
  <r>
    <n v="107.02857142857142"/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59.460317460317462"/>
    <x v="4"/>
    <s v="classical music"/>
    <x v="2541"/>
    <d v="2013-09-26T05:46:58"/>
  </r>
  <r>
    <n v="103.57142857142858"/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55.769230769230766"/>
    <x v="4"/>
    <s v="classical music"/>
    <x v="2542"/>
    <d v="2013-09-30T22:59:00"/>
  </r>
  <r>
    <n v="156.4"/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30.076923076923077"/>
    <x v="4"/>
    <s v="classical music"/>
    <x v="2543"/>
    <d v="2011-01-01T22:00:00"/>
  </r>
  <r>
    <n v="100.82"/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88.438596491228068"/>
    <x v="4"/>
    <s v="classical music"/>
    <x v="2544"/>
    <d v="2012-07-08T07:29:29"/>
  </r>
  <r>
    <n v="195.3"/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64.032786885245898"/>
    <x v="4"/>
    <s v="classical music"/>
    <x v="2545"/>
    <d v="2015-02-26T19:30:00"/>
  </r>
  <r>
    <n v="111.71428571428572"/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60.153846153846153"/>
    <x v="4"/>
    <s v="classical music"/>
    <x v="2546"/>
    <d v="2013-10-05T00:00:00"/>
  </r>
  <r>
    <n v="119.85454545454546"/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49.194029850746269"/>
    <x v="4"/>
    <s v="classical music"/>
    <x v="2547"/>
    <d v="2012-04-04T12:33:23"/>
  </r>
  <r>
    <n v="101.85"/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65.16216216216216"/>
    <x v="4"/>
    <s v="classical music"/>
    <x v="2548"/>
    <d v="2016-09-29T23:27:00"/>
  </r>
  <r>
    <n v="102.80254777070064"/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43.621621621621621"/>
    <x v="4"/>
    <s v="classical music"/>
    <x v="2549"/>
    <d v="2013-05-31T12:00:00"/>
  </r>
  <r>
    <n v="100.84615384615385"/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43.7"/>
    <x v="4"/>
    <s v="classical music"/>
    <x v="2550"/>
    <d v="2015-10-07T22:59:00"/>
  </r>
  <r>
    <n v="102.73469387755102"/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67.419642857142861"/>
    <x v="4"/>
    <s v="classical music"/>
    <x v="2551"/>
    <d v="2012-03-21T15:48:00"/>
  </r>
  <r>
    <n v="106.5"/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77.5"/>
    <x v="4"/>
    <s v="classical music"/>
    <x v="2552"/>
    <d v="2017-03-05T14:26:21"/>
  </r>
  <r>
    <n v="155.53333333333333"/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38.883333333333333"/>
    <x v="4"/>
    <s v="classical music"/>
    <x v="2553"/>
    <d v="2012-09-20T23:46:47"/>
  </r>
  <r>
    <n v="122.8"/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54.985074626865675"/>
    <x v="4"/>
    <s v="classical music"/>
    <x v="2554"/>
    <d v="2015-05-31T22:59:00"/>
  </r>
  <r>
    <n v="107.35"/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61.342857142857142"/>
    <x v="4"/>
    <s v="classical music"/>
    <x v="2555"/>
    <d v="2012-05-28T10:43:13"/>
  </r>
  <r>
    <n v="105.50335570469798"/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23.117647058823529"/>
    <x v="4"/>
    <s v="classical music"/>
    <x v="2556"/>
    <d v="2012-12-24T18:47:37"/>
  </r>
  <r>
    <n v="118.44444444444444"/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29.611111111111111"/>
    <x v="4"/>
    <s v="classical music"/>
    <x v="2557"/>
    <d v="2014-05-15T12:53:06"/>
  </r>
  <r>
    <n v="108.88"/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75.611111111111114"/>
    <x v="4"/>
    <s v="classical music"/>
    <x v="2558"/>
    <d v="2015-05-01T08:59:00"/>
  </r>
  <r>
    <n v="111.25"/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35.6"/>
    <x v="4"/>
    <s v="classical music"/>
    <x v="2559"/>
    <d v="2011-11-15T14:37:00"/>
  </r>
  <r>
    <n v="100.1"/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43"/>
    <x v="4"/>
    <s v="classical music"/>
    <x v="2560"/>
    <d v="2015-03-06T17:49:34"/>
  </r>
  <r>
    <n v="0"/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e v="#DIV/0!"/>
    <x v="7"/>
    <s v="food trucks"/>
    <x v="2561"/>
    <d v="2015-10-13T07:41:29"/>
  </r>
  <r>
    <n v="0.75"/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25"/>
    <x v="7"/>
    <s v="food trucks"/>
    <x v="2562"/>
    <d v="2016-10-11T07:35:39"/>
  </r>
  <r>
    <n v="0"/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e v="#DIV/0!"/>
    <x v="7"/>
    <s v="food trucks"/>
    <x v="2563"/>
    <d v="2015-07-29T22:20:51"/>
  </r>
  <r>
    <n v="0"/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e v="#DIV/0!"/>
    <x v="7"/>
    <s v="food trucks"/>
    <x v="2564"/>
    <d v="2014-07-31T19:58:19"/>
  </r>
  <r>
    <n v="1"/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00"/>
    <x v="7"/>
    <s v="food trucks"/>
    <x v="2565"/>
    <d v="2016-05-09T15:50:00"/>
  </r>
  <r>
    <n v="0"/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e v="#DIV/0!"/>
    <x v="7"/>
    <s v="food trucks"/>
    <x v="2566"/>
    <d v="2014-08-21T18:32:28"/>
  </r>
  <r>
    <n v="0.26666666666666666"/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60"/>
    <x v="7"/>
    <s v="food trucks"/>
    <x v="2567"/>
    <d v="2015-04-23T16:05:38"/>
  </r>
  <r>
    <n v="0.5"/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0"/>
    <x v="7"/>
    <s v="food trucks"/>
    <x v="2568"/>
    <d v="2016-09-01T10:59:54"/>
  </r>
  <r>
    <n v="2.2307692307692308"/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72.5"/>
    <x v="7"/>
    <s v="food trucks"/>
    <x v="2569"/>
    <d v="2015-09-16T21:31:52"/>
  </r>
  <r>
    <n v="0.84285714285714297"/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29.5"/>
    <x v="7"/>
    <s v="food trucks"/>
    <x v="2570"/>
    <d v="2017-02-08T16:40:35"/>
  </r>
  <r>
    <n v="0.25"/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62.5"/>
    <x v="7"/>
    <s v="food trucks"/>
    <x v="2571"/>
    <d v="2016-05-19T03:12:01"/>
  </r>
  <r>
    <n v="0"/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e v="#DIV/0!"/>
    <x v="7"/>
    <s v="food trucks"/>
    <x v="2572"/>
    <d v="2015-04-12T21:51:57"/>
  </r>
  <r>
    <n v="0"/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e v="#DIV/0!"/>
    <x v="7"/>
    <s v="food trucks"/>
    <x v="2573"/>
    <d v="2014-08-23T09:12:29"/>
  </r>
  <r>
    <n v="0"/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e v="#DIV/0!"/>
    <x v="7"/>
    <s v="food trucks"/>
    <x v="2574"/>
    <d v="2016-05-18T14:49:05"/>
  </r>
  <r>
    <n v="0"/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e v="#DIV/0!"/>
    <x v="7"/>
    <s v="food trucks"/>
    <x v="2575"/>
    <d v="2015-01-11T21:36:34"/>
  </r>
  <r>
    <n v="0"/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e v="#DIV/0!"/>
    <x v="7"/>
    <s v="food trucks"/>
    <x v="2576"/>
    <d v="2015-04-10T18:14:07"/>
  </r>
  <r>
    <n v="0"/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e v="#DIV/0!"/>
    <x v="7"/>
    <s v="food trucks"/>
    <x v="2577"/>
    <d v="2014-08-04T14:41:37"/>
  </r>
  <r>
    <n v="0"/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e v="#DIV/0!"/>
    <x v="7"/>
    <s v="food trucks"/>
    <x v="2578"/>
    <d v="2015-10-09T12:00:00"/>
  </r>
  <r>
    <n v="0.13849999999999998"/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23.083333333333332"/>
    <x v="7"/>
    <s v="food trucks"/>
    <x v="2579"/>
    <d v="2014-09-15T14:55:03"/>
  </r>
  <r>
    <n v="0.6"/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25.5"/>
    <x v="7"/>
    <s v="food trucks"/>
    <x v="2580"/>
    <d v="2015-05-15T22:00:00"/>
  </r>
  <r>
    <n v="10.6"/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48.18181818181818"/>
    <x v="7"/>
    <s v="food trucks"/>
    <x v="2581"/>
    <d v="2015-11-16T11:04:58"/>
  </r>
  <r>
    <n v="1.1111111111111111E-3"/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"/>
    <x v="7"/>
    <s v="food trucks"/>
    <x v="2582"/>
    <d v="2016-10-29T18:43:54"/>
  </r>
  <r>
    <n v="0.5"/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1"/>
    <x v="7"/>
    <s v="food trucks"/>
    <x v="2583"/>
    <d v="2015-03-16T12:28:00"/>
  </r>
  <r>
    <n v="0"/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e v="#DIV/0!"/>
    <x v="7"/>
    <s v="food trucks"/>
    <x v="2584"/>
    <d v="2015-06-14T23:09:29"/>
  </r>
  <r>
    <n v="0.16666666666666669"/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50"/>
    <x v="7"/>
    <s v="food trucks"/>
    <x v="2585"/>
    <d v="2014-07-05T18:07:12"/>
  </r>
  <r>
    <n v="0.16666666666666669"/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5"/>
    <x v="7"/>
    <s v="food trucks"/>
    <x v="2586"/>
    <d v="2015-12-25T02:55:36"/>
  </r>
  <r>
    <n v="2.4340000000000002"/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02.83333333333334"/>
    <x v="7"/>
    <s v="food trucks"/>
    <x v="2587"/>
    <d v="2015-12-30T11:12:33"/>
  </r>
  <r>
    <n v="3.8833333333333329"/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29.125"/>
    <x v="7"/>
    <s v="food trucks"/>
    <x v="2588"/>
    <d v="2015-03-31T08:14:00"/>
  </r>
  <r>
    <n v="0.01"/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5"/>
    <x v="7"/>
    <s v="food trucks"/>
    <x v="2589"/>
    <d v="2016-03-23T06:52:07"/>
  </r>
  <r>
    <n v="0"/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e v="#DIV/0!"/>
    <x v="7"/>
    <s v="food trucks"/>
    <x v="2590"/>
    <d v="2016-01-26T09:08:17"/>
  </r>
  <r>
    <n v="1.7333333333333332"/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3"/>
    <x v="7"/>
    <s v="food trucks"/>
    <x v="2591"/>
    <d v="2016-03-13T15:45:24"/>
  </r>
  <r>
    <n v="0.16666666666666669"/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50"/>
    <x v="7"/>
    <s v="food trucks"/>
    <x v="2592"/>
    <d v="2014-10-05T14:13:41"/>
  </r>
  <r>
    <n v="0"/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e v="#DIV/0!"/>
    <x v="7"/>
    <s v="food trucks"/>
    <x v="2593"/>
    <d v="2015-04-25T15:17:06"/>
  </r>
  <r>
    <n v="1.25E-3"/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"/>
    <x v="7"/>
    <s v="food trucks"/>
    <x v="2594"/>
    <d v="2014-08-07T18:13:48"/>
  </r>
  <r>
    <n v="12.166666666666668"/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96.05263157894737"/>
    <x v="7"/>
    <s v="food trucks"/>
    <x v="2595"/>
    <d v="2017-02-24T00:51:40"/>
  </r>
  <r>
    <n v="23.588571428571427"/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305.77777777777777"/>
    <x v="7"/>
    <s v="food trucks"/>
    <x v="2596"/>
    <d v="2014-08-07T10:56:49"/>
  </r>
  <r>
    <n v="5.6666666666666661"/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12.142857142857142"/>
    <x v="7"/>
    <s v="food trucks"/>
    <x v="2597"/>
    <d v="2016-06-19T03:11:57"/>
  </r>
  <r>
    <n v="39"/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83.571428571428569"/>
    <x v="7"/>
    <s v="food trucks"/>
    <x v="2598"/>
    <d v="2015-09-23T15:10:01"/>
  </r>
  <r>
    <n v="0.99546510341776351"/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18"/>
    <x v="7"/>
    <s v="food trucks"/>
    <x v="2599"/>
    <d v="2014-08-03T13:05:47"/>
  </r>
  <r>
    <n v="6.9320000000000004"/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115.53333333333333"/>
    <x v="7"/>
    <s v="food trucks"/>
    <x v="2600"/>
    <d v="2016-03-25T15:36:40"/>
  </r>
  <r>
    <n v="661.4"/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21.900662251655628"/>
    <x v="2"/>
    <s v="space exploration"/>
    <x v="2601"/>
    <d v="2012-09-12T22:59:00"/>
  </r>
  <r>
    <n v="326.0916666666667"/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80.022494887525568"/>
    <x v="2"/>
    <s v="space exploration"/>
    <x v="2602"/>
    <d v="2014-11-12T16:20:00"/>
  </r>
  <r>
    <n v="101.48571428571429"/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35.520000000000003"/>
    <x v="2"/>
    <s v="space exploration"/>
    <x v="2603"/>
    <d v="2013-12-23T16:54:14"/>
  </r>
  <r>
    <n v="104.21799999999999"/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64.933333333333323"/>
    <x v="2"/>
    <s v="space exploration"/>
    <x v="2604"/>
    <d v="2012-04-28T20:13:43"/>
  </r>
  <r>
    <n v="107.42157000000002"/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60.965703745743475"/>
    <x v="2"/>
    <s v="space exploration"/>
    <x v="2605"/>
    <d v="2016-06-17T07:59:50"/>
  </r>
  <r>
    <n v="110.05454545454545"/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31.444155844155844"/>
    <x v="2"/>
    <s v="space exploration"/>
    <x v="2606"/>
    <d v="2014-04-29T12:06:22"/>
  </r>
  <r>
    <n v="407.7"/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81.949748743718587"/>
    <x v="2"/>
    <s v="space exploration"/>
    <x v="2607"/>
    <d v="2015-08-11T21:00:00"/>
  </r>
  <r>
    <n v="223.92500000000001"/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58.92763157894737"/>
    <x v="2"/>
    <s v="space exploration"/>
    <x v="2608"/>
    <d v="2017-03-14T19:00:00"/>
  </r>
  <r>
    <n v="303.80111428571428"/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157.29347633136095"/>
    <x v="2"/>
    <s v="space exploration"/>
    <x v="2609"/>
    <d v="2012-07-15T00:42:31"/>
  </r>
  <r>
    <n v="141.3251043268175"/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55.758509532062391"/>
    <x v="2"/>
    <s v="space exploration"/>
    <x v="2610"/>
    <d v="2016-08-22T01:59:00"/>
  </r>
  <r>
    <n v="2790.6363636363635"/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83.802893802893806"/>
    <x v="2"/>
    <s v="space exploration"/>
    <x v="2611"/>
    <d v="2017-01-02T17:59:00"/>
  </r>
  <r>
    <n v="171.76130000000001"/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58.422210884353746"/>
    <x v="2"/>
    <s v="space exploration"/>
    <x v="2612"/>
    <d v="2015-01-08T22:26:10"/>
  </r>
  <r>
    <n v="101.01333333333334"/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270.57142857142856"/>
    <x v="2"/>
    <s v="space exploration"/>
    <x v="2613"/>
    <d v="2012-09-21T14:38:14"/>
  </r>
  <r>
    <n v="102"/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7.1"/>
    <x v="2"/>
    <s v="space exploration"/>
    <x v="2614"/>
    <d v="2014-04-30T00:00:00"/>
  </r>
  <r>
    <n v="169.76511744127936"/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47.180555555555557"/>
    <x v="2"/>
    <s v="space exploration"/>
    <x v="2615"/>
    <d v="2016-04-30T07:00:00"/>
  </r>
  <r>
    <n v="114.53400000000001"/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20.30882352941177"/>
    <x v="2"/>
    <s v="space exploration"/>
    <x v="2616"/>
    <d v="2015-08-25T18:52:09"/>
  </r>
  <r>
    <n v="877.6"/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27.59748427672956"/>
    <x v="2"/>
    <s v="space exploration"/>
    <x v="2617"/>
    <d v="2014-10-20T15:59:11"/>
  </r>
  <r>
    <n v="105.38666666666667"/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205.2987012987013"/>
    <x v="2"/>
    <s v="space exploration"/>
    <x v="2618"/>
    <d v="2015-12-01T15:01:01"/>
  </r>
  <r>
    <n v="188.39999999999998"/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35.547169811320757"/>
    <x v="2"/>
    <s v="space exploration"/>
    <x v="2619"/>
    <d v="2015-10-23T06:00:00"/>
  </r>
  <r>
    <n v="143.65230769230772"/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74.639488409272587"/>
    <x v="2"/>
    <s v="space exploration"/>
    <x v="2620"/>
    <d v="2015-10-10T20:00:00"/>
  </r>
  <r>
    <n v="145.88"/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47.058064516129029"/>
    <x v="2"/>
    <s v="space exploration"/>
    <x v="2621"/>
    <d v="2015-05-21T12:56:28"/>
  </r>
  <r>
    <n v="131.184"/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26.591351351351353"/>
    <x v="2"/>
    <s v="space exploration"/>
    <x v="2622"/>
    <d v="2016-12-30T12:50:16"/>
  </r>
  <r>
    <n v="113.99999999999999"/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36.774193548387096"/>
    <x v="2"/>
    <s v="space exploration"/>
    <x v="2623"/>
    <d v="2016-12-02T01:09:26"/>
  </r>
  <r>
    <n v="1379.4206249999997"/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31.820544982698959"/>
    <x v="2"/>
    <s v="space exploration"/>
    <x v="2624"/>
    <d v="2012-09-13T05:07:02"/>
  </r>
  <r>
    <n v="956"/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27.576923076923077"/>
    <x v="2"/>
    <s v="space exploration"/>
    <x v="2625"/>
    <d v="2016-11-09T15:26:48"/>
  </r>
  <r>
    <n v="112.00000000000001"/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56"/>
    <x v="2"/>
    <s v="space exploration"/>
    <x v="2626"/>
    <d v="2015-06-03T10:04:29"/>
  </r>
  <r>
    <n v="646.66666666666663"/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21.555555555555557"/>
    <x v="2"/>
    <s v="space exploration"/>
    <x v="2627"/>
    <d v="2015-11-26T15:54:21"/>
  </r>
  <r>
    <n v="110.36948748510132"/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44.095238095238095"/>
    <x v="2"/>
    <s v="space exploration"/>
    <x v="2628"/>
    <d v="2014-11-30T18:11:07"/>
  </r>
  <r>
    <n v="127.74000000000001"/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63.87"/>
    <x v="2"/>
    <s v="space exploration"/>
    <x v="2629"/>
    <d v="2015-05-14T07:55:22"/>
  </r>
  <r>
    <n v="157.9"/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38.987654320987652"/>
    <x v="2"/>
    <s v="space exploration"/>
    <x v="2630"/>
    <d v="2016-06-30T05:00:00"/>
  </r>
  <r>
    <n v="114.66525000000001"/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80.185489510489504"/>
    <x v="2"/>
    <s v="space exploration"/>
    <x v="2631"/>
    <d v="2015-08-29T23:03:47"/>
  </r>
  <r>
    <n v="137.00934579439252"/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34.904761904761905"/>
    <x v="2"/>
    <s v="space exploration"/>
    <x v="2632"/>
    <d v="2016-05-28T20:28:59"/>
  </r>
  <r>
    <n v="354.62"/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89.100502512562812"/>
    <x v="2"/>
    <s v="space exploration"/>
    <x v="2633"/>
    <d v="2014-02-27T18:00:00"/>
  </r>
  <r>
    <n v="106.02150537634409"/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39.44"/>
    <x v="2"/>
    <s v="space exploration"/>
    <x v="2634"/>
    <d v="2016-09-29T10:45:21"/>
  </r>
  <r>
    <n v="100"/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36.9047619047619"/>
    <x v="2"/>
    <s v="space exploration"/>
    <x v="2635"/>
    <d v="2015-03-09T16:49:21"/>
  </r>
  <r>
    <n v="187.3"/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37.46"/>
    <x v="2"/>
    <s v="space exploration"/>
    <x v="2636"/>
    <d v="2016-10-15T20:00:00"/>
  </r>
  <r>
    <n v="166.2"/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31.96153846153846"/>
    <x v="2"/>
    <s v="space exploration"/>
    <x v="2637"/>
    <d v="2016-10-12T08:11:15"/>
  </r>
  <r>
    <n v="101.72910662824208"/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25.214285714285715"/>
    <x v="2"/>
    <s v="space exploration"/>
    <x v="2638"/>
    <d v="2015-01-15T16:54:55"/>
  </r>
  <r>
    <n v="164"/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0.040816326530612"/>
    <x v="2"/>
    <s v="space exploration"/>
    <x v="2639"/>
    <d v="2015-02-19T15:45:48"/>
  </r>
  <r>
    <n v="105.66666666666666"/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45.94202898550725"/>
    <x v="2"/>
    <s v="space exploration"/>
    <x v="2640"/>
    <d v="2015-06-07T22:51:14"/>
  </r>
  <r>
    <n v="1"/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5"/>
    <x v="2"/>
    <s v="space exploration"/>
    <x v="2641"/>
    <d v="2014-09-15T15:09:00"/>
  </r>
  <r>
    <n v="0"/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e v="#DIV/0!"/>
    <x v="2"/>
    <s v="space exploration"/>
    <x v="2642"/>
    <d v="2016-07-15T01:57:00"/>
  </r>
  <r>
    <n v="33.559730999999999"/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223.58248500999335"/>
    <x v="2"/>
    <s v="space exploration"/>
    <x v="2643"/>
    <d v="2016-12-21T02:59:00"/>
  </r>
  <r>
    <n v="2.0529999999999999"/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39.480769230769234"/>
    <x v="2"/>
    <s v="space exploration"/>
    <x v="2644"/>
    <d v="2017-03-10T14:00:35"/>
  </r>
  <r>
    <n v="10.5"/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91.304347826086953"/>
    <x v="2"/>
    <s v="space exploration"/>
    <x v="2645"/>
    <d v="2014-11-08T16:13:23"/>
  </r>
  <r>
    <n v="8.4172840000000004"/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78.666205607476627"/>
    <x v="2"/>
    <s v="space exploration"/>
    <x v="2646"/>
    <d v="2015-09-09T02:31:09"/>
  </r>
  <r>
    <n v="1.44"/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2"/>
    <x v="2"/>
    <s v="space exploration"/>
    <x v="2647"/>
    <d v="2015-08-14T01:16:59"/>
  </r>
  <r>
    <n v="0.88333333333333341"/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17.666666666666668"/>
    <x v="2"/>
    <s v="space exploration"/>
    <x v="2648"/>
    <d v="2016-03-09T12:09:20"/>
  </r>
  <r>
    <n v="9.920000000000001E-2"/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41.333333333333336"/>
    <x v="2"/>
    <s v="space exploration"/>
    <x v="2649"/>
    <d v="2016-02-01T18:55:41"/>
  </r>
  <r>
    <n v="0.59666666666666668"/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71.599999999999994"/>
    <x v="2"/>
    <s v="space exploration"/>
    <x v="2650"/>
    <d v="2016-12-21T09:59:03"/>
  </r>
  <r>
    <n v="1.8689285714285715"/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307.8235294117647"/>
    <x v="2"/>
    <s v="space exploration"/>
    <x v="2651"/>
    <d v="2015-12-17T14:20:09"/>
  </r>
  <r>
    <n v="0.88500000000000001"/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0.454545454545453"/>
    <x v="2"/>
    <s v="space exploration"/>
    <x v="2652"/>
    <d v="2014-12-09T22:48:45"/>
  </r>
  <r>
    <n v="11.52156862745098"/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83.942857142857136"/>
    <x v="2"/>
    <s v="space exploration"/>
    <x v="2653"/>
    <d v="2014-06-12T23:00:00"/>
  </r>
  <r>
    <n v="5.1000000000000004E-2"/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8.5"/>
    <x v="2"/>
    <s v="space exploration"/>
    <x v="2654"/>
    <d v="2015-04-21T08:25:26"/>
  </r>
  <r>
    <n v="21.033333333333335"/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73.372093023255815"/>
    <x v="2"/>
    <s v="space exploration"/>
    <x v="2655"/>
    <d v="2016-02-09T15:00:00"/>
  </r>
  <r>
    <n v="11.436666666666667"/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2.86184210526316"/>
    <x v="2"/>
    <s v="space exploration"/>
    <x v="2656"/>
    <d v="2017-03-12T14:00:00"/>
  </r>
  <r>
    <n v="18.737933333333334"/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95.277627118644077"/>
    <x v="2"/>
    <s v="space exploration"/>
    <x v="2657"/>
    <d v="2016-08-02T20:30:00"/>
  </r>
  <r>
    <n v="9.285714285714286E-2"/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22.75"/>
    <x v="2"/>
    <s v="space exploration"/>
    <x v="2658"/>
    <d v="2016-07-30T16:13:14"/>
  </r>
  <r>
    <n v="2.7204081632653061"/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133.30000000000001"/>
    <x v="2"/>
    <s v="space exploration"/>
    <x v="2659"/>
    <d v="2015-04-17T20:40:10"/>
  </r>
  <r>
    <n v="9.5000000000000001E-2"/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3.8"/>
    <x v="2"/>
    <s v="space exploration"/>
    <x v="2660"/>
    <d v="2015-11-24T13:06:58"/>
  </r>
  <r>
    <n v="102.89999999999999"/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85.75"/>
    <x v="2"/>
    <s v="makerspaces"/>
    <x v="2661"/>
    <d v="2013-10-25T18:00:10"/>
  </r>
  <r>
    <n v="106.80000000000001"/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267"/>
    <x v="2"/>
    <s v="makerspaces"/>
    <x v="2662"/>
    <d v="2015-08-21T12:55:13"/>
  </r>
  <r>
    <n v="104.59625"/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373.55803571428572"/>
    <x v="2"/>
    <s v="makerspaces"/>
    <x v="2663"/>
    <d v="2015-09-04T10:00:00"/>
  </r>
  <r>
    <n v="103.42857142857143"/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74.03846153846155"/>
    <x v="2"/>
    <s v="makerspaces"/>
    <x v="2664"/>
    <d v="2015-12-09T01:59:00"/>
  </r>
  <r>
    <n v="123.14285714285715"/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93.695652173913047"/>
    <x v="2"/>
    <s v="makerspaces"/>
    <x v="2665"/>
    <d v="2015-05-04T16:29:34"/>
  </r>
  <r>
    <n v="159.29509999999999"/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77.327718446601949"/>
    <x v="2"/>
    <s v="makerspaces"/>
    <x v="2666"/>
    <d v="2015-09-25T16:00:00"/>
  </r>
  <r>
    <n v="110.66666666666667"/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92.222222222222229"/>
    <x v="2"/>
    <s v="makerspaces"/>
    <x v="2667"/>
    <d v="2016-02-10T17:13:36"/>
  </r>
  <r>
    <n v="170.70000000000002"/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60.964285714285715"/>
    <x v="2"/>
    <s v="makerspaces"/>
    <x v="2668"/>
    <d v="2015-11-09T09:32:00"/>
  </r>
  <r>
    <n v="125.125"/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91"/>
    <x v="2"/>
    <s v="makerspaces"/>
    <x v="2669"/>
    <d v="2016-01-09T19:51:36"/>
  </r>
  <r>
    <n v="6.4158609339642041"/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41.583333333333336"/>
    <x v="2"/>
    <s v="makerspaces"/>
    <x v="2670"/>
    <d v="2014-07-28T19:29:40"/>
  </r>
  <r>
    <n v="11.343999999999999"/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33.761904761904759"/>
    <x v="2"/>
    <s v="makerspaces"/>
    <x v="2671"/>
    <d v="2014-12-19T14:38:00"/>
  </r>
  <r>
    <n v="33.19"/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70.61702127659575"/>
    <x v="2"/>
    <s v="makerspaces"/>
    <x v="2672"/>
    <d v="2015-12-28T01:00:00"/>
  </r>
  <r>
    <n v="27.58"/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167.15151515151516"/>
    <x v="2"/>
    <s v="makerspaces"/>
    <x v="2673"/>
    <d v="2014-10-29T17:45:00"/>
  </r>
  <r>
    <n v="62.839999999999996"/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128.61988304093566"/>
    <x v="2"/>
    <s v="makerspaces"/>
    <x v="2674"/>
    <d v="2016-07-04T23:59:00"/>
  </r>
  <r>
    <n v="7.5880000000000001"/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65.41379310344827"/>
    <x v="2"/>
    <s v="makerspaces"/>
    <x v="2675"/>
    <d v="2014-11-10T16:34:49"/>
  </r>
  <r>
    <n v="50.38095238095238"/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117.55555555555556"/>
    <x v="2"/>
    <s v="makerspaces"/>
    <x v="2676"/>
    <d v="2016-05-22T09:59:34"/>
  </r>
  <r>
    <n v="17.512820512820511"/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26.48148148148148"/>
    <x v="2"/>
    <s v="makerspaces"/>
    <x v="2677"/>
    <d v="2014-07-02T19:42:23"/>
  </r>
  <r>
    <n v="1.375E-2"/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550"/>
    <x v="2"/>
    <s v="makerspaces"/>
    <x v="2678"/>
    <d v="2015-09-24T14:09:25"/>
  </r>
  <r>
    <n v="0.33"/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44"/>
    <x v="2"/>
    <s v="makerspaces"/>
    <x v="2679"/>
    <d v="2015-02-27T19:01:34"/>
  </r>
  <r>
    <n v="0.86250000000000004"/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69"/>
    <x v="2"/>
    <s v="makerspaces"/>
    <x v="2680"/>
    <d v="2016-04-05T23:04:51"/>
  </r>
  <r>
    <n v="0.6875"/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27.5"/>
    <x v="7"/>
    <s v="food trucks"/>
    <x v="2681"/>
    <d v="2014-07-10T16:29:10"/>
  </r>
  <r>
    <n v="28.299999999999997"/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84.9"/>
    <x v="7"/>
    <s v="food trucks"/>
    <x v="2682"/>
    <d v="2014-11-22T00:59:00"/>
  </r>
  <r>
    <n v="0.24"/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12"/>
    <x v="7"/>
    <s v="food trucks"/>
    <x v="2683"/>
    <d v="2015-03-01T13:07:20"/>
  </r>
  <r>
    <n v="1.1428571428571428"/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200"/>
    <x v="7"/>
    <s v="food trucks"/>
    <x v="2684"/>
    <d v="2014-08-09T16:57:05"/>
  </r>
  <r>
    <n v="0.02"/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10"/>
    <x v="7"/>
    <s v="food trucks"/>
    <x v="2685"/>
    <d v="2015-04-27T10:42:10"/>
  </r>
  <r>
    <n v="0"/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e v="#DIV/0!"/>
    <x v="7"/>
    <s v="food trucks"/>
    <x v="2686"/>
    <d v="2014-09-30T18:23:43"/>
  </r>
  <r>
    <n v="0"/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e v="#DIV/0!"/>
    <x v="7"/>
    <s v="food trucks"/>
    <x v="2687"/>
    <d v="2015-06-29T10:21:58"/>
  </r>
  <r>
    <n v="0.14799999999999999"/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5.2857142857142856"/>
    <x v="7"/>
    <s v="food trucks"/>
    <x v="2688"/>
    <d v="2015-02-23T22:00:00"/>
  </r>
  <r>
    <n v="2.8571428571428571E-3"/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1"/>
    <x v="7"/>
    <s v="food trucks"/>
    <x v="2689"/>
    <d v="2016-07-30T18:04:50"/>
  </r>
  <r>
    <n v="10.7325"/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72.762711864406782"/>
    <x v="7"/>
    <s v="food trucks"/>
    <x v="2690"/>
    <d v="2015-06-02T21:31:16"/>
  </r>
  <r>
    <n v="5.3846153846153842E-2"/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17.5"/>
    <x v="7"/>
    <s v="food trucks"/>
    <x v="2691"/>
    <d v="2015-05-10T12:22:37"/>
  </r>
  <r>
    <n v="0.7142857142857143"/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25"/>
    <x v="7"/>
    <s v="food trucks"/>
    <x v="2692"/>
    <d v="2015-03-25T02:01:00"/>
  </r>
  <r>
    <n v="0.8"/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13.333333333333334"/>
    <x v="7"/>
    <s v="food trucks"/>
    <x v="2693"/>
    <d v="2014-08-12T22:19:26"/>
  </r>
  <r>
    <n v="3.3333333333333335E-3"/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1"/>
    <x v="7"/>
    <s v="food trucks"/>
    <x v="2694"/>
    <d v="2014-09-25T22:22:19"/>
  </r>
  <r>
    <n v="0.47333333333333333"/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23.666666666666668"/>
    <x v="7"/>
    <s v="food trucks"/>
    <x v="2695"/>
    <d v="2015-04-13T22:21:58"/>
  </r>
  <r>
    <n v="5.65"/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89.21052631578948"/>
    <x v="7"/>
    <s v="food trucks"/>
    <x v="2696"/>
    <d v="2014-12-25T15:16:00"/>
  </r>
  <r>
    <n v="26.35217391304348"/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116.55769230769231"/>
    <x v="7"/>
    <s v="food trucks"/>
    <x v="2697"/>
    <d v="2015-08-02T17:00:00"/>
  </r>
  <r>
    <n v="0.325125"/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13.005000000000001"/>
    <x v="7"/>
    <s v="food trucks"/>
    <x v="2698"/>
    <d v="2014-06-27T16:33:28"/>
  </r>
  <r>
    <n v="0"/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e v="#DIV/0!"/>
    <x v="7"/>
    <s v="food trucks"/>
    <x v="2699"/>
    <d v="2014-08-08T16:31:03"/>
  </r>
  <r>
    <n v="0.7000700070007001"/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17.5"/>
    <x v="7"/>
    <s v="food trucks"/>
    <x v="2700"/>
    <d v="2014-09-18T15:59:32"/>
  </r>
  <r>
    <n v="46.176470588235297"/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34.130434782608695"/>
    <x v="1"/>
    <s v="spaces"/>
    <x v="2701"/>
    <d v="2017-04-07T12:35:34"/>
  </r>
  <r>
    <n v="34.410000000000004"/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132.34615384615384"/>
    <x v="1"/>
    <s v="spaces"/>
    <x v="2702"/>
    <d v="2017-04-05T13:14:37"/>
  </r>
  <r>
    <n v="103.75000000000001"/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922.22222222222217"/>
    <x v="1"/>
    <s v="spaces"/>
    <x v="2703"/>
    <d v="2017-03-22T10:33:50"/>
  </r>
  <r>
    <n v="6.0263157894736841"/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163.57142857142858"/>
    <x v="1"/>
    <s v="spaces"/>
    <x v="2704"/>
    <d v="2017-04-05T14:41:54"/>
  </r>
  <r>
    <n v="10.539393939393939"/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217.375"/>
    <x v="1"/>
    <s v="spaces"/>
    <x v="2705"/>
    <d v="2017-03-24T15:59:18"/>
  </r>
  <r>
    <n v="112.29714285714284"/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49.44486692015209"/>
    <x v="1"/>
    <s v="spaces"/>
    <x v="2706"/>
    <d v="2014-10-16T01:59:00"/>
  </r>
  <r>
    <n v="350.84462500000001"/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71.237487309644663"/>
    <x v="1"/>
    <s v="spaces"/>
    <x v="2707"/>
    <d v="2013-05-27T01:59:00"/>
  </r>
  <r>
    <n v="233.21535"/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44.464318398474738"/>
    <x v="1"/>
    <s v="spaces"/>
    <x v="2708"/>
    <d v="2016-07-21T11:45:26"/>
  </r>
  <r>
    <n v="101.60599999999999"/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64.94480519480518"/>
    <x v="1"/>
    <s v="spaces"/>
    <x v="2709"/>
    <d v="2016-10-03T22:59:00"/>
  </r>
  <r>
    <n v="153.90035000000003"/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84.871516544117654"/>
    <x v="1"/>
    <s v="spaces"/>
    <x v="2710"/>
    <d v="2014-08-08T21:00:00"/>
  </r>
  <r>
    <n v="100.7161125319693"/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53.945205479452056"/>
    <x v="1"/>
    <s v="spaces"/>
    <x v="2711"/>
    <d v="2014-06-20T17:01:00"/>
  </r>
  <r>
    <n v="131.38181818181818"/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50.531468531468533"/>
    <x v="1"/>
    <s v="spaces"/>
    <x v="2712"/>
    <d v="2013-07-13T13:00:00"/>
  </r>
  <r>
    <n v="102.24133333333334"/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8.00140845070422"/>
    <x v="1"/>
    <s v="spaces"/>
    <x v="2713"/>
    <d v="2015-12-24T10:41:24"/>
  </r>
  <r>
    <n v="116.35599999999999"/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95.373770491803285"/>
    <x v="1"/>
    <s v="spaces"/>
    <x v="2714"/>
    <d v="2016-10-14T18:00:00"/>
  </r>
  <r>
    <n v="264.62241666666665"/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57.631016333938291"/>
    <x v="1"/>
    <s v="spaces"/>
    <x v="2715"/>
    <d v="2016-02-21T04:33:48"/>
  </r>
  <r>
    <n v="119.98010000000001"/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64.160481283422456"/>
    <x v="1"/>
    <s v="spaces"/>
    <x v="2716"/>
    <d v="2015-10-08T02:59:53"/>
  </r>
  <r>
    <n v="120.10400000000001"/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92.387692307692305"/>
    <x v="1"/>
    <s v="spaces"/>
    <x v="2717"/>
    <d v="2014-12-06T17:57:29"/>
  </r>
  <r>
    <n v="103.58333333333334"/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25.97972972972973"/>
    <x v="1"/>
    <s v="spaces"/>
    <x v="2718"/>
    <d v="2016-05-03T18:00:00"/>
  </r>
  <r>
    <n v="108.83333333333334"/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94.637681159420296"/>
    <x v="1"/>
    <s v="spaces"/>
    <x v="2719"/>
    <d v="2016-04-17T18:44:54"/>
  </r>
  <r>
    <n v="118.12400000000001"/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70.69942196531792"/>
    <x v="1"/>
    <s v="spaces"/>
    <x v="2720"/>
    <d v="2016-11-11T07:10:53"/>
  </r>
  <r>
    <n v="1462"/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40.762081784386616"/>
    <x v="2"/>
    <s v="hardware"/>
    <x v="2721"/>
    <d v="2013-09-06T14:00:00"/>
  </r>
  <r>
    <n v="252.54"/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68.254054054054052"/>
    <x v="2"/>
    <s v="hardware"/>
    <x v="2722"/>
    <d v="2017-01-29T15:34:13"/>
  </r>
  <r>
    <n v="140.05000000000001"/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95.48863636363636"/>
    <x v="2"/>
    <s v="hardware"/>
    <x v="2723"/>
    <d v="2014-12-31T16:08:08"/>
  </r>
  <r>
    <n v="296.87520259319291"/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7.1902649656526005"/>
    <x v="2"/>
    <s v="hardware"/>
    <x v="2724"/>
    <d v="2015-08-15T02:50:59"/>
  </r>
  <r>
    <n v="144.54249999999999"/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511.65486725663715"/>
    <x v="2"/>
    <s v="hardware"/>
    <x v="2725"/>
    <d v="2017-03-01T12:52:15"/>
  </r>
  <r>
    <n v="105.745"/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261.74504950495049"/>
    <x v="2"/>
    <s v="hardware"/>
    <x v="2726"/>
    <d v="2016-04-22T08:55:11"/>
  </r>
  <r>
    <n v="493.21000000000004"/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69.760961810466767"/>
    <x v="2"/>
    <s v="hardware"/>
    <x v="2727"/>
    <d v="2015-08-07T11:14:23"/>
  </r>
  <r>
    <n v="201.82666666666668"/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77.229591836734699"/>
    <x v="2"/>
    <s v="hardware"/>
    <x v="2728"/>
    <d v="2015-12-30T09:23:54"/>
  </r>
  <r>
    <n v="104.44"/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340.56521739130437"/>
    <x v="2"/>
    <s v="hardware"/>
    <x v="2729"/>
    <d v="2015-05-01T00:46:37"/>
  </r>
  <r>
    <n v="170.29262962962963"/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67.417903225806455"/>
    <x v="2"/>
    <s v="hardware"/>
    <x v="2730"/>
    <d v="2013-04-22T07:59:35"/>
  </r>
  <r>
    <n v="104.30333333333333"/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845.70270270270271"/>
    <x v="2"/>
    <s v="hardware"/>
    <x v="2731"/>
    <d v="2014-10-17T23:00:00"/>
  </r>
  <r>
    <n v="118.25000000000001"/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97.191780821917803"/>
    <x v="2"/>
    <s v="hardware"/>
    <x v="2732"/>
    <d v="2013-05-27T19:00:00"/>
  </r>
  <r>
    <n v="107.538"/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451.84033613445376"/>
    <x v="2"/>
    <s v="hardware"/>
    <x v="2733"/>
    <d v="2015-04-10T00:32:54"/>
  </r>
  <r>
    <n v="2260300"/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138.66871165644173"/>
    <x v="2"/>
    <s v="hardware"/>
    <x v="2734"/>
    <d v="2016-10-13T16:59:00"/>
  </r>
  <r>
    <n v="978.13466666666682"/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21.640147492625371"/>
    <x v="2"/>
    <s v="hardware"/>
    <x v="2735"/>
    <d v="2013-03-13T15:00:00"/>
  </r>
  <r>
    <n v="122.9"/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69.51724137931035"/>
    <x v="2"/>
    <s v="hardware"/>
    <x v="2736"/>
    <d v="2014-04-23T10:59:33"/>
  </r>
  <r>
    <n v="246.0608"/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161.88210526315791"/>
    <x v="2"/>
    <s v="hardware"/>
    <x v="2737"/>
    <d v="2014-01-15T14:00:00"/>
  </r>
  <r>
    <n v="147.94"/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493.13333333333333"/>
    <x v="2"/>
    <s v="hardware"/>
    <x v="2738"/>
    <d v="2016-11-05T22:26:44"/>
  </r>
  <r>
    <n v="384.09090909090907"/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22.120418848167539"/>
    <x v="2"/>
    <s v="hardware"/>
    <x v="2739"/>
    <d v="2014-05-05T16:18:37"/>
  </r>
  <r>
    <n v="103.33333333333334"/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8.235294117647058"/>
    <x v="2"/>
    <s v="hardware"/>
    <x v="2740"/>
    <d v="2015-03-11T18:45:52"/>
  </r>
  <r>
    <n v="0.43750000000000006"/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8.75"/>
    <x v="3"/>
    <s v="children's books"/>
    <x v="2741"/>
    <d v="2014-10-19T21:07:00"/>
  </r>
  <r>
    <n v="29.24"/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40.611111111111114"/>
    <x v="3"/>
    <s v="children's books"/>
    <x v="2742"/>
    <d v="2012-05-15T12:16:27"/>
  </r>
  <r>
    <n v="0"/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e v="#DIV/0!"/>
    <x v="3"/>
    <s v="children's books"/>
    <x v="2743"/>
    <d v="2016-10-19T02:53:27"/>
  </r>
  <r>
    <n v="5.21875"/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37.954545454545453"/>
    <x v="3"/>
    <s v="children's books"/>
    <x v="2744"/>
    <d v="2012-02-28T20:29:58"/>
  </r>
  <r>
    <n v="21.887499999999999"/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35.734693877551024"/>
    <x v="3"/>
    <s v="children's books"/>
    <x v="2745"/>
    <d v="2012-07-14T18:42:48"/>
  </r>
  <r>
    <n v="26.700000000000003"/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42.157894736842103"/>
    <x v="3"/>
    <s v="children's books"/>
    <x v="2746"/>
    <d v="2014-08-29T13:45:11"/>
  </r>
  <r>
    <n v="28.000000000000004"/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35"/>
    <x v="3"/>
    <s v="children's books"/>
    <x v="2747"/>
    <d v="2012-06-15T22:10:00"/>
  </r>
  <r>
    <n v="1.06"/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3.25"/>
    <x v="3"/>
    <s v="children's books"/>
    <x v="2748"/>
    <d v="2016-09-02T12:03:22"/>
  </r>
  <r>
    <n v="1.0999999999999999"/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55"/>
    <x v="3"/>
    <s v="children's books"/>
    <x v="2749"/>
    <d v="2015-04-04T13:10:37"/>
  </r>
  <r>
    <n v="0"/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e v="#DIV/0!"/>
    <x v="3"/>
    <s v="children's books"/>
    <x v="2750"/>
    <d v="2012-06-30T15:00:00"/>
  </r>
  <r>
    <n v="0"/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e v="#DIV/0!"/>
    <x v="3"/>
    <s v="children's books"/>
    <x v="2751"/>
    <d v="2014-06-17T16:17:22"/>
  </r>
  <r>
    <n v="11.458333333333332"/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39.285714285714285"/>
    <x v="3"/>
    <s v="children's books"/>
    <x v="2752"/>
    <d v="2011-12-18T13:21:44"/>
  </r>
  <r>
    <n v="19"/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47.5"/>
    <x v="3"/>
    <s v="children's books"/>
    <x v="2753"/>
    <d v="2012-08-26T16:37:03"/>
  </r>
  <r>
    <n v="0"/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e v="#DIV/0!"/>
    <x v="3"/>
    <s v="children's books"/>
    <x v="2754"/>
    <d v="2014-09-11T10:15:51"/>
  </r>
  <r>
    <n v="52"/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17.333333333333332"/>
    <x v="3"/>
    <s v="children's books"/>
    <x v="2755"/>
    <d v="2015-04-08T13:58:47"/>
  </r>
  <r>
    <n v="10.48"/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31.757575757575758"/>
    <x v="3"/>
    <s v="children's books"/>
    <x v="2756"/>
    <d v="2014-01-11T16:36:41"/>
  </r>
  <r>
    <n v="0.66666666666666674"/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5"/>
    <x v="3"/>
    <s v="children's books"/>
    <x v="2757"/>
    <d v="2016-08-06T10:45:32"/>
  </r>
  <r>
    <n v="11.700000000000001"/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39"/>
    <x v="3"/>
    <s v="children's books"/>
    <x v="2758"/>
    <d v="2016-10-10T05:36:23"/>
  </r>
  <r>
    <n v="10.5"/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52.5"/>
    <x v="3"/>
    <s v="children's books"/>
    <x v="2759"/>
    <d v="2016-07-16T03:47:46"/>
  </r>
  <r>
    <n v="0"/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e v="#DIV/0!"/>
    <x v="3"/>
    <s v="children's books"/>
    <x v="2760"/>
    <d v="2013-06-20T06:04:18"/>
  </r>
  <r>
    <n v="0.72"/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9"/>
    <x v="3"/>
    <s v="children's books"/>
    <x v="2761"/>
    <d v="2013-01-02T20:31:33"/>
  </r>
  <r>
    <n v="0.76923076923076927"/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25"/>
    <x v="3"/>
    <s v="children's books"/>
    <x v="2762"/>
    <d v="2012-03-18T18:53:15"/>
  </r>
  <r>
    <n v="0.22842639593908631"/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30"/>
    <x v="3"/>
    <s v="children's books"/>
    <x v="2763"/>
    <d v="2013-05-24T08:54:44"/>
  </r>
  <r>
    <n v="1.125"/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1.25"/>
    <x v="3"/>
    <s v="children's books"/>
    <x v="2764"/>
    <d v="2012-05-30T14:00:00"/>
  </r>
  <r>
    <n v="0"/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e v="#DIV/0!"/>
    <x v="3"/>
    <s v="children's books"/>
    <x v="2765"/>
    <d v="2012-10-28T08:53:48"/>
  </r>
  <r>
    <n v="2"/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5"/>
    <x v="3"/>
    <s v="children's books"/>
    <x v="2766"/>
    <d v="2011-08-11T11:01:58"/>
  </r>
  <r>
    <n v="0.85000000000000009"/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11.333333333333334"/>
    <x v="3"/>
    <s v="children's books"/>
    <x v="2767"/>
    <d v="2015-08-16T18:00:50"/>
  </r>
  <r>
    <n v="14.314285714285715"/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29.470588235294116"/>
    <x v="3"/>
    <s v="children's books"/>
    <x v="2768"/>
    <d v="2012-03-29T08:45:23"/>
  </r>
  <r>
    <n v="0.25"/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1"/>
    <x v="3"/>
    <s v="children's books"/>
    <x v="2769"/>
    <d v="2014-06-05T14:49:50"/>
  </r>
  <r>
    <n v="10.411249999999999"/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63.098484848484851"/>
    <x v="3"/>
    <s v="children's books"/>
    <x v="2770"/>
    <d v="2014-03-18T10:55:30"/>
  </r>
  <r>
    <n v="0"/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e v="#DIV/0!"/>
    <x v="3"/>
    <s v="children's books"/>
    <x v="2771"/>
    <d v="2013-02-01T12:00:00"/>
  </r>
  <r>
    <n v="0"/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e v="#DIV/0!"/>
    <x v="3"/>
    <s v="children's books"/>
    <x v="2772"/>
    <d v="2013-10-05T15:51:34"/>
  </r>
  <r>
    <n v="0.18867924528301888"/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"/>
    <x v="3"/>
    <s v="children's books"/>
    <x v="2773"/>
    <d v="2016-04-24T15:45:21"/>
  </r>
  <r>
    <n v="14.249999999999998"/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43.846153846153847"/>
    <x v="3"/>
    <s v="children's books"/>
    <x v="2774"/>
    <d v="2013-03-07T22:02:08"/>
  </r>
  <r>
    <n v="3"/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75"/>
    <x v="3"/>
    <s v="children's books"/>
    <x v="2775"/>
    <d v="2011-12-15T19:19:14"/>
  </r>
  <r>
    <n v="7.8809523809523814"/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45.972222222222221"/>
    <x v="3"/>
    <s v="children's books"/>
    <x v="2776"/>
    <d v="2015-06-12T02:07:56"/>
  </r>
  <r>
    <n v="0.33333333333333337"/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10"/>
    <x v="3"/>
    <s v="children's books"/>
    <x v="2777"/>
    <d v="2015-07-17T11:03:24"/>
  </r>
  <r>
    <n v="25.545454545454543"/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93.666666666666671"/>
    <x v="3"/>
    <s v="children's books"/>
    <x v="2778"/>
    <d v="2014-08-25T18:28:26"/>
  </r>
  <r>
    <n v="2.12"/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53"/>
    <x v="3"/>
    <s v="children's books"/>
    <x v="2779"/>
    <d v="2015-11-22T10:03:41"/>
  </r>
  <r>
    <n v="0"/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e v="#DIV/0!"/>
    <x v="3"/>
    <s v="children's books"/>
    <x v="2780"/>
    <d v="2017-03-10T05:44:48"/>
  </r>
  <r>
    <n v="105.28"/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47"/>
    <x v="1"/>
    <s v="plays"/>
    <x v="2781"/>
    <d v="2015-02-12T02:00:00"/>
  </r>
  <r>
    <n v="120"/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66.666666666666671"/>
    <x v="1"/>
    <s v="plays"/>
    <x v="2782"/>
    <d v="2015-02-16T23:59:00"/>
  </r>
  <r>
    <n v="114.5"/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8.770491803278688"/>
    <x v="1"/>
    <s v="plays"/>
    <x v="2783"/>
    <d v="2015-04-23T07:50:46"/>
  </r>
  <r>
    <n v="119"/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66.111111111111114"/>
    <x v="1"/>
    <s v="plays"/>
    <x v="2784"/>
    <d v="2014-10-29T13:54:03"/>
  </r>
  <r>
    <n v="104.67999999999999"/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36.859154929577464"/>
    <x v="1"/>
    <s v="plays"/>
    <x v="2785"/>
    <d v="2016-08-05T16:00:00"/>
  </r>
  <r>
    <n v="117.83999999999999"/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39.810810810810814"/>
    <x v="1"/>
    <s v="plays"/>
    <x v="2786"/>
    <d v="2014-07-09T08:39:40"/>
  </r>
  <r>
    <n v="119.7"/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31.5"/>
    <x v="1"/>
    <s v="plays"/>
    <x v="2787"/>
    <d v="2014-07-17T23:45:52"/>
  </r>
  <r>
    <n v="102.49999999999999"/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2.5"/>
    <x v="1"/>
    <s v="plays"/>
    <x v="2788"/>
    <d v="2016-07-29T11:50:43"/>
  </r>
  <r>
    <n v="101.16666666666667"/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26.45833333333333"/>
    <x v="1"/>
    <s v="plays"/>
    <x v="2789"/>
    <d v="2015-03-11T23:00:00"/>
  </r>
  <r>
    <n v="105.33333333333333"/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47.878787878787875"/>
    <x v="1"/>
    <s v="plays"/>
    <x v="2790"/>
    <d v="2015-02-11T17:31:43"/>
  </r>
  <r>
    <n v="102.49999999999999"/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73.214285714285708"/>
    <x v="1"/>
    <s v="plays"/>
    <x v="2791"/>
    <d v="2016-09-08T23:00:00"/>
  </r>
  <r>
    <n v="107.60000000000001"/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89.666666666666671"/>
    <x v="1"/>
    <s v="plays"/>
    <x v="2792"/>
    <d v="2015-08-12T00:32:39"/>
  </r>
  <r>
    <n v="110.5675"/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51.4623287671233"/>
    <x v="1"/>
    <s v="plays"/>
    <x v="2793"/>
    <d v="2015-07-21T05:03:25"/>
  </r>
  <r>
    <n v="150"/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25"/>
    <x v="1"/>
    <s v="plays"/>
    <x v="2794"/>
    <d v="2016-03-03T14:00:00"/>
  </r>
  <r>
    <n v="104.28571428571429"/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36.5"/>
    <x v="1"/>
    <s v="plays"/>
    <x v="2795"/>
    <d v="2014-06-06T18:00:00"/>
  </r>
  <r>
    <n v="115.5"/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44"/>
    <x v="1"/>
    <s v="plays"/>
    <x v="2796"/>
    <d v="2014-07-05T07:40:28"/>
  </r>
  <r>
    <n v="102.64512500000001"/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87.357553191489373"/>
    <x v="1"/>
    <s v="plays"/>
    <x v="2797"/>
    <d v="2014-07-08T17:34:00"/>
  </r>
  <r>
    <n v="101.4"/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36.474820143884891"/>
    <x v="1"/>
    <s v="plays"/>
    <x v="2798"/>
    <d v="2015-07-31T11:00:00"/>
  </r>
  <r>
    <n v="116.6348"/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44.859538461538463"/>
    <x v="1"/>
    <s v="plays"/>
    <x v="2799"/>
    <d v="2016-06-17T11:00:00"/>
  </r>
  <r>
    <n v="133"/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42.903225806451616"/>
    <x v="1"/>
    <s v="plays"/>
    <x v="2800"/>
    <d v="2015-01-04T08:16:06"/>
  </r>
  <r>
    <n v="133.20000000000002"/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51.230769230769234"/>
    <x v="1"/>
    <s v="plays"/>
    <x v="2801"/>
    <d v="2014-10-10T06:00:00"/>
  </r>
  <r>
    <n v="101.83333333333333"/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33.944444444444443"/>
    <x v="1"/>
    <s v="plays"/>
    <x v="2802"/>
    <d v="2015-08-06T10:31:47"/>
  </r>
  <r>
    <n v="127.95"/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90.744680851063833"/>
    <x v="1"/>
    <s v="plays"/>
    <x v="2803"/>
    <d v="2015-07-15T19:00:00"/>
  </r>
  <r>
    <n v="114.99999999999999"/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50"/>
    <x v="1"/>
    <s v="plays"/>
    <x v="2804"/>
    <d v="2014-09-29T05:53:10"/>
  </r>
  <r>
    <n v="110.00000000000001"/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24.444444444444443"/>
    <x v="1"/>
    <s v="plays"/>
    <x v="2805"/>
    <d v="2015-08-22T07:07:53"/>
  </r>
  <r>
    <n v="112.1"/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44.25"/>
    <x v="1"/>
    <s v="plays"/>
    <x v="2806"/>
    <d v="2015-08-05T06:00:00"/>
  </r>
  <r>
    <n v="126"/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67.741935483870961"/>
    <x v="1"/>
    <s v="plays"/>
    <x v="2807"/>
    <d v="2015-06-29T15:57:18"/>
  </r>
  <r>
    <n v="100.24444444444444"/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65.376811594202906"/>
    <x v="1"/>
    <s v="plays"/>
    <x v="2808"/>
    <d v="2015-08-22T15:18:55"/>
  </r>
  <r>
    <n v="102.4"/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21.9047619047619"/>
    <x v="1"/>
    <s v="plays"/>
    <x v="2809"/>
    <d v="2016-03-30T09:39:00"/>
  </r>
  <r>
    <n v="108.2"/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47.456140350877192"/>
    <x v="1"/>
    <s v="plays"/>
    <x v="2810"/>
    <d v="2014-05-31T22:59:00"/>
  </r>
  <r>
    <n v="100.27"/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92.842592592592595"/>
    <x v="1"/>
    <s v="plays"/>
    <x v="2811"/>
    <d v="2015-02-23T06:55:03"/>
  </r>
  <r>
    <n v="113.3"/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68.253012048192772"/>
    <x v="1"/>
    <s v="plays"/>
    <x v="2812"/>
    <d v="2015-04-05T23:00:00"/>
  </r>
  <r>
    <n v="127.57571428571428"/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37.209583333333335"/>
    <x v="1"/>
    <s v="plays"/>
    <x v="2813"/>
    <d v="2016-12-14T12:49:21"/>
  </r>
  <r>
    <n v="107.73333333333332"/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25.25"/>
    <x v="1"/>
    <s v="plays"/>
    <x v="2814"/>
    <d v="2015-05-09T04:35:15"/>
  </r>
  <r>
    <n v="242"/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43.214285714285715"/>
    <x v="1"/>
    <s v="plays"/>
    <x v="2815"/>
    <d v="2016-08-07T13:38:29"/>
  </r>
  <r>
    <n v="141.56666666666666"/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25.130177514792898"/>
    <x v="1"/>
    <s v="plays"/>
    <x v="2816"/>
    <d v="2015-08-02T11:00:00"/>
  </r>
  <r>
    <n v="130"/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23.636363636363637"/>
    <x v="1"/>
    <s v="plays"/>
    <x v="2817"/>
    <d v="2015-02-28T10:14:22"/>
  </r>
  <r>
    <n v="106.03"/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3.95098039215686"/>
    <x v="1"/>
    <s v="plays"/>
    <x v="2818"/>
    <d v="2015-09-23T09:21:26"/>
  </r>
  <r>
    <n v="104.80000000000001"/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50.384615384615387"/>
    <x v="1"/>
    <s v="plays"/>
    <x v="2819"/>
    <d v="2015-06-14T07:36:49"/>
  </r>
  <r>
    <n v="136"/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.6"/>
    <x v="1"/>
    <s v="plays"/>
    <x v="2820"/>
    <d v="2016-02-25T19:00:00"/>
  </r>
  <r>
    <n v="100"/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28.571428571428573"/>
    <x v="1"/>
    <s v="plays"/>
    <x v="2821"/>
    <d v="2014-09-23T17:08:55"/>
  </r>
  <r>
    <n v="100"/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63.829787234042556"/>
    <x v="1"/>
    <s v="plays"/>
    <x v="2822"/>
    <d v="2015-03-27T10:24:52"/>
  </r>
  <r>
    <n v="124"/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8.8571428571428577"/>
    <x v="1"/>
    <s v="plays"/>
    <x v="2823"/>
    <d v="2015-03-31T17:59:00"/>
  </r>
  <r>
    <n v="116.92307692307693"/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50.666666666666664"/>
    <x v="1"/>
    <s v="plays"/>
    <x v="2824"/>
    <d v="2015-06-12T20:43:00"/>
  </r>
  <r>
    <n v="103.33333333333334"/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60.784313725490193"/>
    <x v="1"/>
    <s v="plays"/>
    <x v="2825"/>
    <d v="2015-12-04T14:01:26"/>
  </r>
  <r>
    <n v="107.74999999999999"/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13.42105263157895"/>
    <x v="1"/>
    <s v="plays"/>
    <x v="2826"/>
    <d v="2015-07-10T02:00:00"/>
  </r>
  <r>
    <n v="120.24999999999999"/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04.56521739130434"/>
    <x v="1"/>
    <s v="plays"/>
    <x v="2827"/>
    <d v="2016-06-03T11:30:00"/>
  </r>
  <r>
    <n v="100.37894736842105"/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98.30927835051547"/>
    <x v="1"/>
    <s v="plays"/>
    <x v="2828"/>
    <d v="2015-10-02T18:00:00"/>
  </r>
  <r>
    <n v="106.52"/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35.039473684210527"/>
    <x v="1"/>
    <s v="plays"/>
    <x v="2829"/>
    <d v="2016-06-02T05:25:18"/>
  </r>
  <r>
    <n v="100"/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272.72727272727275"/>
    <x v="1"/>
    <s v="plays"/>
    <x v="2830"/>
    <d v="2014-05-11T22:59:00"/>
  </r>
  <r>
    <n v="110.66666666666667"/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63.846153846153847"/>
    <x v="1"/>
    <s v="plays"/>
    <x v="2831"/>
    <d v="2015-07-16T14:47:50"/>
  </r>
  <r>
    <n v="114.71959999999999"/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30.189368421052631"/>
    <x v="1"/>
    <s v="plays"/>
    <x v="2832"/>
    <d v="2014-11-23T17:00:00"/>
  </r>
  <r>
    <n v="108.25925925925925"/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83.51428571428572"/>
    <x v="1"/>
    <s v="plays"/>
    <x v="2833"/>
    <d v="2015-10-10T21:00:00"/>
  </r>
  <r>
    <n v="170"/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64.761904761904759"/>
    <x v="1"/>
    <s v="plays"/>
    <x v="2834"/>
    <d v="2015-01-30T18:02:10"/>
  </r>
  <r>
    <n v="187.09899999999999"/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20.118172043010752"/>
    <x v="1"/>
    <s v="plays"/>
    <x v="2835"/>
    <d v="2015-12-04T19:00:00"/>
  </r>
  <r>
    <n v="107.77777777777777"/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44.090909090909093"/>
    <x v="1"/>
    <s v="plays"/>
    <x v="2836"/>
    <d v="2017-02-17T23:59:00"/>
  </r>
  <r>
    <n v="100"/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40.476190476190474"/>
    <x v="1"/>
    <s v="plays"/>
    <x v="2837"/>
    <d v="2015-12-09T17:48:04"/>
  </r>
  <r>
    <n v="120.24999999999999"/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44.537037037037038"/>
    <x v="1"/>
    <s v="plays"/>
    <x v="2838"/>
    <d v="2014-08-13T17:00:00"/>
  </r>
  <r>
    <n v="111.42857142857143"/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25.80645161290323"/>
    <x v="1"/>
    <s v="plays"/>
    <x v="2839"/>
    <d v="2014-08-24T23:59:00"/>
  </r>
  <r>
    <n v="104"/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9.696969696969695"/>
    <x v="1"/>
    <s v="plays"/>
    <x v="2840"/>
    <d v="2015-03-18T12:00:00"/>
  </r>
  <r>
    <n v="1"/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0"/>
    <x v="1"/>
    <s v="plays"/>
    <x v="2841"/>
    <d v="2015-12-13T13:44:57"/>
  </r>
  <r>
    <n v="0"/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e v="#DIV/0!"/>
    <x v="1"/>
    <s v="plays"/>
    <x v="2842"/>
    <d v="2014-06-21T06:00:00"/>
  </r>
  <r>
    <n v="0"/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e v="#DIV/0!"/>
    <x v="1"/>
    <s v="plays"/>
    <x v="2843"/>
    <d v="2016-06-12T23:00:00"/>
  </r>
  <r>
    <n v="5.4545454545454541"/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30"/>
    <x v="1"/>
    <s v="plays"/>
    <x v="2844"/>
    <d v="2017-01-04T08:06:20"/>
  </r>
  <r>
    <n v="31.546666666666667"/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60.666666666666664"/>
    <x v="1"/>
    <s v="plays"/>
    <x v="2845"/>
    <d v="2015-06-07T19:23:53"/>
  </r>
  <r>
    <n v="0"/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e v="#DIV/0!"/>
    <x v="1"/>
    <s v="plays"/>
    <x v="2846"/>
    <d v="2015-05-29T11:36:34"/>
  </r>
  <r>
    <n v="0"/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e v="#DIV/0!"/>
    <x v="1"/>
    <s v="plays"/>
    <x v="2847"/>
    <d v="2016-05-23T14:21:05"/>
  </r>
  <r>
    <n v="0.2"/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3.333333333333332"/>
    <x v="1"/>
    <s v="plays"/>
    <x v="2848"/>
    <d v="2015-05-29T10:34:19"/>
  </r>
  <r>
    <n v="1"/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5"/>
    <x v="1"/>
    <s v="plays"/>
    <x v="2849"/>
    <d v="2016-04-23T05:16:40"/>
  </r>
  <r>
    <n v="3.8875000000000002"/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23.923076923076923"/>
    <x v="1"/>
    <s v="plays"/>
    <x v="2850"/>
    <d v="2014-09-05T19:10:11"/>
  </r>
  <r>
    <n v="0"/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e v="#DIV/0!"/>
    <x v="1"/>
    <s v="plays"/>
    <x v="2851"/>
    <d v="2016-01-29T18:17:00"/>
  </r>
  <r>
    <n v="1.9"/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5.833333333333334"/>
    <x v="1"/>
    <s v="plays"/>
    <x v="2852"/>
    <d v="2014-06-20T20:05:03"/>
  </r>
  <r>
    <n v="0"/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e v="#DIV/0!"/>
    <x v="1"/>
    <s v="plays"/>
    <x v="2853"/>
    <d v="2014-09-13T23:34:57"/>
  </r>
  <r>
    <n v="41.699999999999996"/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29.785714285714285"/>
    <x v="1"/>
    <s v="plays"/>
    <x v="2854"/>
    <d v="2015-05-07T12:11:59"/>
  </r>
  <r>
    <n v="50"/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60"/>
    <x v="1"/>
    <s v="plays"/>
    <x v="2855"/>
    <d v="2016-01-29T18:34:00"/>
  </r>
  <r>
    <n v="4.8666666666666663"/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24.333333333333332"/>
    <x v="1"/>
    <s v="plays"/>
    <x v="2856"/>
    <d v="2015-08-08T16:34:00"/>
  </r>
  <r>
    <n v="19.736842105263158"/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500"/>
    <x v="1"/>
    <s v="plays"/>
    <x v="2857"/>
    <d v="2017-02-20T13:00:00"/>
  </r>
  <r>
    <n v="0"/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e v="#DIV/0!"/>
    <x v="1"/>
    <s v="plays"/>
    <x v="2858"/>
    <d v="2014-12-05T06:28:00"/>
  </r>
  <r>
    <n v="1.7500000000000002"/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35"/>
    <x v="1"/>
    <s v="plays"/>
    <x v="2859"/>
    <d v="2015-10-16T03:41:44"/>
  </r>
  <r>
    <n v="6.65"/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29.555555555555557"/>
    <x v="1"/>
    <s v="plays"/>
    <x v="2860"/>
    <d v="2016-06-19T14:12:56"/>
  </r>
  <r>
    <n v="32"/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26.666666666666668"/>
    <x v="1"/>
    <s v="plays"/>
    <x v="2861"/>
    <d v="2015-09-24T09:10:48"/>
  </r>
  <r>
    <n v="0.43307086614173229"/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18.333333333333332"/>
    <x v="1"/>
    <s v="plays"/>
    <x v="2862"/>
    <d v="2014-06-24T13:57:09"/>
  </r>
  <r>
    <n v="0.04"/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20"/>
    <x v="1"/>
    <s v="plays"/>
    <x v="2863"/>
    <d v="2014-09-09T11:12:03"/>
  </r>
  <r>
    <n v="1.6"/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3.333333333333334"/>
    <x v="1"/>
    <s v="plays"/>
    <x v="2864"/>
    <d v="2015-07-17T08:18:00"/>
  </r>
  <r>
    <n v="0"/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e v="#DIV/0!"/>
    <x v="1"/>
    <s v="plays"/>
    <x v="2865"/>
    <d v="2015-01-05T21:44:19"/>
  </r>
  <r>
    <n v="0.89999999999999991"/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22.5"/>
    <x v="1"/>
    <s v="plays"/>
    <x v="2866"/>
    <d v="2016-10-14T17:00:00"/>
  </r>
  <r>
    <n v="20.16"/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50.4"/>
    <x v="1"/>
    <s v="plays"/>
    <x v="2867"/>
    <d v="2016-07-03T23:00:00"/>
  </r>
  <r>
    <n v="42.011733333333332"/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105.02933333333334"/>
    <x v="1"/>
    <s v="plays"/>
    <x v="2868"/>
    <d v="2016-10-05T14:50:54"/>
  </r>
  <r>
    <n v="0.88500000000000001"/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35.4"/>
    <x v="1"/>
    <s v="plays"/>
    <x v="2869"/>
    <d v="2016-07-19T09:14:41"/>
  </r>
  <r>
    <n v="15"/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83.333333333333329"/>
    <x v="1"/>
    <s v="plays"/>
    <x v="2870"/>
    <d v="2014-05-16T23:32:45"/>
  </r>
  <r>
    <n v="4.67"/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35.92307692307692"/>
    <x v="1"/>
    <s v="plays"/>
    <x v="2871"/>
    <d v="2014-12-21T12:43:33"/>
  </r>
  <r>
    <n v="0"/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e v="#DIV/0!"/>
    <x v="1"/>
    <s v="plays"/>
    <x v="2872"/>
    <d v="2015-06-19T21:47:18"/>
  </r>
  <r>
    <n v="38.119999999999997"/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119.125"/>
    <x v="1"/>
    <s v="plays"/>
    <x v="2873"/>
    <d v="2015-01-28T14:37:11"/>
  </r>
  <r>
    <n v="5.42"/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90.333333333333329"/>
    <x v="1"/>
    <s v="plays"/>
    <x v="2874"/>
    <d v="2017-01-17T15:16:26"/>
  </r>
  <r>
    <n v="3.4999999999999996E-2"/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2.3333333333333335"/>
    <x v="1"/>
    <s v="plays"/>
    <x v="2875"/>
    <d v="2016-05-04T22:04:53"/>
  </r>
  <r>
    <n v="0"/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e v="#DIV/0!"/>
    <x v="1"/>
    <s v="plays"/>
    <x v="2876"/>
    <d v="2015-07-16T12:51:19"/>
  </r>
  <r>
    <n v="10.833333333333334"/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08.33333333333333"/>
    <x v="1"/>
    <s v="plays"/>
    <x v="2877"/>
    <d v="2016-11-30T12:00:00"/>
  </r>
  <r>
    <n v="2.1"/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15.75"/>
    <x v="1"/>
    <s v="plays"/>
    <x v="2878"/>
    <d v="2015-07-03T09:46:35"/>
  </r>
  <r>
    <n v="0.2589285714285714"/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9"/>
    <x v="1"/>
    <s v="plays"/>
    <x v="2879"/>
    <d v="2016-01-20T12:24:21"/>
  </r>
  <r>
    <n v="23.333333333333332"/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96.551724137931032"/>
    <x v="1"/>
    <s v="plays"/>
    <x v="2880"/>
    <d v="2015-08-20T12:05:00"/>
  </r>
  <r>
    <n v="0"/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e v="#DIV/0!"/>
    <x v="1"/>
    <s v="plays"/>
    <x v="2881"/>
    <d v="2014-12-03T10:20:36"/>
  </r>
  <r>
    <n v="33.6"/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63"/>
    <x v="1"/>
    <s v="plays"/>
    <x v="2882"/>
    <d v="2016-05-01T09:18:38"/>
  </r>
  <r>
    <n v="19.079999999999998"/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381.6"/>
    <x v="1"/>
    <s v="plays"/>
    <x v="2883"/>
    <d v="2016-02-05T23:59:00"/>
  </r>
  <r>
    <n v="0.41111111111111115"/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6.25"/>
    <x v="1"/>
    <s v="plays"/>
    <x v="2884"/>
    <d v="2014-12-05T12:27:15"/>
  </r>
  <r>
    <n v="32.5"/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26"/>
    <x v="1"/>
    <s v="plays"/>
    <x v="2885"/>
    <d v="2015-03-13T19:50:01"/>
  </r>
  <r>
    <n v="5"/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10"/>
    <x v="1"/>
    <s v="plays"/>
    <x v="2886"/>
    <d v="2015-09-18T22:59:00"/>
  </r>
  <r>
    <n v="0.16666666666666669"/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5"/>
    <x v="1"/>
    <s v="plays"/>
    <x v="2887"/>
    <d v="2015-01-11T05:15:24"/>
  </r>
  <r>
    <n v="0"/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e v="#DIV/0!"/>
    <x v="1"/>
    <s v="plays"/>
    <x v="2888"/>
    <d v="2014-10-17T23:59:00"/>
  </r>
  <r>
    <n v="38.066666666666663"/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81.571428571428569"/>
    <x v="1"/>
    <s v="plays"/>
    <x v="2889"/>
    <d v="2014-08-29T15:43:05"/>
  </r>
  <r>
    <n v="1.05"/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7"/>
    <x v="1"/>
    <s v="plays"/>
    <x v="2890"/>
    <d v="2014-08-08T22:00:00"/>
  </r>
  <r>
    <n v="2.73"/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7.3"/>
    <x v="1"/>
    <s v="plays"/>
    <x v="2891"/>
    <d v="2016-04-15T15:12:08"/>
  </r>
  <r>
    <n v="9.0909090909090917"/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29.411764705882351"/>
    <x v="1"/>
    <s v="plays"/>
    <x v="2892"/>
    <d v="2014-08-25T16:00:00"/>
  </r>
  <r>
    <n v="0.5"/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12.5"/>
    <x v="1"/>
    <s v="plays"/>
    <x v="2893"/>
    <d v="2015-01-08T21:00:00"/>
  </r>
  <r>
    <n v="0"/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e v="#DIV/0!"/>
    <x v="1"/>
    <s v="plays"/>
    <x v="2894"/>
    <d v="2015-04-03T17:40:15"/>
  </r>
  <r>
    <n v="4.5999999999999996"/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5.75"/>
    <x v="1"/>
    <s v="plays"/>
    <x v="2895"/>
    <d v="2014-06-22T16:00:00"/>
  </r>
  <r>
    <n v="20.833333333333336"/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52.083333333333336"/>
    <x v="1"/>
    <s v="plays"/>
    <x v="2896"/>
    <d v="2016-12-12T01:00:00"/>
  </r>
  <r>
    <n v="4.583333333333333"/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183.33333333333334"/>
    <x v="1"/>
    <s v="plays"/>
    <x v="2897"/>
    <d v="2015-10-11T10:29:05"/>
  </r>
  <r>
    <n v="4.2133333333333338"/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26.333333333333332"/>
    <x v="1"/>
    <s v="plays"/>
    <x v="2898"/>
    <d v="2015-10-31T10:57:33"/>
  </r>
  <r>
    <n v="0"/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e v="#DIV/0!"/>
    <x v="1"/>
    <s v="plays"/>
    <x v="2899"/>
    <d v="2016-07-23T20:52:38"/>
  </r>
  <r>
    <n v="61.909090909090914"/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486.42857142857144"/>
    <x v="1"/>
    <s v="plays"/>
    <x v="2900"/>
    <d v="2014-08-09T00:37:12"/>
  </r>
  <r>
    <n v="0.8"/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3"/>
    <x v="1"/>
    <s v="plays"/>
    <x v="2901"/>
    <d v="2015-02-07T16:42:19"/>
  </r>
  <r>
    <n v="1.6666666666666666E-2"/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25"/>
    <x v="1"/>
    <s v="plays"/>
    <x v="2902"/>
    <d v="2015-08-24T05:33:16"/>
  </r>
  <r>
    <n v="0.77999999999999992"/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9.75"/>
    <x v="1"/>
    <s v="plays"/>
    <x v="2903"/>
    <d v="2015-09-08T23:00:18"/>
  </r>
  <r>
    <n v="5"/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18.75"/>
    <x v="1"/>
    <s v="plays"/>
    <x v="2904"/>
    <d v="2014-11-09T07:00:00"/>
  </r>
  <r>
    <n v="17.771428571428572"/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36.588235294117645"/>
    <x v="1"/>
    <s v="plays"/>
    <x v="2905"/>
    <d v="2016-09-06T20:21:53"/>
  </r>
  <r>
    <n v="9.4166666666666661"/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80.714285714285708"/>
    <x v="1"/>
    <s v="plays"/>
    <x v="2906"/>
    <d v="2015-07-31T20:00:00"/>
  </r>
  <r>
    <n v="0.08"/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1"/>
    <x v="1"/>
    <s v="plays"/>
    <x v="2907"/>
    <d v="2016-05-14T16:03:57"/>
  </r>
  <r>
    <n v="2.75"/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52.8"/>
    <x v="1"/>
    <s v="plays"/>
    <x v="2908"/>
    <d v="2016-06-08T12:33:39"/>
  </r>
  <r>
    <n v="1.1111111111111112E-2"/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20"/>
    <x v="1"/>
    <s v="plays"/>
    <x v="2909"/>
    <d v="2014-11-25T14:46:00"/>
  </r>
  <r>
    <n v="3.3333333333333335E-3"/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1"/>
    <x v="1"/>
    <s v="plays"/>
    <x v="2910"/>
    <d v="2015-06-12T15:11:27"/>
  </r>
  <r>
    <n v="36.5"/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46.928571428571431"/>
    <x v="1"/>
    <s v="plays"/>
    <x v="2911"/>
    <d v="2015-06-27T13:27:06"/>
  </r>
  <r>
    <n v="14.058171745152354"/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78.07692307692308"/>
    <x v="1"/>
    <s v="plays"/>
    <x v="2912"/>
    <d v="2016-01-14T22:09:34"/>
  </r>
  <r>
    <n v="0.02"/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1"/>
    <x v="1"/>
    <s v="plays"/>
    <x v="2913"/>
    <d v="2014-09-06T17:08:59"/>
  </r>
  <r>
    <n v="4.0000000000000001E-3"/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1"/>
    <x v="1"/>
    <s v="plays"/>
    <x v="2914"/>
    <d v="2015-03-14T15:46:34"/>
  </r>
  <r>
    <n v="61.1"/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203.66666666666666"/>
    <x v="1"/>
    <s v="plays"/>
    <x v="2915"/>
    <d v="2016-03-16T03:33:10"/>
  </r>
  <r>
    <n v="7.8378378378378386"/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20.714285714285715"/>
    <x v="1"/>
    <s v="plays"/>
    <x v="2916"/>
    <d v="2014-05-19T06:26:29"/>
  </r>
  <r>
    <n v="21.85"/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48.555555555555557"/>
    <x v="1"/>
    <s v="plays"/>
    <x v="2917"/>
    <d v="2015-09-16T00:37:27"/>
  </r>
  <r>
    <n v="27.24"/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68.099999999999994"/>
    <x v="1"/>
    <s v="plays"/>
    <x v="2918"/>
    <d v="2015-10-29T10:06:47"/>
  </r>
  <r>
    <n v="8.5"/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"/>
    <x v="1"/>
    <s v="plays"/>
    <x v="2919"/>
    <d v="2014-08-05T09:52:09"/>
  </r>
  <r>
    <n v="26.840000000000003"/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51.615384615384613"/>
    <x v="1"/>
    <s v="plays"/>
    <x v="2920"/>
    <d v="2015-03-25T13:01:10"/>
  </r>
  <r>
    <n v="129"/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43"/>
    <x v="1"/>
    <s v="musical"/>
    <x v="2921"/>
    <d v="2014-09-25T16:16:44"/>
  </r>
  <r>
    <n v="100"/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83.333333333333329"/>
    <x v="1"/>
    <s v="musical"/>
    <x v="2922"/>
    <d v="2015-05-18T15:58:47"/>
  </r>
  <r>
    <n v="100"/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30"/>
    <x v="1"/>
    <s v="musical"/>
    <x v="2923"/>
    <d v="2015-01-23T22:00:00"/>
  </r>
  <r>
    <n v="103.2"/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75.51020408163265"/>
    <x v="1"/>
    <s v="musical"/>
    <x v="2924"/>
    <d v="2015-05-08T22:59:00"/>
  </r>
  <r>
    <n v="102.44597777777777"/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231.66175879396985"/>
    <x v="1"/>
    <s v="musical"/>
    <x v="2925"/>
    <d v="2014-09-11T09:01:08"/>
  </r>
  <r>
    <n v="125"/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75"/>
    <x v="1"/>
    <s v="musical"/>
    <x v="2926"/>
    <d v="2015-02-23T13:22:59"/>
  </r>
  <r>
    <n v="130.83333333333334"/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12.14285714285714"/>
    <x v="1"/>
    <s v="musical"/>
    <x v="2927"/>
    <d v="2014-07-15T00:00:00"/>
  </r>
  <r>
    <n v="100"/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41.666666666666664"/>
    <x v="1"/>
    <s v="musical"/>
    <x v="2928"/>
    <d v="2016-03-04T18:57:26"/>
  </r>
  <r>
    <n v="102.06937499999999"/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255.17343750000001"/>
    <x v="1"/>
    <s v="musical"/>
    <x v="2929"/>
    <d v="2014-05-25T08:32:38"/>
  </r>
  <r>
    <n v="100.92000000000002"/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62.7741935483871"/>
    <x v="1"/>
    <s v="musical"/>
    <x v="2930"/>
    <d v="2015-05-07T09:01:04"/>
  </r>
  <r>
    <n v="106"/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88.333333333333329"/>
    <x v="1"/>
    <s v="musical"/>
    <x v="2931"/>
    <d v="2014-09-15T01:08:00"/>
  </r>
  <r>
    <n v="105.0967741935484"/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85.736842105263165"/>
    <x v="1"/>
    <s v="musical"/>
    <x v="2932"/>
    <d v="2015-02-21T06:00:00"/>
  </r>
  <r>
    <n v="102.76"/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47.574074074074076"/>
    <x v="1"/>
    <s v="musical"/>
    <x v="2933"/>
    <d v="2016-06-04T17:57:33"/>
  </r>
  <r>
    <n v="108"/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72.972972972972968"/>
    <x v="1"/>
    <s v="musical"/>
    <x v="2934"/>
    <d v="2014-06-15T10:16:04"/>
  </r>
  <r>
    <n v="100.88571428571429"/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90.538461538461533"/>
    <x v="1"/>
    <s v="musical"/>
    <x v="2935"/>
    <d v="2016-08-29T12:00:00"/>
  </r>
  <r>
    <n v="128"/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37.647058823529413"/>
    <x v="1"/>
    <s v="musical"/>
    <x v="2936"/>
    <d v="2014-10-12T23:59:00"/>
  </r>
  <r>
    <n v="133.33333333333331"/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36.363636363636367"/>
    <x v="1"/>
    <s v="musical"/>
    <x v="2937"/>
    <d v="2014-07-13T05:58:33"/>
  </r>
  <r>
    <n v="101.375"/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26.71875"/>
    <x v="1"/>
    <s v="musical"/>
    <x v="2938"/>
    <d v="2015-01-30T11:53:34"/>
  </r>
  <r>
    <n v="102.875"/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329.2"/>
    <x v="1"/>
    <s v="musical"/>
    <x v="2939"/>
    <d v="2014-08-27T20:00:00"/>
  </r>
  <r>
    <n v="107.24000000000001"/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81.242424242424249"/>
    <x v="1"/>
    <s v="musical"/>
    <x v="2940"/>
    <d v="2015-01-18T13:33:38"/>
  </r>
  <r>
    <n v="4.0000000000000001E-3"/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1"/>
    <x v="1"/>
    <s v="spaces"/>
    <x v="2941"/>
    <d v="2015-03-01T18:02:35"/>
  </r>
  <r>
    <n v="20.424999999999997"/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2.22772277227722"/>
    <x v="1"/>
    <s v="spaces"/>
    <x v="2942"/>
    <d v="2015-12-16T15:18:00"/>
  </r>
  <r>
    <n v="0"/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e v="#DIV/0!"/>
    <x v="1"/>
    <s v="spaces"/>
    <x v="2943"/>
    <d v="2015-04-12T22:06:20"/>
  </r>
  <r>
    <n v="1"/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00"/>
    <x v="1"/>
    <s v="spaces"/>
    <x v="2944"/>
    <d v="2015-06-07T16:56:38"/>
  </r>
  <r>
    <n v="0"/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e v="#DIV/0!"/>
    <x v="1"/>
    <s v="spaces"/>
    <x v="2945"/>
    <d v="2015-05-23T22:21:00"/>
  </r>
  <r>
    <n v="0.1"/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"/>
    <x v="1"/>
    <s v="spaces"/>
    <x v="2946"/>
    <d v="2016-08-15T07:44:52"/>
  </r>
  <r>
    <n v="4.2880000000000003"/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82.461538461538467"/>
    <x v="1"/>
    <s v="spaces"/>
    <x v="2947"/>
    <d v="2016-11-24T12:11:00"/>
  </r>
  <r>
    <n v="4.8000000000000004E-3"/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2.6666666666666665"/>
    <x v="1"/>
    <s v="spaces"/>
    <x v="2948"/>
    <d v="2015-06-02T10:34:53"/>
  </r>
  <r>
    <n v="2.5"/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12.5"/>
    <x v="1"/>
    <s v="spaces"/>
    <x v="2949"/>
    <d v="2015-11-19T15:45:17"/>
  </r>
  <r>
    <n v="0"/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e v="#DIV/0!"/>
    <x v="1"/>
    <s v="spaces"/>
    <x v="2950"/>
    <d v="2016-01-23T03:45:52"/>
  </r>
  <r>
    <n v="2.1919999999999997"/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18.896551724137932"/>
    <x v="1"/>
    <s v="spaces"/>
    <x v="2951"/>
    <d v="2014-10-05T14:16:13"/>
  </r>
  <r>
    <n v="8.0250000000000004"/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200.625"/>
    <x v="1"/>
    <s v="spaces"/>
    <x v="2952"/>
    <d v="2016-10-16T23:00:00"/>
  </r>
  <r>
    <n v="0.15125"/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201.66666666666666"/>
    <x v="1"/>
    <s v="spaces"/>
    <x v="2953"/>
    <d v="2015-10-08T14:00:21"/>
  </r>
  <r>
    <n v="0"/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e v="#DIV/0!"/>
    <x v="1"/>
    <s v="spaces"/>
    <x v="2954"/>
    <d v="2017-03-16T08:00:03"/>
  </r>
  <r>
    <n v="59.583333333333336"/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65"/>
    <x v="1"/>
    <s v="spaces"/>
    <x v="2955"/>
    <d v="2015-06-16T12:47:29"/>
  </r>
  <r>
    <n v="16.734177215189874"/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66.099999999999994"/>
    <x v="1"/>
    <s v="spaces"/>
    <x v="2956"/>
    <d v="2016-05-04T18:00:50"/>
  </r>
  <r>
    <n v="1.8666666666666669"/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93.333333333333329"/>
    <x v="1"/>
    <s v="spaces"/>
    <x v="2957"/>
    <d v="2015-03-27T18:16:12"/>
  </r>
  <r>
    <n v="0"/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e v="#DIV/0!"/>
    <x v="1"/>
    <s v="spaces"/>
    <x v="2958"/>
    <d v="2016-05-08T12:41:57"/>
  </r>
  <r>
    <n v="0"/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e v="#DIV/0!"/>
    <x v="1"/>
    <s v="spaces"/>
    <x v="2959"/>
    <d v="2016-06-06T19:12:05"/>
  </r>
  <r>
    <n v="0"/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e v="#DIV/0!"/>
    <x v="1"/>
    <s v="spaces"/>
    <x v="2960"/>
    <d v="2014-09-11T13:10:23"/>
  </r>
  <r>
    <n v="109.62"/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50.75"/>
    <x v="1"/>
    <s v="plays"/>
    <x v="2961"/>
    <d v="2015-03-25T23:00:00"/>
  </r>
  <r>
    <n v="121.8"/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60.9"/>
    <x v="1"/>
    <s v="plays"/>
    <x v="2962"/>
    <d v="2015-03-01T01:59:00"/>
  </r>
  <r>
    <n v="106.85"/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9.03061224489795"/>
    <x v="1"/>
    <s v="plays"/>
    <x v="2963"/>
    <d v="2015-07-02T06:17:04"/>
  </r>
  <r>
    <n v="100.71379999999999"/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25.692295918367346"/>
    <x v="1"/>
    <s v="plays"/>
    <x v="2964"/>
    <d v="2014-08-06T16:32:00"/>
  </r>
  <r>
    <n v="109.00000000000001"/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41.92307692307692"/>
    <x v="1"/>
    <s v="plays"/>
    <x v="2965"/>
    <d v="2015-07-07T12:30:33"/>
  </r>
  <r>
    <n v="113.63000000000001"/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88.7734375"/>
    <x v="1"/>
    <s v="plays"/>
    <x v="2966"/>
    <d v="2015-09-16T12:43:32"/>
  </r>
  <r>
    <n v="113.92"/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80.225352112676063"/>
    <x v="1"/>
    <s v="plays"/>
    <x v="2967"/>
    <d v="2015-03-08T22:44:52"/>
  </r>
  <r>
    <n v="106"/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78.936170212765958"/>
    <x v="1"/>
    <s v="plays"/>
    <x v="2968"/>
    <d v="2016-08-16T22:59:00"/>
  </r>
  <r>
    <n v="162.5"/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95.588235294117652"/>
    <x v="1"/>
    <s v="plays"/>
    <x v="2969"/>
    <d v="2015-05-03T17:51:00"/>
  </r>
  <r>
    <n v="106"/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69.890109890109883"/>
    <x v="1"/>
    <s v="plays"/>
    <x v="2970"/>
    <d v="2014-07-18T11:04:11"/>
  </r>
  <r>
    <n v="100.15624999999999"/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74.534883720930239"/>
    <x v="1"/>
    <s v="plays"/>
    <x v="2971"/>
    <d v="2014-08-31T10:47:58"/>
  </r>
  <r>
    <n v="105.35000000000001"/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23.94117647058823"/>
    <x v="1"/>
    <s v="plays"/>
    <x v="2972"/>
    <d v="2016-12-04T20:00:00"/>
  </r>
  <r>
    <n v="174.8"/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264.84848484848487"/>
    <x v="1"/>
    <s v="plays"/>
    <x v="2973"/>
    <d v="2015-12-31T23:00:00"/>
  </r>
  <r>
    <n v="102"/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58.620689655172413"/>
    <x v="1"/>
    <s v="plays"/>
    <x v="2974"/>
    <d v="2014-09-25T20:35:00"/>
  </r>
  <r>
    <n v="100.125"/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70.884955752212392"/>
    <x v="1"/>
    <s v="plays"/>
    <x v="2975"/>
    <d v="2014-11-26T22:00:00"/>
  </r>
  <r>
    <n v="171.42857142857142"/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8.5714285714285712"/>
    <x v="1"/>
    <s v="plays"/>
    <x v="2976"/>
    <d v="2016-03-13T07:00:00"/>
  </r>
  <r>
    <n v="113.56666666666666"/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3.56666666666666"/>
    <x v="1"/>
    <s v="plays"/>
    <x v="2977"/>
    <d v="2015-03-22T21:14:00"/>
  </r>
  <r>
    <n v="129.46666666666667"/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60.6875"/>
    <x v="1"/>
    <s v="plays"/>
    <x v="2978"/>
    <d v="2014-10-20T00:59:00"/>
  </r>
  <r>
    <n v="101.4"/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10.21739130434783"/>
    <x v="1"/>
    <s v="plays"/>
    <x v="2979"/>
    <d v="2015-01-06T01:00:00"/>
  </r>
  <r>
    <n v="109.16666666666666"/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36.45833333333334"/>
    <x v="1"/>
    <s v="plays"/>
    <x v="2980"/>
    <d v="2015-08-23T21:00:00"/>
  </r>
  <r>
    <n v="128.92500000000001"/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53.164948453608247"/>
    <x v="1"/>
    <s v="spaces"/>
    <x v="2981"/>
    <d v="2015-09-23T08:25:56"/>
  </r>
  <r>
    <n v="102.06"/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86.491525423728817"/>
    <x v="1"/>
    <s v="spaces"/>
    <x v="2982"/>
    <d v="2016-02-11T11:29:03"/>
  </r>
  <r>
    <n v="146.53957758620692"/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55.23827397260274"/>
    <x v="1"/>
    <s v="spaces"/>
    <x v="2983"/>
    <d v="2014-11-11T11:10:36"/>
  </r>
  <r>
    <n v="100.352"/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15.08256880733946"/>
    <x v="1"/>
    <s v="spaces"/>
    <x v="2984"/>
    <d v="2016-08-24T01:41:21"/>
  </r>
  <r>
    <n v="121.64999999999999"/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09.5945945945946"/>
    <x v="1"/>
    <s v="spaces"/>
    <x v="2985"/>
    <d v="2016-10-30T23:00:00"/>
  </r>
  <r>
    <n v="105.5"/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45.214285714285715"/>
    <x v="1"/>
    <s v="spaces"/>
    <x v="2986"/>
    <d v="2016-05-01T06:00:06"/>
  </r>
  <r>
    <n v="110.4008"/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04.15169811320754"/>
    <x v="1"/>
    <s v="spaces"/>
    <x v="2987"/>
    <d v="2016-10-12T19:00:00"/>
  </r>
  <r>
    <n v="100"/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35.714285714285715"/>
    <x v="1"/>
    <s v="spaces"/>
    <x v="2988"/>
    <d v="2016-06-20T03:41:21"/>
  </r>
  <r>
    <n v="176.535"/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96.997252747252745"/>
    <x v="1"/>
    <s v="spaces"/>
    <x v="2989"/>
    <d v="2015-12-20T23:59:00"/>
  </r>
  <r>
    <n v="100"/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370.37037037037038"/>
    <x v="1"/>
    <s v="spaces"/>
    <x v="2990"/>
    <d v="2016-01-07T08:47:00"/>
  </r>
  <r>
    <n v="103.29411764705883"/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94.408602150537632"/>
    <x v="1"/>
    <s v="spaces"/>
    <x v="2991"/>
    <d v="2017-01-27T15:05:30"/>
  </r>
  <r>
    <n v="104.5"/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48.984375"/>
    <x v="1"/>
    <s v="spaces"/>
    <x v="2992"/>
    <d v="2016-10-09T13:25:10"/>
  </r>
  <r>
    <n v="100.29999999999998"/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45.590909090909093"/>
    <x v="1"/>
    <s v="spaces"/>
    <x v="2993"/>
    <d v="2016-02-20T15:07:47"/>
  </r>
  <r>
    <n v="457.74666666666673"/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23.275254237288134"/>
    <x v="1"/>
    <s v="spaces"/>
    <x v="2994"/>
    <d v="2014-10-03T06:29:32"/>
  </r>
  <r>
    <n v="104.96000000000001"/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63.2289156626506"/>
    <x v="1"/>
    <s v="spaces"/>
    <x v="2995"/>
    <d v="2017-01-19T10:57:51"/>
  </r>
  <r>
    <n v="171.94285714285715"/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53.5204081632653"/>
    <x v="1"/>
    <s v="spaces"/>
    <x v="2996"/>
    <d v="2015-05-26T16:54:00"/>
  </r>
  <r>
    <n v="103.73000000000002"/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90.2"/>
    <x v="1"/>
    <s v="spaces"/>
    <x v="2997"/>
    <d v="2017-02-26T23:59:00"/>
  </r>
  <r>
    <n v="103.029"/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18.97113163972287"/>
    <x v="1"/>
    <s v="spaces"/>
    <x v="2998"/>
    <d v="2014-06-15T23:25:00"/>
  </r>
  <r>
    <n v="118.88888888888889"/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80.25"/>
    <x v="1"/>
    <s v="spaces"/>
    <x v="2999"/>
    <d v="2017-02-28T21:00:00"/>
  </r>
  <r>
    <n v="100"/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62.5"/>
    <x v="1"/>
    <s v="spaces"/>
    <x v="3000"/>
    <d v="2017-01-31T13:00:00"/>
  </r>
  <r>
    <n v="318.69988910451895"/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131.37719999999999"/>
    <x v="1"/>
    <s v="spaces"/>
    <x v="3001"/>
    <d v="2016-07-13T16:29:42"/>
  </r>
  <r>
    <n v="108.50614285714286"/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73.032980769230775"/>
    <x v="1"/>
    <s v="spaces"/>
    <x v="3002"/>
    <d v="2012-12-26T15:04:12"/>
  </r>
  <r>
    <n v="101.16666666666667"/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78.52941176470588"/>
    <x v="1"/>
    <s v="spaces"/>
    <x v="3003"/>
    <d v="2016-03-01T00:59:00"/>
  </r>
  <r>
    <n v="112.815"/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62.90974729241879"/>
    <x v="1"/>
    <s v="spaces"/>
    <x v="3004"/>
    <d v="2014-11-15T17:08:44"/>
  </r>
  <r>
    <n v="120.49622641509434"/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08.24237288135593"/>
    <x v="1"/>
    <s v="spaces"/>
    <x v="3005"/>
    <d v="2014-10-06T11:11:45"/>
  </r>
  <r>
    <n v="107.74999999999999"/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88.865979381443296"/>
    <x v="1"/>
    <s v="spaces"/>
    <x v="3006"/>
    <d v="2014-12-14T13:09:51"/>
  </r>
  <r>
    <n v="180"/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54"/>
    <x v="1"/>
    <s v="spaces"/>
    <x v="3007"/>
    <d v="2015-04-25T00:11:23"/>
  </r>
  <r>
    <n v="101.16666666666667"/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16.73076923076923"/>
    <x v="1"/>
    <s v="spaces"/>
    <x v="3008"/>
    <d v="2016-01-21T00:05:19"/>
  </r>
  <r>
    <n v="119.756"/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233.8984375"/>
    <x v="1"/>
    <s v="spaces"/>
    <x v="3009"/>
    <d v="2014-11-26T09:40:40"/>
  </r>
  <r>
    <n v="158"/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x v="1"/>
    <s v="spaces"/>
    <x v="3010"/>
    <d v="2015-02-21T14:58:39"/>
  </r>
  <r>
    <n v="123.66666666666666"/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4.84"/>
    <x v="1"/>
    <s v="spaces"/>
    <x v="3011"/>
    <d v="2015-12-23T17:59:00"/>
  </r>
  <r>
    <n v="117.12499999999999"/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85.181818181818187"/>
    <x v="1"/>
    <s v="spaces"/>
    <x v="3012"/>
    <d v="2015-02-10T11:52:10"/>
  </r>
  <r>
    <n v="156.96"/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46.69158878504672"/>
    <x v="1"/>
    <s v="spaces"/>
    <x v="3013"/>
    <d v="2015-06-21T15:04:09"/>
  </r>
  <r>
    <n v="113.104"/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50.764811490125673"/>
    <x v="1"/>
    <s v="spaces"/>
    <x v="3014"/>
    <d v="2014-11-05T00:00:00"/>
  </r>
  <r>
    <n v="103.17647058823529"/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87.7"/>
    <x v="1"/>
    <s v="spaces"/>
    <x v="3015"/>
    <d v="2014-06-10T23:00:00"/>
  </r>
  <r>
    <n v="102.61176470588236"/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242.27777777777777"/>
    <x v="1"/>
    <s v="spaces"/>
    <x v="3016"/>
    <d v="2014-07-18T08:09:12"/>
  </r>
  <r>
    <n v="105.84090909090908"/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46.44654088050314"/>
    <x v="1"/>
    <s v="spaces"/>
    <x v="3017"/>
    <d v="2014-08-20T15:24:03"/>
  </r>
  <r>
    <n v="100.71428571428571"/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3.17073170731707"/>
    <x v="1"/>
    <s v="spaces"/>
    <x v="3018"/>
    <d v="2015-07-20T17:00:00"/>
  </r>
  <r>
    <n v="121.23333333333332"/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80.464601769911511"/>
    <x v="1"/>
    <s v="spaces"/>
    <x v="3019"/>
    <d v="2014-05-26T22:00:00"/>
  </r>
  <r>
    <n v="100.57142857142858"/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234.66666666666666"/>
    <x v="1"/>
    <s v="spaces"/>
    <x v="3020"/>
    <d v="2015-08-14T15:18:53"/>
  </r>
  <r>
    <n v="116.02222222222223"/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50.689320388349515"/>
    <x v="1"/>
    <s v="spaces"/>
    <x v="3021"/>
    <d v="2016-11-22T00:59:00"/>
  </r>
  <r>
    <n v="100.88"/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62.70967741935485"/>
    <x v="1"/>
    <s v="spaces"/>
    <x v="3022"/>
    <d v="2016-08-27T17:53:29"/>
  </r>
  <r>
    <n v="103"/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20.16666666666667"/>
    <x v="1"/>
    <s v="spaces"/>
    <x v="3023"/>
    <d v="2015-06-11T11:13:06"/>
  </r>
  <r>
    <n v="246.42"/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67.697802197802204"/>
    <x v="1"/>
    <s v="spaces"/>
    <x v="3024"/>
    <d v="2012-10-06T18:51:15"/>
  </r>
  <r>
    <n v="302.2"/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52.103448275862071"/>
    <x v="1"/>
    <s v="spaces"/>
    <x v="3025"/>
    <d v="2014-05-30T11:00:00"/>
  </r>
  <r>
    <n v="143.33333333333334"/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51.6"/>
    <x v="1"/>
    <s v="spaces"/>
    <x v="3026"/>
    <d v="2017-03-03T06:01:32"/>
  </r>
  <r>
    <n v="131.44"/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64.3"/>
    <x v="1"/>
    <s v="spaces"/>
    <x v="3027"/>
    <d v="2015-03-20T10:54:11"/>
  </r>
  <r>
    <n v="168.01999999999998"/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84.858585858585855"/>
    <x v="1"/>
    <s v="spaces"/>
    <x v="3028"/>
    <d v="2016-08-15T01:20:25"/>
  </r>
  <r>
    <n v="109.67666666666666"/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94.548850574712645"/>
    <x v="1"/>
    <s v="spaces"/>
    <x v="3029"/>
    <d v="2014-11-17T23:35:00"/>
  </r>
  <r>
    <n v="106.6857142857143"/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45.536585365853661"/>
    <x v="1"/>
    <s v="spaces"/>
    <x v="3030"/>
    <d v="2015-09-16T12:56:11"/>
  </r>
  <r>
    <n v="100"/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51.724137931034484"/>
    <x v="1"/>
    <s v="spaces"/>
    <x v="3031"/>
    <d v="2016-10-14T16:10:47"/>
  </r>
  <r>
    <n v="127.2"/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50.88"/>
    <x v="1"/>
    <s v="spaces"/>
    <x v="3032"/>
    <d v="2015-09-10T20:04:19"/>
  </r>
  <r>
    <n v="146.53333333333333"/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91.13043478260869"/>
    <x v="1"/>
    <s v="spaces"/>
    <x v="3033"/>
    <d v="2016-08-17T21:38:45"/>
  </r>
  <r>
    <n v="112.53599999999999"/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89.314285714285717"/>
    <x v="1"/>
    <s v="spaces"/>
    <x v="3034"/>
    <d v="2016-10-31T22:59:00"/>
  </r>
  <r>
    <n v="108.78684000000001"/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88.588631921824103"/>
    <x v="1"/>
    <s v="spaces"/>
    <x v="3035"/>
    <d v="2013-05-04T08:26:49"/>
  </r>
  <r>
    <n v="126.732"/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96.300911854103347"/>
    <x v="1"/>
    <s v="spaces"/>
    <x v="3036"/>
    <d v="2013-08-16T06:59:00"/>
  </r>
  <r>
    <n v="213.20000000000002"/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33.3125"/>
    <x v="1"/>
    <s v="spaces"/>
    <x v="3037"/>
    <d v="2010-10-01T23:59:00"/>
  </r>
  <r>
    <n v="100.49999999999999"/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37.222222222222221"/>
    <x v="1"/>
    <s v="spaces"/>
    <x v="3038"/>
    <d v="2016-03-04T01:03:17"/>
  </r>
  <r>
    <n v="108.71389999999998"/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92.130423728813554"/>
    <x v="1"/>
    <s v="spaces"/>
    <x v="3039"/>
    <d v="2013-12-29T02:59:00"/>
  </r>
  <r>
    <n v="107.5"/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76.785714285714292"/>
    <x v="1"/>
    <s v="spaces"/>
    <x v="3040"/>
    <d v="2015-06-26T18:00:00"/>
  </r>
  <r>
    <n v="110.48192771084338"/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96.526315789473685"/>
    <x v="1"/>
    <s v="spaces"/>
    <x v="3041"/>
    <d v="2016-01-20T15:50:48"/>
  </r>
  <r>
    <n v="128"/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51.891891891891895"/>
    <x v="1"/>
    <s v="spaces"/>
    <x v="3042"/>
    <d v="2015-10-06T11:30:47"/>
  </r>
  <r>
    <n v="110.00666666666667"/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28.9140625"/>
    <x v="1"/>
    <s v="spaces"/>
    <x v="3043"/>
    <d v="2015-04-15T21:50:00"/>
  </r>
  <r>
    <n v="109.34166666666667"/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84.108974358974365"/>
    <x v="1"/>
    <s v="spaces"/>
    <x v="3044"/>
    <d v="2016-02-02T12:26:38"/>
  </r>
  <r>
    <n v="132.70650000000001"/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82.941562500000003"/>
    <x v="1"/>
    <s v="spaces"/>
    <x v="3045"/>
    <d v="2014-08-21T22:44:15"/>
  </r>
  <r>
    <n v="190.84810126582278"/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259.94827586206895"/>
    <x v="1"/>
    <s v="spaces"/>
    <x v="3046"/>
    <d v="2014-09-09T23:52:00"/>
  </r>
  <r>
    <n v="149"/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37.25"/>
    <x v="1"/>
    <s v="spaces"/>
    <x v="3047"/>
    <d v="2016-04-27T08:16:00"/>
  </r>
  <r>
    <n v="166.4"/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77.02127659574469"/>
    <x v="1"/>
    <s v="spaces"/>
    <x v="3048"/>
    <d v="2014-12-31T16:22:00"/>
  </r>
  <r>
    <n v="106.66666666666667"/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74.074074074074076"/>
    <x v="1"/>
    <s v="spaces"/>
    <x v="3049"/>
    <d v="2015-06-13T19:20:55"/>
  </r>
  <r>
    <n v="106"/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70.666666666666671"/>
    <x v="1"/>
    <s v="spaces"/>
    <x v="3050"/>
    <d v="2016-05-04T23:02:40"/>
  </r>
  <r>
    <n v="23.62857142857143"/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3.62857142857143"/>
    <x v="1"/>
    <s v="spaces"/>
    <x v="3051"/>
    <d v="2017-02-08T04:59:05"/>
  </r>
  <r>
    <n v="0.15"/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37.5"/>
    <x v="1"/>
    <s v="spaces"/>
    <x v="3052"/>
    <d v="2015-05-28T10:59:00"/>
  </r>
  <r>
    <n v="0.4"/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13.333333333333334"/>
    <x v="1"/>
    <s v="spaces"/>
    <x v="3053"/>
    <d v="2014-10-01T22:59:00"/>
  </r>
  <r>
    <n v="0"/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e v="#DIV/0!"/>
    <x v="1"/>
    <s v="spaces"/>
    <x v="3054"/>
    <d v="2015-03-01T20:04:00"/>
  </r>
  <r>
    <n v="5.0000000000000001E-3"/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1"/>
    <x v="1"/>
    <s v="spaces"/>
    <x v="3055"/>
    <d v="2015-01-09T17:59:50"/>
  </r>
  <r>
    <n v="0"/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e v="#DIV/0!"/>
    <x v="1"/>
    <s v="spaces"/>
    <x v="3056"/>
    <d v="2014-09-29T10:16:24"/>
  </r>
  <r>
    <n v="0"/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e v="#DIV/0!"/>
    <x v="1"/>
    <s v="spaces"/>
    <x v="3057"/>
    <d v="2016-04-03T09:36:51"/>
  </r>
  <r>
    <n v="1.6666666666666666E-2"/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"/>
    <x v="1"/>
    <s v="spaces"/>
    <x v="3058"/>
    <d v="2016-05-20T03:59:00"/>
  </r>
  <r>
    <n v="3.0066666666666664"/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41"/>
    <x v="1"/>
    <s v="spaces"/>
    <x v="3059"/>
    <d v="2014-08-08T17:27:26"/>
  </r>
  <r>
    <n v="0.15227272727272728"/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55.833333333333336"/>
    <x v="1"/>
    <s v="spaces"/>
    <x v="3060"/>
    <d v="2015-09-28T01:35:34"/>
  </r>
  <r>
    <n v="0"/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e v="#DIV/0!"/>
    <x v="1"/>
    <s v="spaces"/>
    <x v="3061"/>
    <d v="2014-08-13T13:49:08"/>
  </r>
  <r>
    <n v="66.84"/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99.761194029850742"/>
    <x v="1"/>
    <s v="spaces"/>
    <x v="3062"/>
    <d v="2015-09-30T13:00:00"/>
  </r>
  <r>
    <n v="19.566666666666666"/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25.521739130434781"/>
    <x v="1"/>
    <s v="spaces"/>
    <x v="3063"/>
    <d v="2016-10-22T17:08:58"/>
  </r>
  <r>
    <n v="11.294666666666666"/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7.65277777777777"/>
    <x v="1"/>
    <s v="spaces"/>
    <x v="3064"/>
    <d v="2015-11-22T01:59:00"/>
  </r>
  <r>
    <n v="0.04"/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5"/>
    <x v="1"/>
    <s v="spaces"/>
    <x v="3065"/>
    <d v="2014-07-29T20:19:32"/>
  </r>
  <r>
    <n v="11.985714285714286"/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2796.6666666666665"/>
    <x v="1"/>
    <s v="spaces"/>
    <x v="3066"/>
    <d v="2016-07-10T00:28:57"/>
  </r>
  <r>
    <n v="2.5"/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00"/>
    <x v="1"/>
    <s v="spaces"/>
    <x v="3067"/>
    <d v="2015-09-09T17:31:19"/>
  </r>
  <r>
    <n v="6.9999999999999993E-2"/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87.5"/>
    <x v="1"/>
    <s v="spaces"/>
    <x v="3068"/>
    <d v="2015-10-16T11:35:52"/>
  </r>
  <r>
    <n v="14.099999999999998"/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20.142857142857142"/>
    <x v="1"/>
    <s v="spaces"/>
    <x v="3069"/>
    <d v="2014-12-14T15:00:34"/>
  </r>
  <r>
    <n v="3.34"/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20.875"/>
    <x v="1"/>
    <s v="spaces"/>
    <x v="3070"/>
    <d v="2016-12-07T12:36:09"/>
  </r>
  <r>
    <n v="59.774999999999999"/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61.307692307692307"/>
    <x v="1"/>
    <s v="spaces"/>
    <x v="3071"/>
    <d v="2015-04-21T00:59:00"/>
  </r>
  <r>
    <n v="1.6666666666666666E-2"/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"/>
    <x v="1"/>
    <s v="spaces"/>
    <x v="3072"/>
    <d v="2016-10-29T20:46:00"/>
  </r>
  <r>
    <n v="2.3035714285714284E-2"/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92.142857142857139"/>
    <x v="1"/>
    <s v="spaces"/>
    <x v="3073"/>
    <d v="2015-06-14T14:19:00"/>
  </r>
  <r>
    <n v="8.8000000000000009E-2"/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7.333333333333333"/>
    <x v="1"/>
    <s v="spaces"/>
    <x v="3074"/>
    <d v="2016-03-10T08:42:39"/>
  </r>
  <r>
    <n v="8.64"/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64.8"/>
    <x v="1"/>
    <s v="spaces"/>
    <x v="3075"/>
    <d v="2016-08-18T21:27:20"/>
  </r>
  <r>
    <n v="15.06"/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30.12"/>
    <x v="1"/>
    <s v="spaces"/>
    <x v="3076"/>
    <d v="2015-10-09T10:38:43"/>
  </r>
  <r>
    <n v="0.47727272727272729"/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52.5"/>
    <x v="1"/>
    <s v="spaces"/>
    <x v="3077"/>
    <d v="2017-03-02T17:57:58"/>
  </r>
  <r>
    <n v="0.11833333333333333"/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23.666666666666668"/>
    <x v="1"/>
    <s v="spaces"/>
    <x v="3078"/>
    <d v="2015-02-25T22:19:55"/>
  </r>
  <r>
    <n v="0.8417399858735245"/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415.77777777777777"/>
    <x v="1"/>
    <s v="spaces"/>
    <x v="3079"/>
    <d v="2015-03-22T11:07:15"/>
  </r>
  <r>
    <n v="1.8799999999999997E-2"/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53.714285714285715"/>
    <x v="1"/>
    <s v="spaces"/>
    <x v="3080"/>
    <d v="2014-12-26T20:40:44"/>
  </r>
  <r>
    <n v="0.21029999999999999"/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420.6"/>
    <x v="1"/>
    <s v="spaces"/>
    <x v="3081"/>
    <d v="2015-09-19T23:21:31"/>
  </r>
  <r>
    <n v="0"/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e v="#DIV/0!"/>
    <x v="1"/>
    <s v="spaces"/>
    <x v="3082"/>
    <d v="2015-11-15T18:09:06"/>
  </r>
  <r>
    <n v="0.27999999999999997"/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18.666666666666668"/>
    <x v="1"/>
    <s v="spaces"/>
    <x v="3083"/>
    <d v="2014-09-01T00:00:00"/>
  </r>
  <r>
    <n v="11.57920670115792"/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78.333333333333329"/>
    <x v="1"/>
    <s v="spaces"/>
    <x v="3084"/>
    <d v="2015-05-05T13:48:00"/>
  </r>
  <r>
    <n v="2.44"/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67.777777777777771"/>
    <x v="1"/>
    <s v="spaces"/>
    <x v="3085"/>
    <d v="2015-09-29T16:12:39"/>
  </r>
  <r>
    <n v="0.25"/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16.666666666666668"/>
    <x v="1"/>
    <s v="spaces"/>
    <x v="3086"/>
    <d v="2015-08-17T11:05:59"/>
  </r>
  <r>
    <n v="0.625"/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2.5"/>
    <x v="1"/>
    <s v="spaces"/>
    <x v="3087"/>
    <d v="2016-12-20T23:36:30"/>
  </r>
  <r>
    <n v="0.19384615384615383"/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42"/>
    <x v="1"/>
    <s v="spaces"/>
    <x v="3088"/>
    <d v="2015-01-08T08:41:00"/>
  </r>
  <r>
    <n v="23.416"/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130.0888888888889"/>
    <x v="1"/>
    <s v="spaces"/>
    <x v="3089"/>
    <d v="2016-07-08T20:59:00"/>
  </r>
  <r>
    <n v="5.0808888888888886"/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1270.2222222222222"/>
    <x v="1"/>
    <s v="spaces"/>
    <x v="3090"/>
    <d v="2015-05-01T13:39:05"/>
  </r>
  <r>
    <n v="15.920000000000002"/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88.444444444444443"/>
    <x v="1"/>
    <s v="spaces"/>
    <x v="3091"/>
    <d v="2016-08-14T17:45:43"/>
  </r>
  <r>
    <n v="1.1831900000000002"/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56.342380952380957"/>
    <x v="1"/>
    <s v="spaces"/>
    <x v="3092"/>
    <d v="2015-10-15T17:00:00"/>
  </r>
  <r>
    <n v="22.75"/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53.529411764705884"/>
    <x v="1"/>
    <s v="spaces"/>
    <x v="3093"/>
    <d v="2014-05-31T22:59:00"/>
  </r>
  <r>
    <n v="2.5000000000000001E-2"/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5"/>
    <x v="1"/>
    <s v="spaces"/>
    <x v="3094"/>
    <d v="2015-09-20T14:05:56"/>
  </r>
  <r>
    <n v="0.33512064343163539"/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50"/>
    <x v="1"/>
    <s v="spaces"/>
    <x v="3095"/>
    <d v="2016-07-31T19:36:20"/>
  </r>
  <r>
    <n v="3.9750000000000001"/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56.785714285714285"/>
    <x v="1"/>
    <s v="spaces"/>
    <x v="3096"/>
    <d v="2015-05-20T14:48:46"/>
  </r>
  <r>
    <n v="17.150000000000002"/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40.833333333333336"/>
    <x v="1"/>
    <s v="spaces"/>
    <x v="3097"/>
    <d v="2016-10-07T09:00:00"/>
  </r>
  <r>
    <n v="3.6080041046690612"/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65.111111111111114"/>
    <x v="1"/>
    <s v="spaces"/>
    <x v="3098"/>
    <d v="2016-02-07T19:17:00"/>
  </r>
  <r>
    <n v="13.900000000000002"/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55.6"/>
    <x v="1"/>
    <s v="spaces"/>
    <x v="3099"/>
    <d v="2016-02-11T23:33:11"/>
  </r>
  <r>
    <n v="15.225"/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40.53846153846155"/>
    <x v="1"/>
    <s v="spaces"/>
    <x v="3100"/>
    <d v="2014-10-20T09:56:15"/>
  </r>
  <r>
    <n v="12"/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25"/>
    <x v="1"/>
    <s v="spaces"/>
    <x v="3101"/>
    <d v="2015-07-16T02:56:00"/>
  </r>
  <r>
    <n v="39.112499999999997"/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69.533333333333331"/>
    <x v="1"/>
    <s v="spaces"/>
    <x v="3102"/>
    <d v="2016-08-23T03:10:18"/>
  </r>
  <r>
    <n v="0.26829268292682928"/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5.5"/>
    <x v="1"/>
    <s v="spaces"/>
    <x v="3103"/>
    <d v="2015-06-11T22:45:06"/>
  </r>
  <r>
    <n v="29.625"/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237"/>
    <x v="1"/>
    <s v="spaces"/>
    <x v="3104"/>
    <d v="2015-02-02T21:00:00"/>
  </r>
  <r>
    <n v="42.360992301112063"/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79.870967741935488"/>
    <x v="1"/>
    <s v="spaces"/>
    <x v="3105"/>
    <d v="2014-10-19T00:00:00"/>
  </r>
  <r>
    <n v="4.1000000000000005"/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10.25"/>
    <x v="1"/>
    <s v="spaces"/>
    <x v="3106"/>
    <d v="2015-09-16T17:00:00"/>
  </r>
  <r>
    <n v="19.762499999999999"/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272.58620689655174"/>
    <x v="1"/>
    <s v="spaces"/>
    <x v="3107"/>
    <d v="2015-05-11T14:32:31"/>
  </r>
  <r>
    <n v="5.1999999999999998E-2"/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13"/>
    <x v="1"/>
    <s v="spaces"/>
    <x v="3108"/>
    <d v="2015-04-28T10:19:54"/>
  </r>
  <r>
    <n v="25.030188679245285"/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58.184210526315788"/>
    <x v="1"/>
    <s v="spaces"/>
    <x v="3109"/>
    <d v="2014-08-27T22:00:10"/>
  </r>
  <r>
    <n v="0.04"/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10"/>
    <x v="1"/>
    <s v="spaces"/>
    <x v="3110"/>
    <d v="2017-02-18T19:45:19"/>
  </r>
  <r>
    <n v="26.640000000000004"/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70.10526315789474"/>
    <x v="1"/>
    <s v="spaces"/>
    <x v="3111"/>
    <d v="2014-10-04T09:17:00"/>
  </r>
  <r>
    <n v="4.7363636363636363"/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57.888888888888886"/>
    <x v="1"/>
    <s v="spaces"/>
    <x v="3112"/>
    <d v="2016-10-31T21:55:34"/>
  </r>
  <r>
    <n v="4.2435339894712749"/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125.27027027027027"/>
    <x v="1"/>
    <s v="spaces"/>
    <x v="3113"/>
    <d v="2015-04-17T12:33:02"/>
  </r>
  <r>
    <n v="0"/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e v="#DIV/0!"/>
    <x v="1"/>
    <s v="spaces"/>
    <x v="3114"/>
    <d v="2014-09-21T10:10:50"/>
  </r>
  <r>
    <n v="3"/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00"/>
    <x v="1"/>
    <s v="spaces"/>
    <x v="3115"/>
    <d v="2016-06-05T05:43:47"/>
  </r>
  <r>
    <n v="57.333333333333336"/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43"/>
    <x v="1"/>
    <s v="spaces"/>
    <x v="3116"/>
    <d v="2015-04-01T07:22:05"/>
  </r>
  <r>
    <n v="0.1"/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"/>
    <x v="1"/>
    <s v="spaces"/>
    <x v="3117"/>
    <d v="2016-05-27T08:12:00"/>
  </r>
  <r>
    <n v="0.31"/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775"/>
    <x v="1"/>
    <s v="spaces"/>
    <x v="3118"/>
    <d v="2016-07-02T10:35:23"/>
  </r>
  <r>
    <n v="0.05"/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"/>
    <x v="1"/>
    <s v="spaces"/>
    <x v="3119"/>
    <d v="2015-03-26T19:05:32"/>
  </r>
  <r>
    <n v="9.8461538461538465E-3"/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12.8"/>
    <x v="1"/>
    <s v="spaces"/>
    <x v="3120"/>
    <d v="2016-05-05T16:36:36"/>
  </r>
  <r>
    <n v="0.66666666666666674"/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10"/>
    <x v="1"/>
    <s v="spaces"/>
    <x v="3121"/>
    <d v="2014-09-26T11:18:55"/>
  </r>
  <r>
    <n v="58.291457286432156"/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"/>
    <x v="1"/>
    <s v="spaces"/>
    <x v="3122"/>
    <d v="2016-11-09T18:22:12"/>
  </r>
  <r>
    <n v="68.153599999999997"/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244.80459770114942"/>
    <x v="1"/>
    <s v="spaces"/>
    <x v="3123"/>
    <d v="2016-07-09T18:49:58"/>
  </r>
  <r>
    <n v="3.2499999999999999E-3"/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6.5"/>
    <x v="1"/>
    <s v="spaces"/>
    <x v="3124"/>
    <d v="2015-02-02T13:43:21"/>
  </r>
  <r>
    <n v="0"/>
    <n v="3125"/>
    <s v="N/A (Canceled)"/>
    <s v="N/A"/>
    <n v="1500000"/>
    <n v="0"/>
    <x v="1"/>
    <s v="US"/>
    <s v="USD"/>
    <n v="1452142672"/>
    <n v="1449550672"/>
    <b v="0"/>
    <n v="0"/>
    <b v="0"/>
    <s v="theater/spaces"/>
    <e v="#DIV/0!"/>
    <x v="1"/>
    <s v="spaces"/>
    <x v="3125"/>
    <d v="2016-01-06T23:57:52"/>
  </r>
  <r>
    <n v="4.16"/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61.176470588235297"/>
    <x v="1"/>
    <s v="spaces"/>
    <x v="3126"/>
    <d v="2016-03-27T18:26:02"/>
  </r>
  <r>
    <n v="0"/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e v="#DIV/0!"/>
    <x v="1"/>
    <s v="spaces"/>
    <x v="3127"/>
    <d v="2015-03-01T15:33:49"/>
  </r>
  <r>
    <n v="108.60666666666667"/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39.23931623931625"/>
    <x v="1"/>
    <s v="plays"/>
    <x v="3128"/>
    <d v="2017-03-16T13:49:01"/>
  </r>
  <r>
    <n v="0.8"/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10"/>
    <x v="1"/>
    <s v="plays"/>
    <x v="3129"/>
    <d v="2017-04-18T14:13:39"/>
  </r>
  <r>
    <n v="3.75"/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93.75"/>
    <x v="1"/>
    <s v="plays"/>
    <x v="3130"/>
    <d v="2017-04-13T23:59:00"/>
  </r>
  <r>
    <n v="15.731707317073171"/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53.75"/>
    <x v="1"/>
    <s v="plays"/>
    <x v="3131"/>
    <d v="2017-04-08T07:54:05"/>
  </r>
  <r>
    <n v="3.3333333333333333E-2"/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10"/>
    <x v="1"/>
    <s v="plays"/>
    <x v="3132"/>
    <d v="2017-04-21T02:24:20"/>
  </r>
  <r>
    <n v="108"/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33.75"/>
    <x v="1"/>
    <s v="plays"/>
    <x v="3133"/>
    <d v="2017-03-24T07:33:54"/>
  </r>
  <r>
    <n v="22.5"/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18.75"/>
    <x v="1"/>
    <s v="plays"/>
    <x v="3134"/>
    <d v="2017-03-27T11:16:59"/>
  </r>
  <r>
    <n v="20.849420849420849"/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3.142857142857142"/>
    <x v="1"/>
    <s v="plays"/>
    <x v="3135"/>
    <d v="2017-04-03T22:38:41"/>
  </r>
  <r>
    <n v="127.8"/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29.045454545454547"/>
    <x v="1"/>
    <s v="plays"/>
    <x v="3136"/>
    <d v="2017-03-31T17:59:00"/>
  </r>
  <r>
    <n v="3.3333333333333335"/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50"/>
    <x v="1"/>
    <s v="plays"/>
    <x v="3137"/>
    <d v="2017-05-03T14:12:00"/>
  </r>
  <r>
    <n v="0"/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e v="#DIV/0!"/>
    <x v="1"/>
    <s v="plays"/>
    <x v="3138"/>
    <d v="2017-04-03T10:30:07"/>
  </r>
  <r>
    <n v="5.4"/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450"/>
    <x v="1"/>
    <s v="plays"/>
    <x v="3139"/>
    <d v="2017-03-24T23:33:00"/>
  </r>
  <r>
    <n v="0.96"/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24"/>
    <x v="1"/>
    <s v="plays"/>
    <x v="3140"/>
    <d v="2017-04-07T11:15:03"/>
  </r>
  <r>
    <n v="51.6"/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32.25"/>
    <x v="1"/>
    <s v="plays"/>
    <x v="3141"/>
    <d v="2017-04-16T15:00:00"/>
  </r>
  <r>
    <n v="1.6363636363636365"/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5"/>
    <x v="1"/>
    <s v="plays"/>
    <x v="3142"/>
    <d v="2017-03-19T06:18:59"/>
  </r>
  <r>
    <n v="0"/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e v="#DIV/0!"/>
    <x v="1"/>
    <s v="plays"/>
    <x v="3143"/>
    <d v="2017-04-09T03:35:56"/>
  </r>
  <r>
    <n v="75.400000000000006"/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251.33333333333334"/>
    <x v="1"/>
    <s v="plays"/>
    <x v="3144"/>
    <d v="2017-03-19T01:00:00"/>
  </r>
  <r>
    <n v="0"/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e v="#DIV/0!"/>
    <x v="1"/>
    <s v="plays"/>
    <x v="3145"/>
    <d v="2017-03-27T18:58:54"/>
  </r>
  <r>
    <n v="10.5"/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437.5"/>
    <x v="1"/>
    <s v="plays"/>
    <x v="3146"/>
    <d v="2017-04-16T10:22:46"/>
  </r>
  <r>
    <n v="117.52499999999999"/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0.35211267605634"/>
    <x v="1"/>
    <s v="plays"/>
    <x v="3147"/>
    <d v="2014-11-06T19:15:55"/>
  </r>
  <r>
    <n v="131.16666666666669"/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41.421052631578945"/>
    <x v="1"/>
    <s v="plays"/>
    <x v="3148"/>
    <d v="2014-09-30T23:00:00"/>
  </r>
  <r>
    <n v="104"/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52"/>
    <x v="1"/>
    <s v="plays"/>
    <x v="3149"/>
    <d v="2012-12-06T21:00:00"/>
  </r>
  <r>
    <n v="101"/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33.990384615384613"/>
    <x v="1"/>
    <s v="plays"/>
    <x v="3150"/>
    <d v="2011-01-24T23:00:00"/>
  </r>
  <r>
    <n v="100.4"/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3.35294117647059"/>
    <x v="1"/>
    <s v="plays"/>
    <x v="3151"/>
    <d v="2014-09-10T15:09:34"/>
  </r>
  <r>
    <n v="105.95454545454545"/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34.791044776119406"/>
    <x v="1"/>
    <s v="plays"/>
    <x v="3152"/>
    <d v="2013-11-02T15:49:27"/>
  </r>
  <r>
    <n v="335.58333333333337"/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41.773858921161825"/>
    <x v="1"/>
    <s v="plays"/>
    <x v="3153"/>
    <d v="2011-04-30T23:59:00"/>
  </r>
  <r>
    <n v="112.92857142857142"/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64.268292682926827"/>
    <x v="1"/>
    <s v="plays"/>
    <x v="3154"/>
    <d v="2012-04-01T15:00:58"/>
  </r>
  <r>
    <n v="188.50460000000001"/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31.209370860927152"/>
    <x v="1"/>
    <s v="plays"/>
    <x v="3155"/>
    <d v="2012-12-20T06:58:45"/>
  </r>
  <r>
    <n v="101.81818181818181"/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62.921348314606739"/>
    <x v="1"/>
    <s v="plays"/>
    <x v="3156"/>
    <d v="2012-06-01T17:52:24"/>
  </r>
  <r>
    <n v="101"/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98.536585365853654"/>
    <x v="1"/>
    <s v="plays"/>
    <x v="3157"/>
    <d v="2014-07-19T00:00:00"/>
  </r>
  <r>
    <n v="113.99999999999999"/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82.608695652173907"/>
    <x v="1"/>
    <s v="plays"/>
    <x v="3158"/>
    <d v="2013-07-22T15:09:12"/>
  </r>
  <r>
    <n v="133.48133333333334"/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38.504230769230773"/>
    <x v="1"/>
    <s v="plays"/>
    <x v="3159"/>
    <d v="2012-01-18T18:00:00"/>
  </r>
  <r>
    <n v="101.53333333333335"/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80.15789473684211"/>
    <x v="1"/>
    <s v="plays"/>
    <x v="3160"/>
    <d v="2014-08-12T23:59:00"/>
  </r>
  <r>
    <n v="105.1"/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28.405405405405407"/>
    <x v="1"/>
    <s v="plays"/>
    <x v="3161"/>
    <d v="2014-10-15T07:52:02"/>
  </r>
  <r>
    <n v="127.15"/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80.730158730158735"/>
    <x v="1"/>
    <s v="plays"/>
    <x v="3162"/>
    <d v="2014-07-06T21:00:00"/>
  </r>
  <r>
    <n v="111.15384615384616"/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200.69444444444446"/>
    <x v="1"/>
    <s v="plays"/>
    <x v="3163"/>
    <d v="2014-06-15T13:05:25"/>
  </r>
  <r>
    <n v="106.76"/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37.591549295774648"/>
    <x v="1"/>
    <s v="plays"/>
    <x v="3164"/>
    <d v="2014-06-09T14:20:15"/>
  </r>
  <r>
    <n v="162.66666666666666"/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58.095238095238095"/>
    <x v="1"/>
    <s v="plays"/>
    <x v="3165"/>
    <d v="2011-05-02T22:59:00"/>
  </r>
  <r>
    <n v="160.22808571428573"/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60.300892473118282"/>
    <x v="1"/>
    <s v="plays"/>
    <x v="3166"/>
    <d v="2014-11-26T02:59:00"/>
  </r>
  <r>
    <n v="116.16666666666666"/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63.363636363636367"/>
    <x v="1"/>
    <s v="plays"/>
    <x v="3167"/>
    <d v="2014-08-01T23:13:01"/>
  </r>
  <r>
    <n v="124.2"/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50.901639344262293"/>
    <x v="1"/>
    <s v="plays"/>
    <x v="3168"/>
    <d v="2014-06-13T17:00:00"/>
  </r>
  <r>
    <n v="103.01249999999999"/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0.5"/>
    <x v="1"/>
    <s v="plays"/>
    <x v="3169"/>
    <d v="2013-12-12T23:59:00"/>
  </r>
  <r>
    <n v="112.25"/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31.619718309859156"/>
    <x v="1"/>
    <s v="plays"/>
    <x v="3170"/>
    <d v="2014-07-01T23:00:00"/>
  </r>
  <r>
    <n v="108.8142857142857"/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65.102564102564102"/>
    <x v="1"/>
    <s v="plays"/>
    <x v="3171"/>
    <d v="2016-05-06T09:35:58"/>
  </r>
  <r>
    <n v="114.99999999999999"/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79.310344827586206"/>
    <x v="1"/>
    <s v="plays"/>
    <x v="3172"/>
    <d v="2012-02-14T12:31:08"/>
  </r>
  <r>
    <n v="103"/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39.18918918918919"/>
    <x v="1"/>
    <s v="plays"/>
    <x v="3173"/>
    <d v="2014-09-26T16:04:52"/>
  </r>
  <r>
    <n v="101.13333333333334"/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31.91304347826087"/>
    <x v="1"/>
    <s v="plays"/>
    <x v="3174"/>
    <d v="2014-08-25T15:45:08"/>
  </r>
  <r>
    <n v="109.55999999999999"/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91.3"/>
    <x v="1"/>
    <s v="plays"/>
    <x v="3175"/>
    <d v="2011-02-17T16:17:07"/>
  </r>
  <r>
    <n v="114.8421052631579"/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39.672727272727272"/>
    <x v="1"/>
    <s v="plays"/>
    <x v="3176"/>
    <d v="2013-08-18T10:00:00"/>
  </r>
  <r>
    <n v="117.39999999999999"/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57.549019607843135"/>
    <x v="1"/>
    <s v="plays"/>
    <x v="3177"/>
    <d v="2014-06-21T11:00:09"/>
  </r>
  <r>
    <n v="171.73333333333335"/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33.025641025641029"/>
    <x v="1"/>
    <s v="plays"/>
    <x v="3178"/>
    <d v="2014-07-16T09:31:15"/>
  </r>
  <r>
    <n v="114.16238095238094"/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77.335806451612896"/>
    <x v="1"/>
    <s v="plays"/>
    <x v="3179"/>
    <d v="2013-05-06T11:51:11"/>
  </r>
  <r>
    <n v="119.75"/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31.933333333333334"/>
    <x v="1"/>
    <s v="plays"/>
    <x v="3180"/>
    <d v="2014-06-20T04:54:09"/>
  </r>
  <r>
    <n v="109.00000000000001"/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36.333333333333336"/>
    <x v="1"/>
    <s v="plays"/>
    <x v="3181"/>
    <d v="2014-06-15T11:00:00"/>
  </r>
  <r>
    <n v="100.88571428571429"/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46.768211920529801"/>
    <x v="1"/>
    <s v="plays"/>
    <x v="3182"/>
    <d v="2012-01-31T12:00:00"/>
  </r>
  <r>
    <n v="109.00000000000001"/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40.073529411764703"/>
    <x v="1"/>
    <s v="plays"/>
    <x v="3183"/>
    <d v="2013-08-23T14:04:29"/>
  </r>
  <r>
    <n v="107.20930232558139"/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0.21739130434783"/>
    <x v="1"/>
    <s v="plays"/>
    <x v="3184"/>
    <d v="2014-07-01T18:50:31"/>
  </r>
  <r>
    <n v="100"/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41.666666666666664"/>
    <x v="1"/>
    <s v="plays"/>
    <x v="3185"/>
    <d v="2014-07-16T18:27:21"/>
  </r>
  <r>
    <n v="102.18750000000001"/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46.714285714285715"/>
    <x v="1"/>
    <s v="plays"/>
    <x v="3186"/>
    <d v="2014-09-16T16:00:00"/>
  </r>
  <r>
    <n v="116.29333333333334"/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71.491803278688522"/>
    <x v="1"/>
    <s v="plays"/>
    <x v="3187"/>
    <d v="2014-08-04T10:59:33"/>
  </r>
  <r>
    <n v="65"/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14.444444444444445"/>
    <x v="1"/>
    <s v="musical"/>
    <x v="3188"/>
    <d v="2015-06-10T04:58:22"/>
  </r>
  <r>
    <n v="12.327272727272726"/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356.84210526315792"/>
    <x v="1"/>
    <s v="musical"/>
    <x v="3189"/>
    <d v="2015-05-24T03:18:52"/>
  </r>
  <r>
    <n v="0"/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e v="#DIV/0!"/>
    <x v="1"/>
    <s v="musical"/>
    <x v="3190"/>
    <d v="2016-12-08T23:37:55"/>
  </r>
  <r>
    <n v="4.0266666666666664"/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37.75"/>
    <x v="1"/>
    <s v="musical"/>
    <x v="3191"/>
    <d v="2016-08-16T13:07:49"/>
  </r>
  <r>
    <n v="1.02"/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2.75"/>
    <x v="1"/>
    <s v="musical"/>
    <x v="3192"/>
    <d v="2015-02-28T17:00:00"/>
  </r>
  <r>
    <n v="11.74"/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24.458333333333332"/>
    <x v="1"/>
    <s v="musical"/>
    <x v="3193"/>
    <d v="2015-02-20T18:14:16"/>
  </r>
  <r>
    <n v="0"/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e v="#DIV/0!"/>
    <x v="1"/>
    <s v="musical"/>
    <x v="3194"/>
    <d v="2015-07-26T20:29:58"/>
  </r>
  <r>
    <n v="59.142857142857139"/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3.07692307692308"/>
    <x v="1"/>
    <s v="musical"/>
    <x v="3195"/>
    <d v="2015-02-12T09:15:42"/>
  </r>
  <r>
    <n v="0.06"/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300"/>
    <x v="1"/>
    <s v="musical"/>
    <x v="3196"/>
    <d v="2015-08-01T09:00:00"/>
  </r>
  <r>
    <n v="11.450000000000001"/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286.25"/>
    <x v="1"/>
    <s v="musical"/>
    <x v="3197"/>
    <d v="2015-02-04T06:50:18"/>
  </r>
  <r>
    <n v="0.36666666666666664"/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6.666666666666664"/>
    <x v="1"/>
    <s v="musical"/>
    <x v="3198"/>
    <d v="2015-02-16T05:11:17"/>
  </r>
  <r>
    <n v="52.16"/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49.20754716981132"/>
    <x v="1"/>
    <s v="musical"/>
    <x v="3199"/>
    <d v="2014-09-06T16:00:00"/>
  </r>
  <r>
    <n v="2E-3"/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1"/>
    <x v="1"/>
    <s v="musical"/>
    <x v="3200"/>
    <d v="2016-04-30T00:34:00"/>
  </r>
  <r>
    <n v="1.25"/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2.5"/>
    <x v="1"/>
    <s v="musical"/>
    <x v="3201"/>
    <d v="2014-08-31T13:24:37"/>
  </r>
  <r>
    <n v="54.52"/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109.04"/>
    <x v="1"/>
    <s v="musical"/>
    <x v="3202"/>
    <d v="2015-12-14T00:59:00"/>
  </r>
  <r>
    <n v="25"/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41.666666666666664"/>
    <x v="1"/>
    <s v="musical"/>
    <x v="3203"/>
    <d v="2015-09-25T18:43:42"/>
  </r>
  <r>
    <n v="0"/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e v="#DIV/0!"/>
    <x v="1"/>
    <s v="musical"/>
    <x v="3204"/>
    <d v="2015-07-17T11:14:00"/>
  </r>
  <r>
    <n v="3.4125000000000001"/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22.75"/>
    <x v="1"/>
    <s v="musical"/>
    <x v="3205"/>
    <d v="2015-05-01T03:59:32"/>
  </r>
  <r>
    <n v="0"/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e v="#DIV/0!"/>
    <x v="1"/>
    <s v="musical"/>
    <x v="3206"/>
    <d v="2015-09-19T01:37:31"/>
  </r>
  <r>
    <n v="46.36363636363636"/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70.833333333333329"/>
    <x v="1"/>
    <s v="musical"/>
    <x v="3207"/>
    <d v="2015-04-23T00:40:07"/>
  </r>
  <r>
    <n v="103.49999999999999"/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63.109756097560975"/>
    <x v="1"/>
    <s v="plays"/>
    <x v="3208"/>
    <d v="2014-07-28T09:31:17"/>
  </r>
  <r>
    <n v="119.32315789473684"/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50.157964601769912"/>
    <x v="1"/>
    <s v="plays"/>
    <x v="3209"/>
    <d v="2014-06-20T18:00:00"/>
  </r>
  <r>
    <n v="125.76666666666667"/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62.883333333333333"/>
    <x v="1"/>
    <s v="plays"/>
    <x v="3210"/>
    <d v="2012-05-31T22:59:00"/>
  </r>
  <r>
    <n v="119.74347826086958"/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85.531055900621112"/>
    <x v="1"/>
    <s v="plays"/>
    <x v="3211"/>
    <d v="2014-08-14T21:00:00"/>
  </r>
  <r>
    <n v="126.25"/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53.723404255319146"/>
    <x v="1"/>
    <s v="plays"/>
    <x v="3212"/>
    <d v="2014-08-08T14:05:51"/>
  </r>
  <r>
    <n v="100.11666666666667"/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27.80851063829788"/>
    <x v="1"/>
    <s v="plays"/>
    <x v="3213"/>
    <d v="2015-07-26T13:19:19"/>
  </r>
  <r>
    <n v="102.13333333333334"/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6.57391304347826"/>
    <x v="1"/>
    <s v="plays"/>
    <x v="3214"/>
    <d v="2016-01-05T18:55:00"/>
  </r>
  <r>
    <n v="100.35142857142858"/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262.11194029850748"/>
    <x v="1"/>
    <s v="plays"/>
    <x v="3215"/>
    <d v="2015-09-09T22:59:00"/>
  </r>
  <r>
    <n v="100.05"/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57.171428571428571"/>
    <x v="1"/>
    <s v="plays"/>
    <x v="3216"/>
    <d v="2015-07-11T09:30:00"/>
  </r>
  <r>
    <n v="116.02222222222223"/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50.20192307692308"/>
    <x v="1"/>
    <s v="plays"/>
    <x v="3217"/>
    <d v="2016-11-04T08:06:24"/>
  </r>
  <r>
    <n v="102.1"/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66.586956521739125"/>
    <x v="1"/>
    <s v="plays"/>
    <x v="3218"/>
    <d v="2014-12-30T19:00:00"/>
  </r>
  <r>
    <n v="100.11000000000001"/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68.25210084033614"/>
    <x v="1"/>
    <s v="plays"/>
    <x v="3219"/>
    <d v="2015-03-22T17:35:47"/>
  </r>
  <r>
    <n v="100.84"/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256.37288135593218"/>
    <x v="1"/>
    <s v="plays"/>
    <x v="3220"/>
    <d v="2017-03-12T16:00:00"/>
  </r>
  <r>
    <n v="103.42499999999998"/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36.610619469026545"/>
    <x v="1"/>
    <s v="plays"/>
    <x v="3221"/>
    <d v="2015-07-05T11:43:23"/>
  </r>
  <r>
    <n v="124.8"/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37.142857142857146"/>
    <x v="1"/>
    <s v="plays"/>
    <x v="3222"/>
    <d v="2015-10-24T16:29:00"/>
  </r>
  <r>
    <n v="109.51612903225806"/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45.878378378378379"/>
    <x v="1"/>
    <s v="plays"/>
    <x v="3223"/>
    <d v="2015-08-20T15:02:56"/>
  </r>
  <r>
    <n v="102.03333333333333"/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41.71296296296296"/>
    <x v="1"/>
    <s v="plays"/>
    <x v="3224"/>
    <d v="2017-01-10T00:00:00"/>
  </r>
  <r>
    <n v="102.35000000000001"/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52.487179487179489"/>
    <x v="1"/>
    <s v="plays"/>
    <x v="3225"/>
    <d v="2016-06-03T16:00:00"/>
  </r>
  <r>
    <n v="104.16666666666667"/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59.523809523809526"/>
    <x v="1"/>
    <s v="plays"/>
    <x v="3226"/>
    <d v="2015-10-30T09:00:12"/>
  </r>
  <r>
    <n v="125"/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50"/>
    <x v="1"/>
    <s v="plays"/>
    <x v="3227"/>
    <d v="2017-01-17T16:10:36"/>
  </r>
  <r>
    <n v="102.34285714285714"/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93.62162162162161"/>
    <x v="1"/>
    <s v="plays"/>
    <x v="3228"/>
    <d v="2015-12-16T23:59:00"/>
  </r>
  <r>
    <n v="107.86500000000001"/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6.79702970297029"/>
    <x v="1"/>
    <s v="plays"/>
    <x v="3229"/>
    <d v="2014-11-20T02:59:58"/>
  </r>
  <r>
    <n v="109.88461538461539"/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77.21621621621621"/>
    <x v="1"/>
    <s v="plays"/>
    <x v="3230"/>
    <d v="2014-09-30T22:59:00"/>
  </r>
  <r>
    <n v="161"/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57.5"/>
    <x v="1"/>
    <s v="plays"/>
    <x v="3231"/>
    <d v="2016-04-16T17:39:07"/>
  </r>
  <r>
    <n v="131.20000000000002"/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50.46153846153846"/>
    <x v="1"/>
    <s v="plays"/>
    <x v="3232"/>
    <d v="2016-05-03T22:59:00"/>
  </r>
  <r>
    <n v="118.8"/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97.377049180327873"/>
    <x v="1"/>
    <s v="plays"/>
    <x v="3233"/>
    <d v="2017-03-02T14:19:15"/>
  </r>
  <r>
    <n v="100.39275000000001"/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34.91921739130435"/>
    <x v="1"/>
    <s v="plays"/>
    <x v="3234"/>
    <d v="2017-02-01T18:31:00"/>
  </r>
  <r>
    <n v="103.20666666666666"/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85.530386740331494"/>
    <x v="1"/>
    <s v="plays"/>
    <x v="3235"/>
    <d v="2016-07-01T03:20:51"/>
  </r>
  <r>
    <n v="100.6"/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82.90909090909091"/>
    <x v="1"/>
    <s v="plays"/>
    <x v="3236"/>
    <d v="2016-12-28T17:00:33"/>
  </r>
  <r>
    <n v="100.78754285714287"/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31.13620817843866"/>
    <x v="1"/>
    <s v="plays"/>
    <x v="3237"/>
    <d v="2015-09-28T22:59:00"/>
  </r>
  <r>
    <n v="112.32142857142857"/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39.810126582278478"/>
    <x v="1"/>
    <s v="plays"/>
    <x v="3238"/>
    <d v="2015-07-01T07:14:58"/>
  </r>
  <r>
    <n v="105.91914022517912"/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59.701730769230764"/>
    <x v="1"/>
    <s v="plays"/>
    <x v="3239"/>
    <d v="2015-10-25T18:59:00"/>
  </r>
  <r>
    <n v="100.56666666666668"/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88.735294117647058"/>
    <x v="1"/>
    <s v="plays"/>
    <x v="3240"/>
    <d v="2017-02-16T18:00:00"/>
  </r>
  <r>
    <n v="115.30588235294117"/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58.688622754491021"/>
    <x v="1"/>
    <s v="plays"/>
    <x v="3241"/>
    <d v="2014-10-14T01:59:00"/>
  </r>
  <r>
    <n v="127.30419999999999"/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69.56513661202186"/>
    <x v="1"/>
    <s v="plays"/>
    <x v="3242"/>
    <d v="2014-09-19T13:08:12"/>
  </r>
  <r>
    <n v="102.83750000000001"/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15.87323943661971"/>
    <x v="1"/>
    <s v="plays"/>
    <x v="3243"/>
    <d v="2015-10-08T19:00:00"/>
  </r>
  <r>
    <n v="102.9375"/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23.869565217391305"/>
    <x v="1"/>
    <s v="plays"/>
    <x v="3244"/>
    <d v="2016-12-01T12:39:42"/>
  </r>
  <r>
    <n v="104.3047619047619"/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81.125925925925927"/>
    <x v="1"/>
    <s v="plays"/>
    <x v="3245"/>
    <d v="2015-06-11T21:00:00"/>
  </r>
  <r>
    <n v="111.22000000000001"/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57.626943005181346"/>
    <x v="1"/>
    <s v="plays"/>
    <x v="3246"/>
    <d v="2015-09-11T22:59:00"/>
  </r>
  <r>
    <n v="105.86"/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46.429824561403507"/>
    <x v="1"/>
    <s v="plays"/>
    <x v="3247"/>
    <d v="2015-07-12T05:25:12"/>
  </r>
  <r>
    <n v="100.79166666666666"/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60.475000000000001"/>
    <x v="1"/>
    <s v="plays"/>
    <x v="3248"/>
    <d v="2015-04-04T15:19:17"/>
  </r>
  <r>
    <n v="104.92727272727274"/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65.579545454545453"/>
    <x v="1"/>
    <s v="plays"/>
    <x v="3249"/>
    <d v="2015-06-20T12:55:14"/>
  </r>
  <r>
    <n v="101.55199999999999"/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19.1924882629108"/>
    <x v="1"/>
    <s v="plays"/>
    <x v="3250"/>
    <d v="2014-11-05T13:48:44"/>
  </r>
  <r>
    <n v="110.73333333333333"/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83.05"/>
    <x v="1"/>
    <s v="plays"/>
    <x v="3251"/>
    <d v="2015-06-21T12:32:46"/>
  </r>
  <r>
    <n v="127.82222222222221"/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57.52"/>
    <x v="1"/>
    <s v="plays"/>
    <x v="3252"/>
    <d v="2016-09-07T06:20:40"/>
  </r>
  <r>
    <n v="101.82500000000002"/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77.08695652173913"/>
    <x v="1"/>
    <s v="plays"/>
    <x v="3253"/>
    <d v="2016-09-07T22:45:00"/>
  </r>
  <r>
    <n v="101.25769230769231"/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70.771505376344081"/>
    <x v="1"/>
    <s v="plays"/>
    <x v="3254"/>
    <d v="2015-03-25T20:03:29"/>
  </r>
  <r>
    <n v="175"/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29.166666666666668"/>
    <x v="1"/>
    <s v="plays"/>
    <x v="3255"/>
    <d v="2014-10-07T13:26:15"/>
  </r>
  <r>
    <n v="128.06"/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72.76136363636364"/>
    <x v="1"/>
    <s v="plays"/>
    <x v="3256"/>
    <d v="2015-06-10T22:59:00"/>
  </r>
  <r>
    <n v="106.29949999999999"/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51.853414634146333"/>
    <x v="1"/>
    <s v="plays"/>
    <x v="3257"/>
    <d v="2017-02-22T08:25:52"/>
  </r>
  <r>
    <n v="105.21428571428571"/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98.2"/>
    <x v="1"/>
    <s v="plays"/>
    <x v="3258"/>
    <d v="2015-01-08T16:17:41"/>
  </r>
  <r>
    <n v="106.16782608695652"/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251.7381443298969"/>
    <x v="1"/>
    <s v="plays"/>
    <x v="3259"/>
    <d v="2016-09-30T22:59:00"/>
  </r>
  <r>
    <n v="109.24000000000001"/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74.821917808219183"/>
    <x v="1"/>
    <s v="plays"/>
    <x v="3260"/>
    <d v="2015-11-30T12:08:38"/>
  </r>
  <r>
    <n v="100.45454545454547"/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67.65306122448979"/>
    <x v="1"/>
    <s v="plays"/>
    <x v="3261"/>
    <d v="2015-07-16T12:24:36"/>
  </r>
  <r>
    <n v="103.04098360655738"/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93.81343283582089"/>
    <x v="1"/>
    <s v="plays"/>
    <x v="3262"/>
    <d v="2014-12-21T23:00:00"/>
  </r>
  <r>
    <n v="112.1664"/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41.237647058823526"/>
    <x v="1"/>
    <s v="plays"/>
    <x v="3263"/>
    <d v="2015-10-30T16:00:00"/>
  </r>
  <r>
    <n v="103"/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52.551020408163268"/>
    <x v="1"/>
    <s v="plays"/>
    <x v="3264"/>
    <d v="2015-01-28T17:00:00"/>
  </r>
  <r>
    <n v="164"/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70.285714285714292"/>
    <x v="1"/>
    <s v="plays"/>
    <x v="3265"/>
    <d v="2015-12-03T12:00:00"/>
  </r>
  <r>
    <n v="131.28333333333333"/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48.325153374233132"/>
    <x v="1"/>
    <s v="plays"/>
    <x v="3266"/>
    <d v="2015-06-12T16:00:00"/>
  </r>
  <r>
    <n v="102.1"/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53.177083333333336"/>
    <x v="1"/>
    <s v="plays"/>
    <x v="3267"/>
    <d v="2015-07-17T13:11:00"/>
  </r>
  <r>
    <n v="128"/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60.952380952380949"/>
    <x v="1"/>
    <s v="plays"/>
    <x v="3268"/>
    <d v="2016-08-24T16:42:08"/>
  </r>
  <r>
    <n v="101.49999999999999"/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16"/>
    <x v="1"/>
    <s v="plays"/>
    <x v="3269"/>
    <d v="2015-06-16T06:00:00"/>
  </r>
  <r>
    <n v="101.66666666666666"/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61"/>
    <x v="1"/>
    <s v="plays"/>
    <x v="3270"/>
    <d v="2015-07-12T07:47:45"/>
  </r>
  <r>
    <n v="130"/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38.235294117647058"/>
    <x v="1"/>
    <s v="plays"/>
    <x v="3271"/>
    <d v="2014-11-02T06:29:35"/>
  </r>
  <r>
    <n v="154.43"/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06.50344827586207"/>
    <x v="1"/>
    <s v="plays"/>
    <x v="3272"/>
    <d v="2015-11-06T08:00:09"/>
  </r>
  <r>
    <n v="107.4"/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204.57142857142858"/>
    <x v="1"/>
    <s v="plays"/>
    <x v="3273"/>
    <d v="2016-09-14T14:00:00"/>
  </r>
  <r>
    <n v="101.32258064516128"/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54.912587412587413"/>
    <x v="1"/>
    <s v="plays"/>
    <x v="3274"/>
    <d v="2016-03-15T16:00:00"/>
  </r>
  <r>
    <n v="100.27777777777777"/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50.41666666666666"/>
    <x v="1"/>
    <s v="plays"/>
    <x v="3275"/>
    <d v="2015-02-08T23:30:00"/>
  </r>
  <r>
    <n v="116.84444444444443"/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52.58"/>
    <x v="1"/>
    <s v="plays"/>
    <x v="3276"/>
    <d v="2016-03-31T22:59:00"/>
  </r>
  <r>
    <n v="108.60000000000001"/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54.3"/>
    <x v="1"/>
    <s v="plays"/>
    <x v="3277"/>
    <d v="2014-11-18T12:23:26"/>
  </r>
  <r>
    <n v="103.4"/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76.029411764705884"/>
    <x v="1"/>
    <s v="plays"/>
    <x v="3278"/>
    <d v="2015-05-30T15:21:43"/>
  </r>
  <r>
    <n v="114.27586206896552"/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05.2063492063492"/>
    <x v="1"/>
    <s v="plays"/>
    <x v="3279"/>
    <d v="2016-03-31T20:27:39"/>
  </r>
  <r>
    <n v="103"/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68.666666666666671"/>
    <x v="1"/>
    <s v="plays"/>
    <x v="3280"/>
    <d v="2015-06-01T00:00:00"/>
  </r>
  <r>
    <n v="121.6"/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9.36170212765958"/>
    <x v="1"/>
    <s v="plays"/>
    <x v="3281"/>
    <d v="2015-09-01T19:28:25"/>
  </r>
  <r>
    <n v="102.6467741935484"/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34.26371308016877"/>
    <x v="1"/>
    <s v="plays"/>
    <x v="3282"/>
    <d v="2016-04-28T23:39:48"/>
  </r>
  <r>
    <n v="104.75000000000001"/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7.829787234042552"/>
    <x v="1"/>
    <s v="plays"/>
    <x v="3283"/>
    <d v="2016-02-10T16:00:00"/>
  </r>
  <r>
    <n v="101.6"/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203.2"/>
    <x v="1"/>
    <s v="plays"/>
    <x v="3284"/>
    <d v="2016-01-29T00:59:00"/>
  </r>
  <r>
    <n v="112.10242048409683"/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69.18518518518519"/>
    <x v="1"/>
    <s v="plays"/>
    <x v="3285"/>
    <d v="2017-02-28T00:00:00"/>
  </r>
  <r>
    <n v="101.76666666666667"/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25.12295081967213"/>
    <x v="1"/>
    <s v="plays"/>
    <x v="3286"/>
    <d v="2016-08-15T15:09:42"/>
  </r>
  <r>
    <n v="100"/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73.529411764705884"/>
    <x v="1"/>
    <s v="plays"/>
    <x v="3287"/>
    <d v="2015-11-28T13:00:28"/>
  </r>
  <r>
    <n v="100.26489999999998"/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48.437149758454105"/>
    <x v="1"/>
    <s v="plays"/>
    <x v="3288"/>
    <d v="2016-06-20T18:00:00"/>
  </r>
  <r>
    <n v="133.04200000000003"/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26.608400000000003"/>
    <x v="1"/>
    <s v="plays"/>
    <x v="3289"/>
    <d v="2017-02-20T03:50:02"/>
  </r>
  <r>
    <n v="121.2"/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33.666666666666664"/>
    <x v="1"/>
    <s v="plays"/>
    <x v="3290"/>
    <d v="2017-03-11T07:21:31"/>
  </r>
  <r>
    <n v="113.99999999999999"/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40.714285714285715"/>
    <x v="1"/>
    <s v="plays"/>
    <x v="3291"/>
    <d v="2015-09-16T22:59:00"/>
  </r>
  <r>
    <n v="286.13861386138615"/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19.266666666666666"/>
    <x v="1"/>
    <s v="plays"/>
    <x v="3292"/>
    <d v="2015-12-04T14:29:08"/>
  </r>
  <r>
    <n v="170.44444444444446"/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84.285714285714292"/>
    <x v="1"/>
    <s v="plays"/>
    <x v="3293"/>
    <d v="2017-03-04T05:12:32"/>
  </r>
  <r>
    <n v="118.33333333333333"/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29.583333333333332"/>
    <x v="1"/>
    <s v="plays"/>
    <x v="3294"/>
    <d v="2015-06-16T07:59:14"/>
  </r>
  <r>
    <n v="102.85857142857142"/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26.667037037037037"/>
    <x v="1"/>
    <s v="plays"/>
    <x v="3295"/>
    <d v="2016-09-26T05:37:09"/>
  </r>
  <r>
    <n v="144.06666666666666"/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45.978723404255319"/>
    <x v="1"/>
    <s v="plays"/>
    <x v="3296"/>
    <d v="2015-11-22T17:00:00"/>
  </r>
  <r>
    <n v="100.07272727272726"/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25.09090909090909"/>
    <x v="1"/>
    <s v="plays"/>
    <x v="3297"/>
    <d v="2015-07-27T17:59:00"/>
  </r>
  <r>
    <n v="101.73"/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41.29166666666666"/>
    <x v="1"/>
    <s v="plays"/>
    <x v="3298"/>
    <d v="2015-09-12T19:00:00"/>
  </r>
  <r>
    <n v="116.19999999999999"/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55.333333333333336"/>
    <x v="1"/>
    <s v="plays"/>
    <x v="3299"/>
    <d v="2015-10-14T17:01:03"/>
  </r>
  <r>
    <n v="136.16666666666666"/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46.420454545454547"/>
    <x v="1"/>
    <s v="plays"/>
    <x v="3300"/>
    <d v="2015-04-29T12:51:02"/>
  </r>
  <r>
    <n v="133.46666666666667"/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57.2"/>
    <x v="1"/>
    <s v="plays"/>
    <x v="3301"/>
    <d v="2016-08-01T01:59:00"/>
  </r>
  <r>
    <n v="103.39285714285715"/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73.7"/>
    <x v="1"/>
    <s v="plays"/>
    <x v="3302"/>
    <d v="2016-12-07T03:26:16"/>
  </r>
  <r>
    <n v="115.88888888888889"/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59.6"/>
    <x v="1"/>
    <s v="plays"/>
    <x v="3303"/>
    <d v="2015-03-28T09:38:04"/>
  </r>
  <r>
    <n v="104.51666666666665"/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89.585714285714289"/>
    <x v="1"/>
    <s v="plays"/>
    <x v="3304"/>
    <d v="2016-12-22T09:59:12"/>
  </r>
  <r>
    <n v="102.02500000000001"/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204.05"/>
    <x v="1"/>
    <s v="plays"/>
    <x v="3305"/>
    <d v="2015-07-31T15:32:28"/>
  </r>
  <r>
    <n v="175.33333333333334"/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48.703703703703702"/>
    <x v="1"/>
    <s v="plays"/>
    <x v="3306"/>
    <d v="2016-06-09T22:00:00"/>
  </r>
  <r>
    <n v="106.67999999999999"/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53.339999999999996"/>
    <x v="1"/>
    <s v="plays"/>
    <x v="3307"/>
    <d v="2016-05-14T20:22:19"/>
  </r>
  <r>
    <n v="122.28571428571429"/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75.087719298245617"/>
    <x v="1"/>
    <s v="plays"/>
    <x v="3308"/>
    <d v="2016-04-13T16:02:45"/>
  </r>
  <r>
    <n v="159.42857142857144"/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8"/>
    <x v="1"/>
    <s v="plays"/>
    <x v="3309"/>
    <d v="2016-10-16T10:36:18"/>
  </r>
  <r>
    <n v="100.07692307692308"/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209.83870967741936"/>
    <x v="1"/>
    <s v="plays"/>
    <x v="3310"/>
    <d v="2015-10-06T17:17:05"/>
  </r>
  <r>
    <n v="109.84"/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61.022222222222226"/>
    <x v="1"/>
    <s v="plays"/>
    <x v="3311"/>
    <d v="2015-10-17T02:00:10"/>
  </r>
  <r>
    <n v="100.03999999999999"/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61"/>
    <x v="1"/>
    <s v="plays"/>
    <x v="3312"/>
    <d v="2016-11-11T17:00:00"/>
  </r>
  <r>
    <n v="116.05000000000001"/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80.034482758620683"/>
    <x v="1"/>
    <s v="plays"/>
    <x v="3313"/>
    <d v="2016-01-26T20:00:00"/>
  </r>
  <r>
    <n v="210.75"/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9.068965517241381"/>
    <x v="1"/>
    <s v="plays"/>
    <x v="3314"/>
    <d v="2015-05-08T15:05:00"/>
  </r>
  <r>
    <n v="110.00000000000001"/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49.438202247191015"/>
    <x v="1"/>
    <s v="plays"/>
    <x v="3315"/>
    <d v="2016-05-06T02:17:21"/>
  </r>
  <r>
    <n v="100.08673425918037"/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93.977440000000001"/>
    <x v="1"/>
    <s v="plays"/>
    <x v="3316"/>
    <d v="2014-08-08T08:54:00"/>
  </r>
  <r>
    <n v="106.19047619047619"/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61.944444444444443"/>
    <x v="1"/>
    <s v="plays"/>
    <x v="3317"/>
    <d v="2016-06-07T19:57:04"/>
  </r>
  <r>
    <n v="125.6"/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78.5"/>
    <x v="1"/>
    <s v="plays"/>
    <x v="3318"/>
    <d v="2016-04-10T21:30:00"/>
  </r>
  <r>
    <n v="108"/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33.75"/>
    <x v="1"/>
    <s v="plays"/>
    <x v="3319"/>
    <d v="2015-01-31T09:03:06"/>
  </r>
  <r>
    <n v="101"/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66.44736842105263"/>
    <x v="1"/>
    <s v="plays"/>
    <x v="3320"/>
    <d v="2016-06-21T20:05:57"/>
  </r>
  <r>
    <n v="107.4"/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35.799999999999997"/>
    <x v="1"/>
    <s v="plays"/>
    <x v="3321"/>
    <d v="2014-10-15T22:59:00"/>
  </r>
  <r>
    <n v="101.51515151515152"/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45.65217391304347"/>
    <x v="1"/>
    <s v="plays"/>
    <x v="3322"/>
    <d v="2016-06-21T22:55:00"/>
  </r>
  <r>
    <n v="125.89999999999999"/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25.693877551020407"/>
    <x v="1"/>
    <s v="plays"/>
    <x v="3323"/>
    <d v="2016-09-25T03:46:48"/>
  </r>
  <r>
    <n v="101.66666666666666"/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52.5"/>
    <x v="1"/>
    <s v="plays"/>
    <x v="3324"/>
    <d v="2016-06-05T08:59:50"/>
  </r>
  <r>
    <n v="112.5"/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30"/>
    <x v="1"/>
    <s v="plays"/>
    <x v="3325"/>
    <d v="2015-04-05T12:51:17"/>
  </r>
  <r>
    <n v="101.375"/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42.28070175438597"/>
    <x v="1"/>
    <s v="plays"/>
    <x v="3326"/>
    <d v="2015-03-08T11:08:25"/>
  </r>
  <r>
    <n v="101.25"/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24.545454545454547"/>
    <x v="1"/>
    <s v="plays"/>
    <x v="3327"/>
    <d v="2016-05-08T03:59:26"/>
  </r>
  <r>
    <n v="146.38888888888889"/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292.77777777777777"/>
    <x v="1"/>
    <s v="plays"/>
    <x v="3328"/>
    <d v="2014-07-04T20:00:00"/>
  </r>
  <r>
    <n v="116.8"/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44.92307692307692"/>
    <x v="1"/>
    <s v="plays"/>
    <x v="3329"/>
    <d v="2014-07-27T18:00:00"/>
  </r>
  <r>
    <n v="106.26666666666667"/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23.10144927536232"/>
    <x v="1"/>
    <s v="plays"/>
    <x v="3330"/>
    <d v="2015-04-01T15:17:48"/>
  </r>
  <r>
    <n v="104.52"/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80.400000000000006"/>
    <x v="1"/>
    <s v="plays"/>
    <x v="3331"/>
    <d v="2015-10-06T11:44:46"/>
  </r>
  <r>
    <n v="100"/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72.289156626506028"/>
    <x v="1"/>
    <s v="plays"/>
    <x v="3332"/>
    <d v="2014-07-19T15:38:50"/>
  </r>
  <r>
    <n v="104.57142857142858"/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32.972972972972975"/>
    <x v="1"/>
    <s v="plays"/>
    <x v="3333"/>
    <d v="2015-06-15T11:14:40"/>
  </r>
  <r>
    <n v="138.62051149573753"/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16.65217391304348"/>
    <x v="1"/>
    <s v="plays"/>
    <x v="3334"/>
    <d v="2015-07-30T07:30:22"/>
  </r>
  <r>
    <n v="100.32000000000001"/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79.61904761904762"/>
    <x v="1"/>
    <s v="plays"/>
    <x v="3335"/>
    <d v="2014-08-03T18:00:00"/>
  </r>
  <r>
    <n v="100"/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27.777777777777779"/>
    <x v="1"/>
    <s v="plays"/>
    <x v="3336"/>
    <d v="2016-04-05T03:34:06"/>
  </r>
  <r>
    <n v="110.2"/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81.029411764705884"/>
    <x v="1"/>
    <s v="plays"/>
    <x v="3337"/>
    <d v="2014-10-10T16:00:00"/>
  </r>
  <r>
    <n v="102.18"/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36.84821428571428"/>
    <x v="1"/>
    <s v="plays"/>
    <x v="3338"/>
    <d v="2017-02-24T08:48:00"/>
  </r>
  <r>
    <n v="104.35000000000001"/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77.61702127659575"/>
    <x v="1"/>
    <s v="plays"/>
    <x v="3339"/>
    <d v="2016-07-28T10:58:38"/>
  </r>
  <r>
    <n v="138.16666666666666"/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09.07894736842105"/>
    <x v="1"/>
    <s v="plays"/>
    <x v="3340"/>
    <d v="2016-12-06T18:22:34"/>
  </r>
  <r>
    <n v="100"/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19.64285714285714"/>
    <x v="1"/>
    <s v="plays"/>
    <x v="3341"/>
    <d v="2016-06-12T12:00:00"/>
  </r>
  <r>
    <n v="101.66666666666666"/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78.205128205128204"/>
    <x v="1"/>
    <s v="plays"/>
    <x v="3342"/>
    <d v="2015-03-31T23:59:00"/>
  </r>
  <r>
    <n v="171.42857142857142"/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52.173913043478258"/>
    <x v="1"/>
    <s v="plays"/>
    <x v="3343"/>
    <d v="2016-04-13T08:18:00"/>
  </r>
  <r>
    <n v="101.44444444444444"/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14.125"/>
    <x v="1"/>
    <s v="plays"/>
    <x v="3344"/>
    <d v="2014-08-29T23:48:13"/>
  </r>
  <r>
    <n v="130"/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50"/>
    <x v="1"/>
    <s v="plays"/>
    <x v="3345"/>
    <d v="2015-04-17T19:37:00"/>
  </r>
  <r>
    <n v="110.00000000000001"/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91.666666666666671"/>
    <x v="1"/>
    <s v="plays"/>
    <x v="3346"/>
    <d v="2015-02-25T19:35:10"/>
  </r>
  <r>
    <n v="119.44999999999999"/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08.59090909090909"/>
    <x v="1"/>
    <s v="plays"/>
    <x v="3347"/>
    <d v="2016-05-08T16:00:00"/>
  </r>
  <r>
    <n v="100.2909090909091"/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69.822784810126578"/>
    <x v="1"/>
    <s v="plays"/>
    <x v="3348"/>
    <d v="2016-04-29T22:59:00"/>
  </r>
  <r>
    <n v="153.4"/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09.57142857142857"/>
    <x v="1"/>
    <s v="plays"/>
    <x v="3349"/>
    <d v="2016-06-13T12:00:00"/>
  </r>
  <r>
    <n v="104.42857142857143"/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71.666666666666671"/>
    <x v="1"/>
    <s v="plays"/>
    <x v="3350"/>
    <d v="2015-11-29T18:00:00"/>
  </r>
  <r>
    <n v="101.1"/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93.611111111111114"/>
    <x v="1"/>
    <s v="plays"/>
    <x v="3351"/>
    <d v="2014-07-23T06:00:00"/>
  </r>
  <r>
    <n v="107.52"/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76.8"/>
    <x v="1"/>
    <s v="plays"/>
    <x v="3352"/>
    <d v="2016-07-01T18:00:00"/>
  </r>
  <r>
    <n v="315"/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5.795454545454547"/>
    <x v="1"/>
    <s v="plays"/>
    <x v="3353"/>
    <d v="2016-05-02T18:00:00"/>
  </r>
  <r>
    <n v="101.93333333333334"/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55.6"/>
    <x v="1"/>
    <s v="plays"/>
    <x v="3354"/>
    <d v="2015-10-28T23:01:00"/>
  </r>
  <r>
    <n v="126.28571428571429"/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47.33333333333334"/>
    <x v="1"/>
    <s v="plays"/>
    <x v="3355"/>
    <d v="2016-05-10T06:17:00"/>
  </r>
  <r>
    <n v="101.4"/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56.333333333333336"/>
    <x v="1"/>
    <s v="plays"/>
    <x v="3356"/>
    <d v="2016-07-15T14:34:32"/>
  </r>
  <r>
    <n v="101"/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96.19047619047619"/>
    <x v="1"/>
    <s v="plays"/>
    <x v="3357"/>
    <d v="2014-08-01T05:01:50"/>
  </r>
  <r>
    <n v="102.99000000000001"/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63.574074074074076"/>
    <x v="1"/>
    <s v="plays"/>
    <x v="3358"/>
    <d v="2014-11-19T03:27:59"/>
  </r>
  <r>
    <n v="106.25"/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84.78260869565219"/>
    <x v="1"/>
    <s v="plays"/>
    <x v="3359"/>
    <d v="2017-02-24T20:22:14"/>
  </r>
  <r>
    <n v="101.37777777777779"/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26.72222222222223"/>
    <x v="1"/>
    <s v="plays"/>
    <x v="3360"/>
    <d v="2016-12-14T10:59:00"/>
  </r>
  <r>
    <n v="113.46000000000001"/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83.42647058823529"/>
    <x v="1"/>
    <s v="plays"/>
    <x v="3361"/>
    <d v="2014-09-01T10:59:00"/>
  </r>
  <r>
    <n v="218.00000000000003"/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54.5"/>
    <x v="1"/>
    <s v="plays"/>
    <x v="3362"/>
    <d v="2015-03-06T23:55:00"/>
  </r>
  <r>
    <n v="101.41935483870968"/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302.30769230769232"/>
    <x v="1"/>
    <s v="plays"/>
    <x v="3363"/>
    <d v="2014-08-19T11:00:00"/>
  </r>
  <r>
    <n v="105.93333333333332"/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44.138888888888886"/>
    <x v="1"/>
    <s v="plays"/>
    <x v="3364"/>
    <d v="2016-03-15T16:00:00"/>
  </r>
  <r>
    <n v="104"/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866.66666666666663"/>
    <x v="1"/>
    <s v="plays"/>
    <x v="3365"/>
    <d v="2015-12-12T21:26:32"/>
  </r>
  <r>
    <n v="221"/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61.388888888888886"/>
    <x v="1"/>
    <s v="plays"/>
    <x v="3366"/>
    <d v="2015-05-12T20:37:17"/>
  </r>
  <r>
    <n v="118.66666666666667"/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29.666666666666668"/>
    <x v="1"/>
    <s v="plays"/>
    <x v="3367"/>
    <d v="2015-08-01T17:24:54"/>
  </r>
  <r>
    <n v="104.60000000000001"/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45.478260869565219"/>
    <x v="1"/>
    <s v="plays"/>
    <x v="3368"/>
    <d v="2015-01-01T00:00:00"/>
  </r>
  <r>
    <n v="103.89999999999999"/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96.203703703703709"/>
    <x v="1"/>
    <s v="plays"/>
    <x v="3369"/>
    <d v="2017-01-14T19:59:40"/>
  </r>
  <r>
    <n v="117.73333333333333"/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67.92307692307692"/>
    <x v="1"/>
    <s v="plays"/>
    <x v="3370"/>
    <d v="2016-12-17T03:00:00"/>
  </r>
  <r>
    <n v="138.5"/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30.777777777777779"/>
    <x v="1"/>
    <s v="plays"/>
    <x v="3371"/>
    <d v="2015-12-02T15:59:25"/>
  </r>
  <r>
    <n v="103.49999999999999"/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38.333333333333336"/>
    <x v="1"/>
    <s v="plays"/>
    <x v="3372"/>
    <d v="2014-08-24T23:59:00"/>
  </r>
  <r>
    <n v="100.25"/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66.833333333333329"/>
    <x v="1"/>
    <s v="plays"/>
    <x v="3373"/>
    <d v="2015-07-18T11:00:00"/>
  </r>
  <r>
    <n v="106.57142857142856"/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71.730769230769226"/>
    <x v="1"/>
    <s v="plays"/>
    <x v="3374"/>
    <d v="2015-10-28T12:33:36"/>
  </r>
  <r>
    <n v="100"/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76.47058823529412"/>
    <x v="1"/>
    <s v="plays"/>
    <x v="3375"/>
    <d v="2014-05-18T09:39:33"/>
  </r>
  <r>
    <n v="100.01249999999999"/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421.10526315789474"/>
    <x v="1"/>
    <s v="plays"/>
    <x v="3376"/>
    <d v="2015-04-25T10:49:54"/>
  </r>
  <r>
    <n v="101.05"/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4.98701298701299"/>
    <x v="1"/>
    <s v="plays"/>
    <x v="3377"/>
    <d v="2015-03-20T11:56:00"/>
  </r>
  <r>
    <n v="107.63636363636364"/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28.19047619047619"/>
    <x v="1"/>
    <s v="plays"/>
    <x v="3378"/>
    <d v="2014-08-31T08:08:00"/>
  </r>
  <r>
    <n v="103.64999999999999"/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54.55263157894737"/>
    <x v="1"/>
    <s v="plays"/>
    <x v="3379"/>
    <d v="2015-08-26T18:00:00"/>
  </r>
  <r>
    <n v="104.43333333333334"/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11.89285714285714"/>
    <x v="1"/>
    <s v="plays"/>
    <x v="3380"/>
    <d v="2014-11-29T18:52:58"/>
  </r>
  <r>
    <n v="102.25"/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85.208333333333329"/>
    <x v="1"/>
    <s v="plays"/>
    <x v="3381"/>
    <d v="2015-03-10T22:26:23"/>
  </r>
  <r>
    <n v="100.74285714285713"/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76.652173913043484"/>
    <x v="1"/>
    <s v="plays"/>
    <x v="3382"/>
    <d v="2016-08-01T17:59:00"/>
  </r>
  <r>
    <n v="111.71428571428572"/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65.166666666666671"/>
    <x v="1"/>
    <s v="plays"/>
    <x v="3383"/>
    <d v="2016-06-23T13:47:00"/>
  </r>
  <r>
    <n v="100.01100000000001"/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93.760312499999998"/>
    <x v="1"/>
    <s v="plays"/>
    <x v="3384"/>
    <d v="2015-11-20T22:00:00"/>
  </r>
  <r>
    <n v="100"/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33.33333333333334"/>
    <x v="1"/>
    <s v="plays"/>
    <x v="3385"/>
    <d v="2014-12-10T15:49:12"/>
  </r>
  <r>
    <n v="105"/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51.219512195121951"/>
    <x v="1"/>
    <s v="plays"/>
    <x v="3386"/>
    <d v="2014-12-03T10:28:26"/>
  </r>
  <r>
    <n v="116.86666666666667"/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00.17142857142858"/>
    <x v="1"/>
    <s v="plays"/>
    <x v="3387"/>
    <d v="2014-12-14T13:18:08"/>
  </r>
  <r>
    <n v="103.8"/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34.6"/>
    <x v="1"/>
    <s v="plays"/>
    <x v="3388"/>
    <d v="2015-06-18T06:04:01"/>
  </r>
  <r>
    <n v="114.5"/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84.67741935483872"/>
    <x v="1"/>
    <s v="plays"/>
    <x v="3389"/>
    <d v="2016-06-03T08:31:22"/>
  </r>
  <r>
    <n v="102.4"/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69.818181818181813"/>
    <x v="1"/>
    <s v="plays"/>
    <x v="3390"/>
    <d v="2014-07-10T13:35:45"/>
  </r>
  <r>
    <n v="223"/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61.944444444444443"/>
    <x v="1"/>
    <s v="plays"/>
    <x v="3391"/>
    <d v="2014-08-08T17:28:00"/>
  </r>
  <r>
    <n v="100"/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41.666666666666664"/>
    <x v="1"/>
    <s v="plays"/>
    <x v="3392"/>
    <d v="2016-05-06T15:17:35"/>
  </r>
  <r>
    <n v="105.80000000000001"/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36.06818181818182"/>
    <x v="1"/>
    <s v="plays"/>
    <x v="3393"/>
    <d v="2014-11-05T19:46:00"/>
  </r>
  <r>
    <n v="142.36363636363635"/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29"/>
    <x v="1"/>
    <s v="plays"/>
    <x v="3394"/>
    <d v="2014-07-27T09:17:25"/>
  </r>
  <r>
    <n v="184"/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24.210526315789473"/>
    <x v="1"/>
    <s v="plays"/>
    <x v="3395"/>
    <d v="2015-05-30T13:10:00"/>
  </r>
  <r>
    <n v="104.33333333333333"/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55.892857142857146"/>
    <x v="1"/>
    <s v="plays"/>
    <x v="3396"/>
    <d v="2014-05-31T22:59:00"/>
  </r>
  <r>
    <n v="112.00000000000001"/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.666666666666666"/>
    <x v="1"/>
    <s v="plays"/>
    <x v="3397"/>
    <d v="2016-02-18T17:00:00"/>
  </r>
  <r>
    <n v="111.07499999999999"/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68.353846153846149"/>
    <x v="1"/>
    <s v="plays"/>
    <x v="3398"/>
    <d v="2014-11-21T12:00:00"/>
  </r>
  <r>
    <n v="103.75000000000001"/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27.065217391304348"/>
    <x v="1"/>
    <s v="plays"/>
    <x v="3399"/>
    <d v="2015-02-21T17:05:25"/>
  </r>
  <r>
    <n v="100.41"/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18.12941176470588"/>
    <x v="1"/>
    <s v="plays"/>
    <x v="3400"/>
    <d v="2014-08-28T17:53:34"/>
  </r>
  <r>
    <n v="101.86206896551724"/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44.757575757575758"/>
    <x v="1"/>
    <s v="plays"/>
    <x v="3401"/>
    <d v="2015-08-07T12:22:26"/>
  </r>
  <r>
    <n v="109.76666666666665"/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99.787878787878782"/>
    <x v="1"/>
    <s v="plays"/>
    <x v="3402"/>
    <d v="2015-11-11T21:31:00"/>
  </r>
  <r>
    <n v="100"/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17.64705882352941"/>
    <x v="1"/>
    <s v="plays"/>
    <x v="3403"/>
    <d v="2015-06-25T06:05:24"/>
  </r>
  <r>
    <n v="122"/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203.33333333333334"/>
    <x v="1"/>
    <s v="plays"/>
    <x v="3404"/>
    <d v="2015-06-17T07:05:02"/>
  </r>
  <r>
    <n v="137.57142857142856"/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28.323529411764707"/>
    <x v="1"/>
    <s v="plays"/>
    <x v="3405"/>
    <d v="2016-03-01T18:59:00"/>
  </r>
  <r>
    <n v="100.31000000000002"/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10.23076923076923"/>
    <x v="1"/>
    <s v="plays"/>
    <x v="3406"/>
    <d v="2014-07-16T06:49:36"/>
  </r>
  <r>
    <n v="107.1"/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31.970149253731343"/>
    <x v="1"/>
    <s v="plays"/>
    <x v="3407"/>
    <d v="2014-07-06T05:08:09"/>
  </r>
  <r>
    <n v="211"/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58.611111111111114"/>
    <x v="1"/>
    <s v="plays"/>
    <x v="3408"/>
    <d v="2014-07-18T18:48:24"/>
  </r>
  <r>
    <n v="123.6"/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29.428571428571427"/>
    <x v="1"/>
    <s v="plays"/>
    <x v="3409"/>
    <d v="2016-07-31T15:58:00"/>
  </r>
  <r>
    <n v="108.5"/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81.375"/>
    <x v="1"/>
    <s v="plays"/>
    <x v="3410"/>
    <d v="2016-06-06T02:00:00"/>
  </r>
  <r>
    <n v="103.56666666666668"/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99.16666666666666"/>
    <x v="1"/>
    <s v="plays"/>
    <x v="3411"/>
    <d v="2015-10-07T19:32:52"/>
  </r>
  <r>
    <n v="100"/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15.38461538461539"/>
    <x v="1"/>
    <s v="plays"/>
    <x v="3412"/>
    <d v="2014-09-27T18:01:02"/>
  </r>
  <r>
    <n v="130"/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46.428571428571431"/>
    <x v="1"/>
    <s v="plays"/>
    <x v="3413"/>
    <d v="2015-02-27T23:59:00"/>
  </r>
  <r>
    <n v="103.49999999999999"/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70.568181818181813"/>
    <x v="1"/>
    <s v="plays"/>
    <x v="3414"/>
    <d v="2016-12-01T02:59:00"/>
  </r>
  <r>
    <n v="100"/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22.222222222222221"/>
    <x v="1"/>
    <s v="plays"/>
    <x v="3415"/>
    <d v="2016-04-17T18:30:00"/>
  </r>
  <r>
    <n v="119.6"/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59.46666666666667"/>
    <x v="1"/>
    <s v="plays"/>
    <x v="3416"/>
    <d v="2015-04-23T13:30:00"/>
  </r>
  <r>
    <n v="100.00058823529412"/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37.777999999999999"/>
    <x v="1"/>
    <s v="plays"/>
    <x v="3417"/>
    <d v="2014-10-25T19:43:00"/>
  </r>
  <r>
    <n v="100.875"/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72.053571428571431"/>
    <x v="1"/>
    <s v="plays"/>
    <x v="3418"/>
    <d v="2014-05-23T15:01:47"/>
  </r>
  <r>
    <n v="106.54545454545455"/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63.695652173913047"/>
    <x v="1"/>
    <s v="plays"/>
    <x v="3419"/>
    <d v="2016-04-06T16:30:00"/>
  </r>
  <r>
    <n v="138"/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28.411764705882351"/>
    <x v="1"/>
    <s v="plays"/>
    <x v="3420"/>
    <d v="2016-02-13T19:00:00"/>
  </r>
  <r>
    <n v="101.15"/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3.21428571428571"/>
    <x v="1"/>
    <s v="plays"/>
    <x v="3421"/>
    <d v="2015-03-04T13:59:23"/>
  </r>
  <r>
    <n v="109.1"/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71.152173913043484"/>
    <x v="1"/>
    <s v="plays"/>
    <x v="3422"/>
    <d v="2015-12-13T19:00:00"/>
  </r>
  <r>
    <n v="140"/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35"/>
    <x v="1"/>
    <s v="plays"/>
    <x v="3423"/>
    <d v="2015-04-24T16:52:21"/>
  </r>
  <r>
    <n v="103.58333333333334"/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81.776315789473685"/>
    <x v="1"/>
    <s v="plays"/>
    <x v="3424"/>
    <d v="2015-02-05T01:59:00"/>
  </r>
  <r>
    <n v="102.97033333333331"/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297.02980769230766"/>
    <x v="1"/>
    <s v="plays"/>
    <x v="3425"/>
    <d v="2014-10-04T09:48:56"/>
  </r>
  <r>
    <n v="108.13333333333333"/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46.609195402298852"/>
    <x v="1"/>
    <s v="plays"/>
    <x v="3426"/>
    <d v="2014-09-20T21:00:00"/>
  </r>
  <r>
    <n v="100"/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51.724137931034484"/>
    <x v="1"/>
    <s v="plays"/>
    <x v="3427"/>
    <d v="2014-07-02T10:29:12"/>
  </r>
  <r>
    <n v="102.75000000000001"/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40.294117647058826"/>
    <x v="1"/>
    <s v="plays"/>
    <x v="3428"/>
    <d v="2015-02-28T12:00:00"/>
  </r>
  <r>
    <n v="130"/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6.25"/>
    <x v="1"/>
    <s v="plays"/>
    <x v="3429"/>
    <d v="2016-11-01T19:31:01"/>
  </r>
  <r>
    <n v="108.54949999999999"/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30.152638888888887"/>
    <x v="1"/>
    <s v="plays"/>
    <x v="3430"/>
    <d v="2014-07-30T17:41:41"/>
  </r>
  <r>
    <n v="100"/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95.238095238095241"/>
    <x v="1"/>
    <s v="plays"/>
    <x v="3431"/>
    <d v="2014-08-18T12:32:33"/>
  </r>
  <r>
    <n v="109.65"/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52.214285714285715"/>
    <x v="1"/>
    <s v="plays"/>
    <x v="3432"/>
    <d v="2016-02-05T17:00:00"/>
  </r>
  <r>
    <n v="100.26315789473684"/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34.1549295774648"/>
    <x v="1"/>
    <s v="plays"/>
    <x v="3433"/>
    <d v="2014-06-16T22:00:00"/>
  </r>
  <r>
    <n v="105.55000000000001"/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62.827380952380949"/>
    <x v="1"/>
    <s v="plays"/>
    <x v="3434"/>
    <d v="2014-07-10T04:07:49"/>
  </r>
  <r>
    <n v="112.00000000000001"/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58.94736842105263"/>
    <x v="1"/>
    <s v="plays"/>
    <x v="3435"/>
    <d v="2016-08-06T22:00:00"/>
  </r>
  <r>
    <n v="105.89999999999999"/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43.1081081081081"/>
    <x v="1"/>
    <s v="plays"/>
    <x v="3436"/>
    <d v="2014-08-21T11:28:00"/>
  </r>
  <r>
    <n v="101"/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84.166666666666671"/>
    <x v="1"/>
    <s v="plays"/>
    <x v="3437"/>
    <d v="2015-08-19T12:03:40"/>
  </r>
  <r>
    <n v="104.2"/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86.07142857142858"/>
    <x v="1"/>
    <s v="plays"/>
    <x v="3438"/>
    <d v="2015-05-02T16:00:00"/>
  </r>
  <r>
    <n v="134.67833333333334"/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89.785555555555561"/>
    <x v="1"/>
    <s v="plays"/>
    <x v="3439"/>
    <d v="2016-01-18T23:59:00"/>
  </r>
  <r>
    <n v="105.2184"/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64.157560975609755"/>
    <x v="1"/>
    <s v="plays"/>
    <x v="3440"/>
    <d v="2014-07-11T11:15:00"/>
  </r>
  <r>
    <n v="102.60000000000001"/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59.651162790697676"/>
    <x v="1"/>
    <s v="plays"/>
    <x v="3441"/>
    <d v="2015-11-13T15:17:00"/>
  </r>
  <r>
    <n v="100"/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31.25"/>
    <x v="1"/>
    <s v="plays"/>
    <x v="3442"/>
    <d v="2015-05-30T15:11:12"/>
  </r>
  <r>
    <n v="185.5"/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41.222222222222221"/>
    <x v="1"/>
    <s v="plays"/>
    <x v="3443"/>
    <d v="2014-09-09T07:35:46"/>
  </r>
  <r>
    <n v="289"/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43.35"/>
    <x v="1"/>
    <s v="plays"/>
    <x v="3444"/>
    <d v="2016-06-08T08:59:00"/>
  </r>
  <r>
    <n v="100"/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64.516129032258064"/>
    <x v="1"/>
    <s v="plays"/>
    <x v="3445"/>
    <d v="2015-10-23T07:43:56"/>
  </r>
  <r>
    <n v="108.2"/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43.28"/>
    <x v="1"/>
    <s v="plays"/>
    <x v="3446"/>
    <d v="2015-02-05T07:20:00"/>
  </r>
  <r>
    <n v="107.80000000000001"/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77"/>
    <x v="1"/>
    <s v="plays"/>
    <x v="3447"/>
    <d v="2016-03-18T15:20:12"/>
  </r>
  <r>
    <n v="109.76190476190477"/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51.222222222222221"/>
    <x v="1"/>
    <s v="plays"/>
    <x v="3448"/>
    <d v="2014-12-16T21:51:29"/>
  </r>
  <r>
    <n v="170.625"/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68.25"/>
    <x v="1"/>
    <s v="plays"/>
    <x v="3449"/>
    <d v="2016-07-08T23:00:00"/>
  </r>
  <r>
    <n v="152"/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9.487179487179485"/>
    <x v="1"/>
    <s v="plays"/>
    <x v="3450"/>
    <d v="2015-04-02T10:54:31"/>
  </r>
  <r>
    <n v="101.23076923076924"/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41.125"/>
    <x v="1"/>
    <s v="plays"/>
    <x v="3451"/>
    <d v="2015-04-21T12:22:07"/>
  </r>
  <r>
    <n v="153.19999999999999"/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41.405405405405403"/>
    <x v="1"/>
    <s v="plays"/>
    <x v="3452"/>
    <d v="2014-07-22T22:59:00"/>
  </r>
  <r>
    <n v="128.33333333333334"/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27.5"/>
    <x v="1"/>
    <s v="plays"/>
    <x v="3453"/>
    <d v="2016-08-13T18:29:16"/>
  </r>
  <r>
    <n v="100.71428571428571"/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33.571428571428569"/>
    <x v="1"/>
    <s v="plays"/>
    <x v="3454"/>
    <d v="2014-07-31T11:45:59"/>
  </r>
  <r>
    <n v="100.64999999999999"/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45.86956521739131"/>
    <x v="1"/>
    <s v="plays"/>
    <x v="3455"/>
    <d v="2016-10-13T13:00:27"/>
  </r>
  <r>
    <n v="191.3"/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358.6875"/>
    <x v="1"/>
    <s v="plays"/>
    <x v="3456"/>
    <d v="2014-08-01T01:59:00"/>
  </r>
  <r>
    <n v="140.19999999999999"/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50.981818181818184"/>
    <x v="1"/>
    <s v="plays"/>
    <x v="3457"/>
    <d v="2015-02-12T00:59:00"/>
  </r>
  <r>
    <n v="124.33537832310839"/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45.037037037037038"/>
    <x v="1"/>
    <s v="plays"/>
    <x v="3458"/>
    <d v="2015-02-02T23:27:00"/>
  </r>
  <r>
    <n v="126.2"/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7.527777777777779"/>
    <x v="1"/>
    <s v="plays"/>
    <x v="3459"/>
    <d v="2016-05-20T06:31:00"/>
  </r>
  <r>
    <n v="190"/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50"/>
    <x v="1"/>
    <s v="plays"/>
    <x v="3460"/>
    <d v="2014-08-15T07:39:12"/>
  </r>
  <r>
    <n v="139"/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57.916666666666664"/>
    <x v="1"/>
    <s v="plays"/>
    <x v="3461"/>
    <d v="2016-10-28T22:00:00"/>
  </r>
  <r>
    <n v="202"/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9.705882352941178"/>
    <x v="1"/>
    <s v="plays"/>
    <x v="3462"/>
    <d v="2015-07-10T13:00:00"/>
  </r>
  <r>
    <n v="103.38000000000001"/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90.684210526315795"/>
    <x v="1"/>
    <s v="plays"/>
    <x v="3463"/>
    <d v="2016-10-10T22:59:00"/>
  </r>
  <r>
    <n v="102.3236"/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55.012688172043013"/>
    <x v="1"/>
    <s v="plays"/>
    <x v="3464"/>
    <d v="2016-08-22T22:07:17"/>
  </r>
  <r>
    <n v="103"/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57.222222222222221"/>
    <x v="1"/>
    <s v="plays"/>
    <x v="3465"/>
    <d v="2015-08-09T11:00:00"/>
  </r>
  <r>
    <n v="127.14285714285714"/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72.950819672131146"/>
    <x v="1"/>
    <s v="plays"/>
    <x v="3466"/>
    <d v="2016-04-19T18:27:30"/>
  </r>
  <r>
    <n v="101"/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64.468085106382972"/>
    <x v="1"/>
    <s v="plays"/>
    <x v="3467"/>
    <d v="2015-03-20T10:07:12"/>
  </r>
  <r>
    <n v="121.78"/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716.35294117647061"/>
    <x v="1"/>
    <s v="plays"/>
    <x v="3468"/>
    <d v="2016-09-20T22:00:00"/>
  </r>
  <r>
    <n v="113.39285714285714"/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50.396825396825399"/>
    <x v="1"/>
    <s v="plays"/>
    <x v="3469"/>
    <d v="2016-04-28T10:24:05"/>
  </r>
  <r>
    <n v="150"/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41.666666666666664"/>
    <x v="1"/>
    <s v="plays"/>
    <x v="3470"/>
    <d v="2016-07-15T16:38:00"/>
  </r>
  <r>
    <n v="214.6"/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35.766666666666666"/>
    <x v="1"/>
    <s v="plays"/>
    <x v="3471"/>
    <d v="2014-08-31T15:00:00"/>
  </r>
  <r>
    <n v="102.05"/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88.739130434782609"/>
    <x v="1"/>
    <s v="plays"/>
    <x v="3472"/>
    <d v="2014-11-06T00:59:00"/>
  </r>
  <r>
    <n v="100"/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48.4848484848485"/>
    <x v="1"/>
    <s v="plays"/>
    <x v="3473"/>
    <d v="2015-03-20T15:27:00"/>
  </r>
  <r>
    <n v="101"/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51.794871794871796"/>
    <x v="1"/>
    <s v="plays"/>
    <x v="3474"/>
    <d v="2016-07-20T07:02:11"/>
  </r>
  <r>
    <n v="113.33333333333333"/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20"/>
    <x v="1"/>
    <s v="plays"/>
    <x v="3475"/>
    <d v="2014-11-02T19:00:00"/>
  </r>
  <r>
    <n v="104"/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52"/>
    <x v="1"/>
    <s v="plays"/>
    <x v="3476"/>
    <d v="2014-10-26T22:00:00"/>
  </r>
  <r>
    <n v="115.33333333333333"/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53.230769230769234"/>
    <x v="1"/>
    <s v="plays"/>
    <x v="3477"/>
    <d v="2015-05-16T22:00:00"/>
  </r>
  <r>
    <n v="112.85000000000001"/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39.596491228070178"/>
    <x v="1"/>
    <s v="plays"/>
    <x v="3478"/>
    <d v="2015-03-16T16:00:00"/>
  </r>
  <r>
    <n v="127.86666666666666"/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34.25"/>
    <x v="1"/>
    <s v="plays"/>
    <x v="3479"/>
    <d v="2014-06-21T15:31:20"/>
  </r>
  <r>
    <n v="142.66666666666669"/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64.61538461538461"/>
    <x v="1"/>
    <s v="plays"/>
    <x v="3480"/>
    <d v="2015-07-10T16:00:00"/>
  </r>
  <r>
    <n v="118.8"/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25.05263157894737"/>
    <x v="1"/>
    <s v="plays"/>
    <x v="3481"/>
    <d v="2015-01-02T00:56:28"/>
  </r>
  <r>
    <n v="138.33333333333334"/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51.875"/>
    <x v="1"/>
    <s v="plays"/>
    <x v="3482"/>
    <d v="2014-07-06T13:31:06"/>
  </r>
  <r>
    <n v="159.9402985074627"/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40.285714285714285"/>
    <x v="1"/>
    <s v="plays"/>
    <x v="3483"/>
    <d v="2014-07-03T11:03:01"/>
  </r>
  <r>
    <n v="114.24000000000001"/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64.909090909090907"/>
    <x v="1"/>
    <s v="plays"/>
    <x v="3484"/>
    <d v="2016-06-15T13:14:59"/>
  </r>
  <r>
    <n v="100.60606060606061"/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55.333333333333336"/>
    <x v="1"/>
    <s v="plays"/>
    <x v="3485"/>
    <d v="2016-02-02T11:38:00"/>
  </r>
  <r>
    <n v="155.20000000000002"/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83.142857142857139"/>
    <x v="1"/>
    <s v="plays"/>
    <x v="3486"/>
    <d v="2015-06-03T01:59:00"/>
  </r>
  <r>
    <n v="127.75000000000001"/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38.712121212121211"/>
    <x v="1"/>
    <s v="plays"/>
    <x v="3487"/>
    <d v="2015-06-24T17:34:12"/>
  </r>
  <r>
    <n v="121.2"/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5.37931034482759"/>
    <x v="1"/>
    <s v="plays"/>
    <x v="3488"/>
    <d v="2015-04-17T11:00:00"/>
  </r>
  <r>
    <n v="112.7"/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78.263888888888886"/>
    <x v="1"/>
    <s v="plays"/>
    <x v="3489"/>
    <d v="2014-05-24T16:00:00"/>
  </r>
  <r>
    <n v="127.49999999999999"/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47.222222222222221"/>
    <x v="1"/>
    <s v="plays"/>
    <x v="3490"/>
    <d v="2016-04-13T14:15:24"/>
  </r>
  <r>
    <n v="158.20000000000002"/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79.099999999999994"/>
    <x v="1"/>
    <s v="plays"/>
    <x v="3491"/>
    <d v="2015-05-18T00:59:44"/>
  </r>
  <r>
    <n v="105.26894736842105"/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14.29199999999999"/>
    <x v="1"/>
    <s v="plays"/>
    <x v="3492"/>
    <d v="2015-10-25T19:13:17"/>
  </r>
  <r>
    <n v="100"/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51.724137931034484"/>
    <x v="1"/>
    <s v="plays"/>
    <x v="3493"/>
    <d v="2014-08-17T00:11:00"/>
  </r>
  <r>
    <n v="100"/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30.76923076923077"/>
    <x v="1"/>
    <s v="plays"/>
    <x v="3494"/>
    <d v="2016-11-26T01:00:00"/>
  </r>
  <r>
    <n v="106.86"/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74.208333333333329"/>
    <x v="1"/>
    <s v="plays"/>
    <x v="3495"/>
    <d v="2014-11-01T12:18:00"/>
  </r>
  <r>
    <n v="124.4"/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47.846153846153847"/>
    <x v="1"/>
    <s v="plays"/>
    <x v="3496"/>
    <d v="2016-09-11T15:19:26"/>
  </r>
  <r>
    <n v="108.70406189555126"/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34.408163265306122"/>
    <x v="1"/>
    <s v="plays"/>
    <x v="3497"/>
    <d v="2016-06-02T17:00:00"/>
  </r>
  <r>
    <n v="102.42424242424242"/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40.238095238095241"/>
    <x v="1"/>
    <s v="plays"/>
    <x v="3498"/>
    <d v="2016-05-28T16:44:00"/>
  </r>
  <r>
    <n v="105.5"/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60.285714285714285"/>
    <x v="1"/>
    <s v="plays"/>
    <x v="3499"/>
    <d v="2015-07-01T01:59:00"/>
  </r>
  <r>
    <n v="106.3"/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25.30952380952381"/>
    <x v="1"/>
    <s v="plays"/>
    <x v="3500"/>
    <d v="2016-03-06T23:59:00"/>
  </r>
  <r>
    <n v="100.66666666666666"/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35.952380952380949"/>
    <x v="1"/>
    <s v="plays"/>
    <x v="3501"/>
    <d v="2015-09-11T13:19:55"/>
  </r>
  <r>
    <n v="105.4"/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36"/>
    <x v="1"/>
    <s v="plays"/>
    <x v="3502"/>
    <d v="2016-03-15T22:59:00"/>
  </r>
  <r>
    <n v="107.55999999999999"/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70.763157894736835"/>
    <x v="1"/>
    <s v="plays"/>
    <x v="3503"/>
    <d v="2016-07-24T06:28:48"/>
  </r>
  <r>
    <n v="100"/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25"/>
    <x v="1"/>
    <s v="plays"/>
    <x v="3504"/>
    <d v="2015-11-19T13:58:11"/>
  </r>
  <r>
    <n v="103.76"/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66.512820512820511"/>
    <x v="1"/>
    <s v="plays"/>
    <x v="3505"/>
    <d v="2014-05-12T23:00:00"/>
  </r>
  <r>
    <n v="101.49999999999999"/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5"/>
    <x v="1"/>
    <s v="plays"/>
    <x v="3506"/>
    <d v="2014-08-23T12:37:20"/>
  </r>
  <r>
    <n v="104.4"/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45"/>
    <x v="1"/>
    <s v="plays"/>
    <x v="3507"/>
    <d v="2016-05-31T17:08:57"/>
  </r>
  <r>
    <n v="180"/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2"/>
    <x v="1"/>
    <s v="plays"/>
    <x v="3508"/>
    <d v="2016-05-10T16:00:00"/>
  </r>
  <r>
    <n v="106.33333333333333"/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96.666666666666671"/>
    <x v="1"/>
    <s v="plays"/>
    <x v="3509"/>
    <d v="2014-11-20T23:55:00"/>
  </r>
  <r>
    <n v="100.55555555555556"/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60.333333333333336"/>
    <x v="1"/>
    <s v="plays"/>
    <x v="3510"/>
    <d v="2014-07-02T09:54:06"/>
  </r>
  <r>
    <n v="101.2"/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79.89473684210526"/>
    <x v="1"/>
    <s v="plays"/>
    <x v="3511"/>
    <d v="2014-11-07T13:30:00"/>
  </r>
  <r>
    <n v="100"/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58.823529411764703"/>
    <x v="1"/>
    <s v="plays"/>
    <x v="3512"/>
    <d v="2015-04-23T06:53:12"/>
  </r>
  <r>
    <n v="118.39285714285714"/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75.340909090909093"/>
    <x v="1"/>
    <s v="plays"/>
    <x v="3513"/>
    <d v="2014-06-03T23:59:00"/>
  </r>
  <r>
    <n v="110.00000000000001"/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55"/>
    <x v="1"/>
    <s v="plays"/>
    <x v="3514"/>
    <d v="2015-02-01T23:59:00"/>
  </r>
  <r>
    <n v="102.66666666666666"/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66.956521739130437"/>
    <x v="1"/>
    <s v="plays"/>
    <x v="3515"/>
    <d v="2015-05-31T13:32:51"/>
  </r>
  <r>
    <n v="100"/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227.27272727272728"/>
    <x v="1"/>
    <s v="plays"/>
    <x v="3516"/>
    <d v="2014-09-07T22:00:00"/>
  </r>
  <r>
    <n v="100"/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307.69230769230768"/>
    <x v="1"/>
    <s v="plays"/>
    <x v="3517"/>
    <d v="2014-07-04T06:00:00"/>
  </r>
  <r>
    <n v="110.04599999999999"/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50.020909090909093"/>
    <x v="1"/>
    <s v="plays"/>
    <x v="3518"/>
    <d v="2014-10-02T09:21:00"/>
  </r>
  <r>
    <n v="101.35000000000001"/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72.392857142857139"/>
    <x v="1"/>
    <s v="plays"/>
    <x v="3519"/>
    <d v="2015-03-04T09:22:30"/>
  </r>
  <r>
    <n v="100.75"/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95.952380952380949"/>
    <x v="1"/>
    <s v="plays"/>
    <x v="3520"/>
    <d v="2015-09-06T08:47:00"/>
  </r>
  <r>
    <n v="169.42857142857144"/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45.615384615384613"/>
    <x v="1"/>
    <s v="plays"/>
    <x v="3521"/>
    <d v="2014-09-29T03:40:20"/>
  </r>
  <r>
    <n v="100"/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41.029411764705884"/>
    <x v="1"/>
    <s v="plays"/>
    <x v="3522"/>
    <d v="2015-09-15T05:06:00"/>
  </r>
  <r>
    <n v="113.65"/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56.825000000000003"/>
    <x v="1"/>
    <s v="plays"/>
    <x v="3523"/>
    <d v="2016-09-25T18:00:00"/>
  </r>
  <r>
    <n v="101.56"/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37.24324324324326"/>
    <x v="1"/>
    <s v="plays"/>
    <x v="3524"/>
    <d v="2014-09-12T23:00:00"/>
  </r>
  <r>
    <n v="106"/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75.714285714285708"/>
    <x v="1"/>
    <s v="plays"/>
    <x v="3525"/>
    <d v="2015-08-09T11:00:00"/>
  </r>
  <r>
    <n v="102"/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99"/>
    <x v="1"/>
    <s v="plays"/>
    <x v="3526"/>
    <d v="2016-04-28T00:59:00"/>
  </r>
  <r>
    <n v="116.91666666666667"/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81.569767441860463"/>
    <x v="1"/>
    <s v="plays"/>
    <x v="3527"/>
    <d v="2015-07-10T22:59:00"/>
  </r>
  <r>
    <n v="101.15151515151514"/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45.108108108108105"/>
    <x v="1"/>
    <s v="plays"/>
    <x v="3528"/>
    <d v="2017-01-18T07:01:58"/>
  </r>
  <r>
    <n v="132"/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36.666666666666664"/>
    <x v="1"/>
    <s v="plays"/>
    <x v="3529"/>
    <d v="2015-07-12T20:00:00"/>
  </r>
  <r>
    <n v="100"/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25"/>
    <x v="1"/>
    <s v="plays"/>
    <x v="3530"/>
    <d v="2016-04-10T15:00:00"/>
  </r>
  <r>
    <n v="128"/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49.230769230769234"/>
    <x v="1"/>
    <s v="plays"/>
    <x v="3531"/>
    <d v="2016-06-30T10:42:14"/>
  </r>
  <r>
    <n v="118.95833333333334"/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42.296296296296298"/>
    <x v="1"/>
    <s v="plays"/>
    <x v="3532"/>
    <d v="2014-09-17T22:59:00"/>
  </r>
  <r>
    <n v="126.2"/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78.875"/>
    <x v="1"/>
    <s v="plays"/>
    <x v="3533"/>
    <d v="2015-11-11T14:16:07"/>
  </r>
  <r>
    <n v="156.20000000000002"/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38.284313725490193"/>
    <x v="1"/>
    <s v="plays"/>
    <x v="3534"/>
    <d v="2015-10-01T10:00:23"/>
  </r>
  <r>
    <n v="103.15"/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44.847826086956523"/>
    <x v="1"/>
    <s v="plays"/>
    <x v="3535"/>
    <d v="2015-10-02T13:00:00"/>
  </r>
  <r>
    <n v="153.33333333333334"/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3.529411764705882"/>
    <x v="1"/>
    <s v="plays"/>
    <x v="3536"/>
    <d v="2015-12-20T06:59:00"/>
  </r>
  <r>
    <n v="180.44444444444446"/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43.5"/>
    <x v="1"/>
    <s v="plays"/>
    <x v="3537"/>
    <d v="2014-11-17T02:59:00"/>
  </r>
  <r>
    <n v="128.44999999999999"/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30.951807228915662"/>
    <x v="1"/>
    <s v="plays"/>
    <x v="3538"/>
    <d v="2016-08-17T05:05:40"/>
  </r>
  <r>
    <n v="119.66666666666667"/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55.230769230769234"/>
    <x v="1"/>
    <s v="plays"/>
    <x v="3539"/>
    <d v="2016-09-08T13:08:42"/>
  </r>
  <r>
    <n v="123"/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46.125"/>
    <x v="1"/>
    <s v="plays"/>
    <x v="3540"/>
    <d v="2016-06-25T19:04:51"/>
  </r>
  <r>
    <n v="105"/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39.375"/>
    <x v="1"/>
    <s v="plays"/>
    <x v="3541"/>
    <d v="2015-08-31T12:31:15"/>
  </r>
  <r>
    <n v="102.23636363636363"/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66.152941176470591"/>
    <x v="1"/>
    <s v="plays"/>
    <x v="3542"/>
    <d v="2014-09-07T09:23:42"/>
  </r>
  <r>
    <n v="104.66666666666666"/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54.137931034482762"/>
    <x v="1"/>
    <s v="plays"/>
    <x v="3543"/>
    <d v="2015-06-25T13:07:39"/>
  </r>
  <r>
    <n v="100"/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4.16666666666667"/>
    <x v="1"/>
    <s v="plays"/>
    <x v="3544"/>
    <d v="2015-03-07T14:57:37"/>
  </r>
  <r>
    <n v="100.4"/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31.375"/>
    <x v="1"/>
    <s v="plays"/>
    <x v="3545"/>
    <d v="2015-04-11T14:22:39"/>
  </r>
  <r>
    <n v="102.27272727272727"/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59.210526315789473"/>
    <x v="1"/>
    <s v="plays"/>
    <x v="3546"/>
    <d v="2015-03-31T22:59:00"/>
  </r>
  <r>
    <n v="114.40928571428573"/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9.17633928571429"/>
    <x v="1"/>
    <s v="plays"/>
    <x v="3547"/>
    <d v="2016-05-13T22:59:00"/>
  </r>
  <r>
    <n v="101.9047619047619"/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64.61538461538461"/>
    <x v="1"/>
    <s v="plays"/>
    <x v="3548"/>
    <d v="2016-03-04T20:00:00"/>
  </r>
  <r>
    <n v="102"/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24.285714285714285"/>
    <x v="1"/>
    <s v="plays"/>
    <x v="3549"/>
    <d v="2015-09-04T04:27:53"/>
  </r>
  <r>
    <n v="104.80000000000001"/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40.9375"/>
    <x v="1"/>
    <s v="plays"/>
    <x v="3550"/>
    <d v="2016-05-02T16:26:38"/>
  </r>
  <r>
    <n v="101.83333333333333"/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61.1"/>
    <x v="1"/>
    <s v="plays"/>
    <x v="3551"/>
    <d v="2014-05-22T17:07:00"/>
  </r>
  <r>
    <n v="100"/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38.65"/>
    <x v="1"/>
    <s v="plays"/>
    <x v="3552"/>
    <d v="2014-06-28T09:05:24"/>
  </r>
  <r>
    <n v="106.27272727272728"/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56.20192307692308"/>
    <x v="1"/>
    <s v="plays"/>
    <x v="3553"/>
    <d v="2015-08-11T19:00:00"/>
  </r>
  <r>
    <n v="113.42219999999999"/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07.00207547169811"/>
    <x v="1"/>
    <s v="plays"/>
    <x v="3554"/>
    <d v="2015-02-11T12:00:00"/>
  </r>
  <r>
    <n v="100"/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71.42857142857142"/>
    <x v="1"/>
    <s v="plays"/>
    <x v="3555"/>
    <d v="2016-11-17T06:36:34"/>
  </r>
  <r>
    <n v="100.45454545454547"/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10.5"/>
    <x v="1"/>
    <s v="plays"/>
    <x v="3556"/>
    <d v="2014-08-17T10:35:24"/>
  </r>
  <r>
    <n v="100.03599999999999"/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79.27598566308242"/>
    <x v="1"/>
    <s v="plays"/>
    <x v="3557"/>
    <d v="2014-05-05T01:38:31"/>
  </r>
  <r>
    <n v="144"/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22.90909090909091"/>
    <x v="1"/>
    <s v="plays"/>
    <x v="3558"/>
    <d v="2015-06-26T16:00:00"/>
  </r>
  <r>
    <n v="103.49999999999999"/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43.125"/>
    <x v="1"/>
    <s v="plays"/>
    <x v="3559"/>
    <d v="2015-07-31T03:58:00"/>
  </r>
  <r>
    <n v="108.43750000000001"/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46.891891891891895"/>
    <x v="1"/>
    <s v="plays"/>
    <x v="3560"/>
    <d v="2015-05-26T21:45:00"/>
  </r>
  <r>
    <n v="102.4"/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47.407407407407405"/>
    <x v="1"/>
    <s v="plays"/>
    <x v="3561"/>
    <d v="2015-08-05T13:36:00"/>
  </r>
  <r>
    <n v="148.88888888888889"/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5.129032258064516"/>
    <x v="1"/>
    <s v="plays"/>
    <x v="3562"/>
    <d v="2016-03-13T17:00:00"/>
  </r>
  <r>
    <n v="105.49000000000002"/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21.098000000000003"/>
    <x v="1"/>
    <s v="plays"/>
    <x v="3563"/>
    <d v="2016-08-01T14:00:00"/>
  </r>
  <r>
    <n v="100.49999999999999"/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59.117647058823529"/>
    <x v="1"/>
    <s v="plays"/>
    <x v="3564"/>
    <d v="2015-10-05T11:00:00"/>
  </r>
  <r>
    <n v="130.55555555555557"/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97.916666666666671"/>
    <x v="1"/>
    <s v="plays"/>
    <x v="3565"/>
    <d v="2014-12-31T12:50:08"/>
  </r>
  <r>
    <n v="104.75000000000001"/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55.131578947368418"/>
    <x v="1"/>
    <s v="plays"/>
    <x v="3566"/>
    <d v="2015-01-23T07:11:23"/>
  </r>
  <r>
    <n v="108.80000000000001"/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26.536585365853657"/>
    <x v="1"/>
    <s v="plays"/>
    <x v="3567"/>
    <d v="2015-06-10T14:27:24"/>
  </r>
  <r>
    <n v="111.00000000000001"/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58.421052631578945"/>
    <x v="1"/>
    <s v="plays"/>
    <x v="3568"/>
    <d v="2014-09-17T12:46:34"/>
  </r>
  <r>
    <n v="100.47999999999999"/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22.53658536585365"/>
    <x v="1"/>
    <s v="plays"/>
    <x v="3569"/>
    <d v="2015-01-08T11:31:36"/>
  </r>
  <r>
    <n v="114.35"/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87.961538461538467"/>
    <x v="1"/>
    <s v="plays"/>
    <x v="3570"/>
    <d v="2014-12-31T02:00:00"/>
  </r>
  <r>
    <n v="122.06666666666666"/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73.239999999999995"/>
    <x v="1"/>
    <s v="plays"/>
    <x v="3571"/>
    <d v="2014-10-30T15:36:53"/>
  </r>
  <r>
    <n v="100"/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55.555555555555557"/>
    <x v="1"/>
    <s v="plays"/>
    <x v="3572"/>
    <d v="2015-06-21T08:41:22"/>
  </r>
  <r>
    <n v="102.8"/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39.53846153846154"/>
    <x v="1"/>
    <s v="plays"/>
    <x v="3573"/>
    <d v="2014-11-08T05:00:46"/>
  </r>
  <r>
    <n v="106.12068965517241"/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36.77777777777777"/>
    <x v="1"/>
    <s v="plays"/>
    <x v="3574"/>
    <d v="2014-11-13T18:37:28"/>
  </r>
  <r>
    <n v="101.33000000000001"/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99.343137254901961"/>
    <x v="1"/>
    <s v="plays"/>
    <x v="3575"/>
    <d v="2016-08-10T22:59:00"/>
  </r>
  <r>
    <n v="100"/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20"/>
    <x v="1"/>
    <s v="plays"/>
    <x v="3576"/>
    <d v="2016-12-05T09:10:54"/>
  </r>
  <r>
    <n v="130"/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28.888888888888889"/>
    <x v="1"/>
    <s v="plays"/>
    <x v="3577"/>
    <d v="2015-04-26T01:28:00"/>
  </r>
  <r>
    <n v="100.01333333333334"/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40.545945945945945"/>
    <x v="1"/>
    <s v="plays"/>
    <x v="3578"/>
    <d v="2016-04-30T12:36:17"/>
  </r>
  <r>
    <n v="100"/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35.714285714285715"/>
    <x v="1"/>
    <s v="plays"/>
    <x v="3579"/>
    <d v="2016-03-31T12:17:36"/>
  </r>
  <r>
    <n v="113.88888888888889"/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37.962962962962962"/>
    <x v="1"/>
    <s v="plays"/>
    <x v="3580"/>
    <d v="2015-02-28T23:59:00"/>
  </r>
  <r>
    <n v="100"/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33.333333333333336"/>
    <x v="1"/>
    <s v="plays"/>
    <x v="3581"/>
    <d v="2014-07-30T06:18:30"/>
  </r>
  <r>
    <n v="287"/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58.571428571428569"/>
    <x v="1"/>
    <s v="plays"/>
    <x v="3582"/>
    <d v="2016-04-04T21:18:02"/>
  </r>
  <r>
    <n v="108.5"/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35.625"/>
    <x v="1"/>
    <s v="plays"/>
    <x v="3583"/>
    <d v="2016-04-18T04:13:25"/>
  </r>
  <r>
    <n v="115.5"/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30.9375"/>
    <x v="1"/>
    <s v="plays"/>
    <x v="3584"/>
    <d v="2015-07-13T02:35:44"/>
  </r>
  <r>
    <n v="119.11764705882352"/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76.08695652173913"/>
    <x v="1"/>
    <s v="plays"/>
    <x v="3585"/>
    <d v="2014-12-21T12:11:30"/>
  </r>
  <r>
    <n v="109.42666666666668"/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51.9814814814815"/>
    <x v="1"/>
    <s v="plays"/>
    <x v="3586"/>
    <d v="2016-09-23T11:44:30"/>
  </r>
  <r>
    <n v="126.6"/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22.607142857142858"/>
    <x v="1"/>
    <s v="plays"/>
    <x v="3587"/>
    <d v="2016-06-27T14:00:00"/>
  </r>
  <r>
    <n v="100.49999999999999"/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8.272727272727273"/>
    <x v="1"/>
    <s v="plays"/>
    <x v="3588"/>
    <d v="2015-04-29T18:00:00"/>
  </r>
  <r>
    <n v="127.49999999999999"/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82.258064516129039"/>
    <x v="1"/>
    <s v="plays"/>
    <x v="3589"/>
    <d v="2015-05-26T10:32:27"/>
  </r>
  <r>
    <n v="100.05999999999999"/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68.534246575342465"/>
    <x v="1"/>
    <s v="plays"/>
    <x v="3590"/>
    <d v="2014-10-20T03:00:34"/>
  </r>
  <r>
    <n v="175"/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68.055555555555557"/>
    <x v="1"/>
    <s v="plays"/>
    <x v="3591"/>
    <d v="2015-01-23T23:59:00"/>
  </r>
  <r>
    <n v="127.25"/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72.714285714285708"/>
    <x v="1"/>
    <s v="plays"/>
    <x v="3592"/>
    <d v="2015-02-10T23:59:00"/>
  </r>
  <r>
    <n v="110.63333333333334"/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77.186046511627907"/>
    <x v="1"/>
    <s v="plays"/>
    <x v="3593"/>
    <d v="2015-01-05T15:26:00"/>
  </r>
  <r>
    <n v="125.93749999999999"/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55.972222222222221"/>
    <x v="1"/>
    <s v="plays"/>
    <x v="3594"/>
    <d v="2016-09-03T20:36:22"/>
  </r>
  <r>
    <n v="118.5"/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49.693548387096776"/>
    <x v="1"/>
    <s v="plays"/>
    <x v="3595"/>
    <d v="2015-03-13T01:59:00"/>
  </r>
  <r>
    <n v="107.72727272727273"/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79"/>
    <x v="1"/>
    <s v="plays"/>
    <x v="3596"/>
    <d v="2014-08-26T12:09:42"/>
  </r>
  <r>
    <n v="102.60000000000001"/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77.727272727272734"/>
    <x v="1"/>
    <s v="plays"/>
    <x v="3597"/>
    <d v="2016-03-03T00:59:00"/>
  </r>
  <r>
    <n v="110.1"/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40.777777777777779"/>
    <x v="1"/>
    <s v="plays"/>
    <x v="3598"/>
    <d v="2014-09-02T23:59:00"/>
  </r>
  <r>
    <n v="202"/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59.411764705882355"/>
    <x v="1"/>
    <s v="plays"/>
    <x v="3599"/>
    <d v="2015-08-29T19:00:00"/>
  </r>
  <r>
    <n v="130"/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3.25"/>
    <x v="1"/>
    <s v="plays"/>
    <x v="3600"/>
    <d v="2016-10-13T15:22:44"/>
  </r>
  <r>
    <n v="104.35000000000001"/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39.377358490566039"/>
    <x v="1"/>
    <s v="plays"/>
    <x v="3601"/>
    <d v="2015-01-16T18:58:02"/>
  </r>
  <r>
    <n v="100.05"/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81.673469387755105"/>
    <x v="1"/>
    <s v="plays"/>
    <x v="3602"/>
    <d v="2016-05-17T16:27:59"/>
  </r>
  <r>
    <n v="170.66666666666669"/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44.912280701754383"/>
    <x v="1"/>
    <s v="plays"/>
    <x v="3603"/>
    <d v="2015-11-05T16:44:40"/>
  </r>
  <r>
    <n v="112.83333333333334"/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49.05797101449275"/>
    <x v="1"/>
    <s v="plays"/>
    <x v="3604"/>
    <d v="2016-04-29T01:59:00"/>
  </r>
  <r>
    <n v="184"/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30.666666666666668"/>
    <x v="1"/>
    <s v="plays"/>
    <x v="3605"/>
    <d v="2016-02-13T14:02:06"/>
  </r>
  <r>
    <n v="130.26666666666665"/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61.0625"/>
    <x v="1"/>
    <s v="plays"/>
    <x v="3606"/>
    <d v="2016-08-14T09:30:57"/>
  </r>
  <r>
    <n v="105.45454545454544"/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29"/>
    <x v="1"/>
    <s v="plays"/>
    <x v="3607"/>
    <d v="2015-12-14T19:00:00"/>
  </r>
  <r>
    <n v="100"/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29.62962962962963"/>
    <x v="1"/>
    <s v="plays"/>
    <x v="3608"/>
    <d v="2016-06-17T09:00:00"/>
  </r>
  <r>
    <n v="153.31632653061226"/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43.0952380952381"/>
    <x v="1"/>
    <s v="plays"/>
    <x v="3609"/>
    <d v="2016-03-30T17:48:05"/>
  </r>
  <r>
    <n v="162.30000000000001"/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52.354838709677416"/>
    <x v="1"/>
    <s v="plays"/>
    <x v="3610"/>
    <d v="2015-08-17T05:22:16"/>
  </r>
  <r>
    <n v="136"/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66.666666666666671"/>
    <x v="1"/>
    <s v="plays"/>
    <x v="3611"/>
    <d v="2015-04-08T03:53:21"/>
  </r>
  <r>
    <n v="144.4"/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26.66666666666667"/>
    <x v="1"/>
    <s v="plays"/>
    <x v="3612"/>
    <d v="2014-06-09T12:26:51"/>
  </r>
  <r>
    <n v="100"/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62.5"/>
    <x v="1"/>
    <s v="plays"/>
    <x v="3613"/>
    <d v="2014-06-28T09:09:34"/>
  </r>
  <r>
    <n v="100.8"/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35.492957746478872"/>
    <x v="1"/>
    <s v="plays"/>
    <x v="3614"/>
    <d v="2015-06-18T20:00:16"/>
  </r>
  <r>
    <n v="106.80000000000001"/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37.083333333333336"/>
    <x v="1"/>
    <s v="plays"/>
    <x v="3615"/>
    <d v="2015-12-10T09:14:56"/>
  </r>
  <r>
    <n v="124.8"/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69.333333333333329"/>
    <x v="1"/>
    <s v="plays"/>
    <x v="3616"/>
    <d v="2015-03-19T16:47:44"/>
  </r>
  <r>
    <n v="118.91891891891892"/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7.254901960784313"/>
    <x v="1"/>
    <s v="plays"/>
    <x v="3617"/>
    <d v="2017-02-27T19:00:00"/>
  </r>
  <r>
    <n v="101"/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36.071428571428569"/>
    <x v="1"/>
    <s v="plays"/>
    <x v="3618"/>
    <d v="2015-06-03T10:04:10"/>
  </r>
  <r>
    <n v="112.99999999999999"/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66.470588235294116"/>
    <x v="1"/>
    <s v="plays"/>
    <x v="3619"/>
    <d v="2016-11-19T17:00:00"/>
  </r>
  <r>
    <n v="105.19047619047619"/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56.065989847715734"/>
    <x v="1"/>
    <s v="plays"/>
    <x v="3620"/>
    <d v="2015-03-04T23:00:00"/>
  </r>
  <r>
    <n v="109.73333333333332"/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47.028571428571432"/>
    <x v="1"/>
    <s v="plays"/>
    <x v="3621"/>
    <d v="2016-09-30T16:00:00"/>
  </r>
  <r>
    <n v="100.099"/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47.666190476190479"/>
    <x v="1"/>
    <s v="plays"/>
    <x v="3622"/>
    <d v="2014-09-27T22:23:00"/>
  </r>
  <r>
    <n v="120"/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88.235294117647058"/>
    <x v="1"/>
    <s v="plays"/>
    <x v="3623"/>
    <d v="2014-07-26T02:00:00"/>
  </r>
  <r>
    <n v="104.93333333333332"/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80.717948717948715"/>
    <x v="1"/>
    <s v="plays"/>
    <x v="3624"/>
    <d v="2016-08-23T13:34:50"/>
  </r>
  <r>
    <n v="102.66666666666666"/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39.487179487179489"/>
    <x v="1"/>
    <s v="plays"/>
    <x v="3625"/>
    <d v="2015-07-02T10:39:37"/>
  </r>
  <r>
    <n v="101.82500000000002"/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84.854166666666671"/>
    <x v="1"/>
    <s v="plays"/>
    <x v="3626"/>
    <d v="2014-08-16T11:00:57"/>
  </r>
  <r>
    <n v="100"/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68.965517241379317"/>
    <x v="1"/>
    <s v="plays"/>
    <x v="3627"/>
    <d v="2016-05-20T22:59:00"/>
  </r>
  <r>
    <n v="0"/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e v="#DIV/0!"/>
    <x v="1"/>
    <s v="musical"/>
    <x v="3628"/>
    <d v="2015-12-13T15:59:56"/>
  </r>
  <r>
    <n v="1.9999999999999998E-4"/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"/>
    <x v="1"/>
    <s v="musical"/>
    <x v="3629"/>
    <d v="2016-05-05T12:00:00"/>
  </r>
  <r>
    <n v="3.3333333333333333E-2"/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1"/>
    <x v="1"/>
    <s v="musical"/>
    <x v="3630"/>
    <d v="2014-11-29T16:19:50"/>
  </r>
  <r>
    <n v="51.023391812865491"/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147.88135593220338"/>
    <x v="1"/>
    <s v="musical"/>
    <x v="3631"/>
    <d v="2014-09-22T22:59:00"/>
  </r>
  <r>
    <n v="20"/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100"/>
    <x v="1"/>
    <s v="musical"/>
    <x v="3632"/>
    <d v="2014-11-23T17:29:09"/>
  </r>
  <r>
    <n v="35.24"/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56.838709677419352"/>
    <x v="1"/>
    <s v="musical"/>
    <x v="3633"/>
    <d v="2016-11-18T20:00:00"/>
  </r>
  <r>
    <n v="4.246666666666667"/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176.94444444444446"/>
    <x v="1"/>
    <s v="musical"/>
    <x v="3634"/>
    <d v="2017-01-13T22:59:00"/>
  </r>
  <r>
    <n v="36.457142857142856"/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127.6"/>
    <x v="1"/>
    <s v="musical"/>
    <x v="3635"/>
    <d v="2016-04-20T16:11:16"/>
  </r>
  <r>
    <n v="0"/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e v="#DIV/0!"/>
    <x v="1"/>
    <s v="musical"/>
    <x v="3636"/>
    <d v="2015-09-14T11:40:29"/>
  </r>
  <r>
    <n v="30.866666666666664"/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66.142857142857139"/>
    <x v="1"/>
    <s v="musical"/>
    <x v="3637"/>
    <d v="2015-01-01T11:48:55"/>
  </r>
  <r>
    <n v="6.5454545454545459"/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108"/>
    <x v="1"/>
    <s v="musical"/>
    <x v="3638"/>
    <d v="2015-04-19T10:08:52"/>
  </r>
  <r>
    <n v="4.0000000000000001E-3"/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1"/>
    <x v="1"/>
    <s v="musical"/>
    <x v="3639"/>
    <d v="2016-10-07T10:11:00"/>
  </r>
  <r>
    <n v="5.5"/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18.333333333333332"/>
    <x v="1"/>
    <s v="musical"/>
    <x v="3640"/>
    <d v="2015-05-10T13:45:30"/>
  </r>
  <r>
    <n v="0"/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e v="#DIV/0!"/>
    <x v="1"/>
    <s v="musical"/>
    <x v="3641"/>
    <d v="2014-10-05T00:00:00"/>
  </r>
  <r>
    <n v="2.1428571428571428"/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7.5"/>
    <x v="1"/>
    <s v="musical"/>
    <x v="3642"/>
    <d v="2015-11-30T12:00:00"/>
  </r>
  <r>
    <n v="0"/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e v="#DIV/0!"/>
    <x v="1"/>
    <s v="musical"/>
    <x v="3643"/>
    <d v="2015-11-16T23:27:19"/>
  </r>
  <r>
    <n v="16.420000000000002"/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68.416666666666671"/>
    <x v="1"/>
    <s v="musical"/>
    <x v="3644"/>
    <d v="2016-03-07T23:59:00"/>
  </r>
  <r>
    <n v="0.1"/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"/>
    <x v="1"/>
    <s v="musical"/>
    <x v="3645"/>
    <d v="2016-11-21T19:17:18"/>
  </r>
  <r>
    <n v="4.8099999999999996"/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60.125"/>
    <x v="1"/>
    <s v="musical"/>
    <x v="3646"/>
    <d v="2015-06-16T18:30:00"/>
  </r>
  <r>
    <n v="6"/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15"/>
    <x v="1"/>
    <s v="musical"/>
    <x v="3647"/>
    <d v="2016-09-30T12:58:47"/>
  </r>
  <r>
    <n v="100.38249999999999"/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550.04109589041093"/>
    <x v="1"/>
    <s v="plays"/>
    <x v="3648"/>
    <d v="2014-10-05T02:00:45"/>
  </r>
  <r>
    <n v="104"/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97.5"/>
    <x v="1"/>
    <s v="plays"/>
    <x v="3649"/>
    <d v="2014-06-16T12:06:34"/>
  </r>
  <r>
    <n v="100"/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29.411764705882351"/>
    <x v="1"/>
    <s v="plays"/>
    <x v="3650"/>
    <d v="2016-02-02T06:29:44"/>
  </r>
  <r>
    <n v="104"/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57.777777777777779"/>
    <x v="1"/>
    <s v="plays"/>
    <x v="3651"/>
    <d v="2014-08-10T10:59:00"/>
  </r>
  <r>
    <n v="250.66666666666669"/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44.235294117647058"/>
    <x v="1"/>
    <s v="plays"/>
    <x v="3652"/>
    <d v="2016-08-24T22:59:00"/>
  </r>
  <r>
    <n v="100.49999999999999"/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60.909090909090907"/>
    <x v="1"/>
    <s v="plays"/>
    <x v="3653"/>
    <d v="2015-08-05T03:43:27"/>
  </r>
  <r>
    <n v="174.4"/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68.84210526315789"/>
    <x v="1"/>
    <s v="plays"/>
    <x v="3654"/>
    <d v="2016-04-03T12:00:00"/>
  </r>
  <r>
    <n v="116.26"/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73.582278481012665"/>
    <x v="1"/>
    <s v="plays"/>
    <x v="3655"/>
    <d v="2015-07-18T01:59:00"/>
  </r>
  <r>
    <n v="105.82000000000001"/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15.02173913043478"/>
    <x v="1"/>
    <s v="plays"/>
    <x v="3656"/>
    <d v="2017-02-01T17:59:00"/>
  </r>
  <r>
    <n v="110.75"/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0.75"/>
    <x v="1"/>
    <s v="plays"/>
    <x v="3657"/>
    <d v="2016-06-01T16:42:00"/>
  </r>
  <r>
    <n v="100.66666666666666"/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75.5"/>
    <x v="1"/>
    <s v="plays"/>
    <x v="3658"/>
    <d v="2014-07-01T22:59:00"/>
  </r>
  <r>
    <n v="102.03333333333333"/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235.46153846153845"/>
    <x v="1"/>
    <s v="plays"/>
    <x v="3659"/>
    <d v="2015-03-19T09:39:00"/>
  </r>
  <r>
    <n v="100"/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1.363636363636363"/>
    <x v="1"/>
    <s v="plays"/>
    <x v="3660"/>
    <d v="2014-12-23T16:08:45"/>
  </r>
  <r>
    <n v="111.00000000000001"/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92.5"/>
    <x v="1"/>
    <s v="plays"/>
    <x v="3661"/>
    <d v="2016-04-09T23:00:00"/>
  </r>
  <r>
    <n v="101.42500000000001"/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202.85"/>
    <x v="1"/>
    <s v="plays"/>
    <x v="3662"/>
    <d v="2015-03-30T23:16:54"/>
  </r>
  <r>
    <n v="104"/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26"/>
    <x v="1"/>
    <s v="plays"/>
    <x v="3663"/>
    <d v="2016-12-21T06:50:30"/>
  </r>
  <r>
    <n v="109.375"/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46.05263157894737"/>
    <x v="1"/>
    <s v="plays"/>
    <x v="3664"/>
    <d v="2016-06-16T00:58:09"/>
  </r>
  <r>
    <n v="115.16129032258064"/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51"/>
    <x v="1"/>
    <s v="plays"/>
    <x v="3665"/>
    <d v="2015-10-28T14:54:00"/>
  </r>
  <r>
    <n v="100"/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31.578947368421051"/>
    <x v="1"/>
    <s v="plays"/>
    <x v="3666"/>
    <d v="2014-07-24T02:00:00"/>
  </r>
  <r>
    <n v="103.17033333333335"/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53.363965517241382"/>
    <x v="1"/>
    <s v="plays"/>
    <x v="3667"/>
    <d v="2015-07-18T18:16:59"/>
  </r>
  <r>
    <n v="103.49999999999999"/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36.964285714285715"/>
    <x v="1"/>
    <s v="plays"/>
    <x v="3668"/>
    <d v="2015-07-23T13:33:00"/>
  </r>
  <r>
    <n v="138.19999999999999"/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81.294117647058826"/>
    <x v="1"/>
    <s v="plays"/>
    <x v="3669"/>
    <d v="2015-06-11T11:12:17"/>
  </r>
  <r>
    <n v="109.54545454545455"/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20.083333333333332"/>
    <x v="1"/>
    <s v="plays"/>
    <x v="3670"/>
    <d v="2015-05-31T18:00:00"/>
  </r>
  <r>
    <n v="100.85714285714286"/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88.25"/>
    <x v="1"/>
    <s v="plays"/>
    <x v="3671"/>
    <d v="2014-07-20T22:59:00"/>
  </r>
  <r>
    <n v="101.53333333333335"/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53.438596491228068"/>
    <x v="1"/>
    <s v="plays"/>
    <x v="3672"/>
    <d v="2014-09-26T17:43:04"/>
  </r>
  <r>
    <n v="113.625"/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39.868421052631582"/>
    <x v="1"/>
    <s v="plays"/>
    <x v="3673"/>
    <d v="2014-11-05T07:52:00"/>
  </r>
  <r>
    <n v="100"/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45.16129032258064"/>
    <x v="1"/>
    <s v="plays"/>
    <x v="3674"/>
    <d v="2016-09-03T15:57:09"/>
  </r>
  <r>
    <n v="140"/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23.333333333333332"/>
    <x v="1"/>
    <s v="plays"/>
    <x v="3675"/>
    <d v="2016-05-15T18:00:00"/>
  </r>
  <r>
    <n v="128.75"/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64.375"/>
    <x v="1"/>
    <s v="plays"/>
    <x v="3676"/>
    <d v="2014-09-12T14:34:44"/>
  </r>
  <r>
    <n v="102.90416666666667"/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62.052763819095475"/>
    <x v="1"/>
    <s v="plays"/>
    <x v="3677"/>
    <d v="2014-07-02T22:59:00"/>
  </r>
  <r>
    <n v="102.49999999999999"/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66.129032258064512"/>
    <x v="1"/>
    <s v="plays"/>
    <x v="3678"/>
    <d v="2015-05-31T07:44:58"/>
  </r>
  <r>
    <n v="110.1"/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73.400000000000006"/>
    <x v="1"/>
    <s v="plays"/>
    <x v="3679"/>
    <d v="2014-06-30T23:59:00"/>
  </r>
  <r>
    <n v="112.76666666666667"/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99.5"/>
    <x v="1"/>
    <s v="plays"/>
    <x v="3680"/>
    <d v="2016-10-05T05:53:54"/>
  </r>
  <r>
    <n v="111.9"/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62.166666666666664"/>
    <x v="1"/>
    <s v="plays"/>
    <x v="3681"/>
    <d v="2016-01-15T10:38:10"/>
  </r>
  <r>
    <n v="139.19999999999999"/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62.328358208955223"/>
    <x v="1"/>
    <s v="plays"/>
    <x v="3682"/>
    <d v="2014-06-16T01:59:00"/>
  </r>
  <r>
    <n v="110.85714285714286"/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58.787878787878789"/>
    <x v="1"/>
    <s v="plays"/>
    <x v="3683"/>
    <d v="2016-10-19T21:48:16"/>
  </r>
  <r>
    <n v="139.06666666666666"/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45.347826086956523"/>
    <x v="1"/>
    <s v="plays"/>
    <x v="3684"/>
    <d v="2015-09-01T23:19:46"/>
  </r>
  <r>
    <n v="105.69999999999999"/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41.944444444444443"/>
    <x v="1"/>
    <s v="plays"/>
    <x v="3685"/>
    <d v="2014-05-19T16:00:00"/>
  </r>
  <r>
    <n v="101.42857142857142"/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59.166666666666664"/>
    <x v="1"/>
    <s v="plays"/>
    <x v="3686"/>
    <d v="2015-08-28T22:59:00"/>
  </r>
  <r>
    <n v="100.245"/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200.49"/>
    <x v="1"/>
    <s v="plays"/>
    <x v="3687"/>
    <d v="2014-06-27T00:14:15"/>
  </r>
  <r>
    <n v="109.16666666666666"/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83.974358974358978"/>
    <x v="1"/>
    <s v="plays"/>
    <x v="3688"/>
    <d v="2014-08-08T13:53:24"/>
  </r>
  <r>
    <n v="118.33333333333333"/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57.258064516129032"/>
    <x v="1"/>
    <s v="plays"/>
    <x v="3689"/>
    <d v="2015-06-21T17:25:00"/>
  </r>
  <r>
    <n v="120"/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58.064516129032256"/>
    <x v="1"/>
    <s v="plays"/>
    <x v="3690"/>
    <d v="2014-11-27T10:21:23"/>
  </r>
  <r>
    <n v="127.96000000000001"/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86.80291970802921"/>
    <x v="1"/>
    <s v="plays"/>
    <x v="3691"/>
    <d v="2015-03-01T23:59:00"/>
  </r>
  <r>
    <n v="126"/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74.117647058823536"/>
    <x v="1"/>
    <s v="plays"/>
    <x v="3692"/>
    <d v="2014-09-18T19:00:00"/>
  </r>
  <r>
    <n v="129.12912912912913"/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30.714285714285715"/>
    <x v="1"/>
    <s v="plays"/>
    <x v="3693"/>
    <d v="2015-11-30T17:30:00"/>
  </r>
  <r>
    <n v="107.42857142857143"/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62.666666666666664"/>
    <x v="1"/>
    <s v="plays"/>
    <x v="3694"/>
    <d v="2016-06-05T21:00:00"/>
  </r>
  <r>
    <n v="100.125"/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21.36363636363636"/>
    <x v="1"/>
    <s v="plays"/>
    <x v="3695"/>
    <d v="2015-01-11T15:53:30"/>
  </r>
  <r>
    <n v="155"/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39.743589743589745"/>
    <x v="1"/>
    <s v="plays"/>
    <x v="3696"/>
    <d v="2015-02-13T09:48:36"/>
  </r>
  <r>
    <n v="108"/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72"/>
    <x v="1"/>
    <s v="plays"/>
    <x v="3697"/>
    <d v="2016-05-10T06:10:48"/>
  </r>
  <r>
    <n v="110.52"/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40.632352941176471"/>
    <x v="1"/>
    <s v="plays"/>
    <x v="3698"/>
    <d v="2016-03-02T14:21:27"/>
  </r>
  <r>
    <n v="100.8"/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63"/>
    <x v="1"/>
    <s v="plays"/>
    <x v="3699"/>
    <d v="2014-10-15T09:26:56"/>
  </r>
  <r>
    <n v="121.2"/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33.666666666666664"/>
    <x v="1"/>
    <s v="plays"/>
    <x v="3700"/>
    <d v="2014-09-30T11:00:00"/>
  </r>
  <r>
    <n v="100.33333333333334"/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38.589743589743591"/>
    <x v="1"/>
    <s v="plays"/>
    <x v="3701"/>
    <d v="2015-06-04T07:59:53"/>
  </r>
  <r>
    <n v="109.16666666666666"/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55.95238095238096"/>
    <x v="1"/>
    <s v="plays"/>
    <x v="3702"/>
    <d v="2016-07-10T17:59:00"/>
  </r>
  <r>
    <n v="123.42857142857142"/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43.2"/>
    <x v="1"/>
    <s v="plays"/>
    <x v="3703"/>
    <d v="2016-08-13T01:59:00"/>
  </r>
  <r>
    <n v="136.33666666666667"/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5.148518518518518"/>
    <x v="1"/>
    <s v="plays"/>
    <x v="3704"/>
    <d v="2016-05-31T11:33:14"/>
  </r>
  <r>
    <n v="103.46657233816768"/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83.571428571428569"/>
    <x v="1"/>
    <s v="plays"/>
    <x v="3705"/>
    <d v="2014-06-23T13:00:00"/>
  </r>
  <r>
    <n v="121.33333333333334"/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40"/>
    <x v="1"/>
    <s v="plays"/>
    <x v="3706"/>
    <d v="2014-09-12T16:55:49"/>
  </r>
  <r>
    <n v="186"/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80.869565217391298"/>
    <x v="1"/>
    <s v="plays"/>
    <x v="3707"/>
    <d v="2016-07-22T00:26:00"/>
  </r>
  <r>
    <n v="300"/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53.846153846153847"/>
    <x v="1"/>
    <s v="plays"/>
    <x v="3708"/>
    <d v="2014-07-03T22:24:46"/>
  </r>
  <r>
    <n v="108.25"/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30.928571428571427"/>
    <x v="1"/>
    <s v="plays"/>
    <x v="3709"/>
    <d v="2014-06-25T11:59:06"/>
  </r>
  <r>
    <n v="141.15384615384616"/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67.962962962962962"/>
    <x v="1"/>
    <s v="plays"/>
    <x v="3710"/>
    <d v="2015-04-03T08:49:48"/>
  </r>
  <r>
    <n v="113.99999999999999"/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27.142857142857142"/>
    <x v="1"/>
    <s v="plays"/>
    <x v="3711"/>
    <d v="2014-06-15T11:00:00"/>
  </r>
  <r>
    <n v="153.73333333333335"/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10.86538461538461"/>
    <x v="1"/>
    <s v="plays"/>
    <x v="3712"/>
    <d v="2015-05-31T01:59:00"/>
  </r>
  <r>
    <n v="101.49999999999999"/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6.84210526315789"/>
    <x v="1"/>
    <s v="plays"/>
    <x v="3713"/>
    <d v="2016-06-04T12:42:46"/>
  </r>
  <r>
    <n v="102.35000000000001"/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5.51546391752578"/>
    <x v="1"/>
    <s v="plays"/>
    <x v="3714"/>
    <d v="2015-05-25T22:59:00"/>
  </r>
  <r>
    <n v="102.57142857142858"/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32.96296296296296"/>
    <x v="1"/>
    <s v="plays"/>
    <x v="3715"/>
    <d v="2015-03-31T07:52:00"/>
  </r>
  <r>
    <n v="155.75"/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51.916666666666664"/>
    <x v="1"/>
    <s v="plays"/>
    <x v="3716"/>
    <d v="2016-01-21T16:18:29"/>
  </r>
  <r>
    <n v="100.75"/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310"/>
    <x v="1"/>
    <s v="plays"/>
    <x v="3717"/>
    <d v="2015-05-09T15:47:29"/>
  </r>
  <r>
    <n v="239.4"/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6.021739130434781"/>
    <x v="1"/>
    <s v="plays"/>
    <x v="3718"/>
    <d v="2015-02-27T12:11:15"/>
  </r>
  <r>
    <n v="210"/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105"/>
    <x v="1"/>
    <s v="plays"/>
    <x v="3719"/>
    <d v="2015-06-22T12:31:06"/>
  </r>
  <r>
    <n v="104.51515151515152"/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86.224999999999994"/>
    <x v="1"/>
    <s v="plays"/>
    <x v="3720"/>
    <d v="2015-07-02T18:50:06"/>
  </r>
  <r>
    <n v="100.8"/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14.54545454545455"/>
    <x v="1"/>
    <s v="plays"/>
    <x v="3721"/>
    <d v="2014-11-05T18:28:04"/>
  </r>
  <r>
    <n v="111.20000000000002"/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47.657142857142858"/>
    <x v="1"/>
    <s v="plays"/>
    <x v="3722"/>
    <d v="2016-02-11T17:59:00"/>
  </r>
  <r>
    <n v="102.04444444444445"/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72.888888888888886"/>
    <x v="1"/>
    <s v="plays"/>
    <x v="3723"/>
    <d v="2014-11-30T14:04:22"/>
  </r>
  <r>
    <n v="102.54767441860466"/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49.545505617977533"/>
    <x v="1"/>
    <s v="plays"/>
    <x v="3724"/>
    <d v="2016-05-04T18:00:00"/>
  </r>
  <r>
    <n v="127"/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25.4"/>
    <x v="1"/>
    <s v="plays"/>
    <x v="3725"/>
    <d v="2016-02-18T16:30:00"/>
  </r>
  <r>
    <n v="338.70588235294122"/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62.586956521739133"/>
    <x v="1"/>
    <s v="plays"/>
    <x v="3726"/>
    <d v="2016-04-29T16:00:00"/>
  </r>
  <r>
    <n v="100.75"/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61.060606060606062"/>
    <x v="1"/>
    <s v="plays"/>
    <x v="3727"/>
    <d v="2016-10-19T23:55:00"/>
  </r>
  <r>
    <n v="9.31"/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60.064516129032256"/>
    <x v="1"/>
    <s v="plays"/>
    <x v="3728"/>
    <d v="2015-08-18T23:06:16"/>
  </r>
  <r>
    <n v="7.24"/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2.400000000000006"/>
    <x v="1"/>
    <s v="plays"/>
    <x v="3729"/>
    <d v="2015-03-22T22:55:12"/>
  </r>
  <r>
    <n v="10"/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0"/>
    <x v="1"/>
    <s v="plays"/>
    <x v="3730"/>
    <d v="2015-08-17T11:15:59"/>
  </r>
  <r>
    <n v="11.272727272727273"/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51.666666666666664"/>
    <x v="1"/>
    <s v="plays"/>
    <x v="3731"/>
    <d v="2015-01-09T22:23:00"/>
  </r>
  <r>
    <n v="15.411764705882353"/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32.75"/>
    <x v="1"/>
    <s v="plays"/>
    <x v="3732"/>
    <d v="2015-01-24T07:00:00"/>
  </r>
  <r>
    <n v="0"/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e v="#DIV/0!"/>
    <x v="1"/>
    <s v="plays"/>
    <x v="3733"/>
    <d v="2015-04-18T17:30:00"/>
  </r>
  <r>
    <n v="28.466666666666669"/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61"/>
    <x v="1"/>
    <s v="plays"/>
    <x v="3734"/>
    <d v="2015-05-25T16:38:16"/>
  </r>
  <r>
    <n v="13.333333333333334"/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0"/>
    <x v="1"/>
    <s v="plays"/>
    <x v="3735"/>
    <d v="2015-05-28T11:38:09"/>
  </r>
  <r>
    <n v="0.66666666666666674"/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10"/>
    <x v="1"/>
    <s v="plays"/>
    <x v="3736"/>
    <d v="2015-03-23T13:00:00"/>
  </r>
  <r>
    <n v="21.428571428571427"/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37.5"/>
    <x v="1"/>
    <s v="plays"/>
    <x v="3737"/>
    <d v="2015-11-12T01:59:00"/>
  </r>
  <r>
    <n v="18"/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45"/>
    <x v="1"/>
    <s v="plays"/>
    <x v="3738"/>
    <d v="2014-07-15T17:00:00"/>
  </r>
  <r>
    <n v="20.125"/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100.625"/>
    <x v="1"/>
    <s v="plays"/>
    <x v="3739"/>
    <d v="2016-07-17T05:47:48"/>
  </r>
  <r>
    <n v="17.899999999999999"/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25.571428571428573"/>
    <x v="1"/>
    <s v="plays"/>
    <x v="3740"/>
    <d v="2014-08-11T20:53:58"/>
  </r>
  <r>
    <n v="0"/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e v="#DIV/0!"/>
    <x v="1"/>
    <s v="plays"/>
    <x v="3741"/>
    <d v="2015-12-17T17:05:50"/>
  </r>
  <r>
    <n v="2"/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5"/>
    <x v="1"/>
    <s v="plays"/>
    <x v="3742"/>
    <d v="2014-09-06T00:09:04"/>
  </r>
  <r>
    <n v="0"/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e v="#DIV/0!"/>
    <x v="1"/>
    <s v="plays"/>
    <x v="3743"/>
    <d v="2014-07-03T12:02:44"/>
  </r>
  <r>
    <n v="0"/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e v="#DIV/0!"/>
    <x v="1"/>
    <s v="plays"/>
    <x v="3744"/>
    <d v="2014-07-04T22:59:00"/>
  </r>
  <r>
    <n v="10"/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x v="1"/>
    <s v="plays"/>
    <x v="3745"/>
    <d v="2014-08-10T11:45:02"/>
  </r>
  <r>
    <n v="2.3764705882352941"/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02"/>
    <x v="1"/>
    <s v="plays"/>
    <x v="3746"/>
    <d v="2016-10-08T04:20:39"/>
  </r>
  <r>
    <n v="1"/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25"/>
    <x v="1"/>
    <s v="plays"/>
    <x v="3747"/>
    <d v="2015-07-05T17:59:00"/>
  </r>
  <r>
    <n v="103.52"/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99.538461538461533"/>
    <x v="1"/>
    <s v="musical"/>
    <x v="3748"/>
    <d v="2016-02-16T00:59:00"/>
  </r>
  <r>
    <n v="105"/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75"/>
    <x v="1"/>
    <s v="musical"/>
    <x v="3749"/>
    <d v="2016-04-28T22:59:00"/>
  </r>
  <r>
    <n v="100.44999999999999"/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215.25"/>
    <x v="1"/>
    <s v="musical"/>
    <x v="3750"/>
    <d v="2015-02-10T02:59:00"/>
  </r>
  <r>
    <n v="132.6"/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20.54545454545455"/>
    <x v="1"/>
    <s v="musical"/>
    <x v="3751"/>
    <d v="2016-04-02T18:51:13"/>
  </r>
  <r>
    <n v="112.99999999999999"/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37.666666666666664"/>
    <x v="1"/>
    <s v="musical"/>
    <x v="3752"/>
    <d v="2016-10-16T16:00:00"/>
  </r>
  <r>
    <n v="103.34"/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72.23333333333332"/>
    <x v="1"/>
    <s v="musical"/>
    <x v="3753"/>
    <d v="2015-06-02T19:00:00"/>
  </r>
  <r>
    <n v="120"/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11.11111111111111"/>
    <x v="1"/>
    <s v="musical"/>
    <x v="3754"/>
    <d v="2014-07-25T23:59:00"/>
  </r>
  <r>
    <n v="129.63636363636363"/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25.464285714285715"/>
    <x v="1"/>
    <s v="musical"/>
    <x v="3755"/>
    <d v="2016-04-15T15:48:27"/>
  </r>
  <r>
    <n v="101.11111111111111"/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267.64705882352939"/>
    <x v="1"/>
    <s v="musical"/>
    <x v="3756"/>
    <d v="2014-06-11T14:33:18"/>
  </r>
  <r>
    <n v="108.51428571428572"/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75.959999999999994"/>
    <x v="1"/>
    <s v="musical"/>
    <x v="3757"/>
    <d v="2014-12-01T15:25:15"/>
  </r>
  <r>
    <n v="102.33333333333334"/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59.03846153846154"/>
    <x v="1"/>
    <s v="musical"/>
    <x v="3758"/>
    <d v="2014-05-19T00:00:00"/>
  </r>
  <r>
    <n v="110.24425000000002"/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50.111022727272733"/>
    <x v="1"/>
    <s v="musical"/>
    <x v="3759"/>
    <d v="2015-08-25T21:35:53"/>
  </r>
  <r>
    <n v="101.0154"/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55.502967032967035"/>
    <x v="1"/>
    <s v="musical"/>
    <x v="3760"/>
    <d v="2014-05-05T07:36:26"/>
  </r>
  <r>
    <n v="100"/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66.66666666666666"/>
    <x v="1"/>
    <s v="musical"/>
    <x v="3761"/>
    <d v="2015-08-10T18:00:00"/>
  </r>
  <r>
    <n v="106.24"/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47.428571428571431"/>
    <x v="1"/>
    <s v="musical"/>
    <x v="3762"/>
    <d v="2015-08-02T14:31:29"/>
  </r>
  <r>
    <n v="100"/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64.935064935064929"/>
    <x v="1"/>
    <s v="musical"/>
    <x v="3763"/>
    <d v="2015-04-01T12:00:26"/>
  </r>
  <r>
    <n v="100"/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55.555555555555557"/>
    <x v="1"/>
    <s v="musical"/>
    <x v="3764"/>
    <d v="2016-05-28T19:36:00"/>
  </r>
  <r>
    <n v="113.45714285714286"/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74.224299065420567"/>
    <x v="1"/>
    <s v="musical"/>
    <x v="3765"/>
    <d v="2014-07-30T13:38:02"/>
  </r>
  <r>
    <n v="102.65010000000001"/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6.9271875"/>
    <x v="1"/>
    <s v="musical"/>
    <x v="3766"/>
    <d v="2014-07-02T23:00:45"/>
  </r>
  <r>
    <n v="116.75"/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41.696428571428569"/>
    <x v="1"/>
    <s v="musical"/>
    <x v="3767"/>
    <d v="2015-02-28T23:59:00"/>
  </r>
  <r>
    <n v="107.65274999999998"/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74.243275862068955"/>
    <x v="1"/>
    <s v="musical"/>
    <x v="3768"/>
    <d v="2014-06-12T12:28:10"/>
  </r>
  <r>
    <n v="100"/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73.333333333333329"/>
    <x v="1"/>
    <s v="musical"/>
    <x v="3769"/>
    <d v="2016-04-15T09:21:19"/>
  </r>
  <r>
    <n v="100"/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x v="1"/>
    <s v="musical"/>
    <x v="3770"/>
    <d v="2015-06-13T17:20:10"/>
  </r>
  <r>
    <n v="146"/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38.421052631578945"/>
    <x v="1"/>
    <s v="musical"/>
    <x v="3771"/>
    <d v="2016-05-17T19:00:00"/>
  </r>
  <r>
    <n v="110.2"/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66.96969696969697"/>
    <x v="1"/>
    <s v="musical"/>
    <x v="3772"/>
    <d v="2016-11-29T01:00:00"/>
  </r>
  <r>
    <n v="108.2"/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94.912280701754383"/>
    <x v="1"/>
    <s v="musical"/>
    <x v="3773"/>
    <d v="2016-11-14T21:08:00"/>
  </r>
  <r>
    <n v="100"/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x v="1"/>
    <s v="musical"/>
    <x v="3774"/>
    <d v="2015-04-09T14:00:55"/>
  </r>
  <r>
    <n v="100.25"/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43.21428571428572"/>
    <x v="1"/>
    <s v="musical"/>
    <x v="3775"/>
    <d v="2015-04-08T23:00:00"/>
  </r>
  <r>
    <n v="106.71250000000001"/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90.819148936170208"/>
    <x v="1"/>
    <s v="musical"/>
    <x v="3776"/>
    <d v="2014-07-31T20:00:00"/>
  </r>
  <r>
    <n v="143.19999999999999"/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48.542372881355931"/>
    <x v="1"/>
    <s v="musical"/>
    <x v="3777"/>
    <d v="2014-09-26T23:00:00"/>
  </r>
  <r>
    <n v="105.04166666666667"/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70.027777777777771"/>
    <x v="1"/>
    <s v="musical"/>
    <x v="3778"/>
    <d v="2015-02-14T14:39:40"/>
  </r>
  <r>
    <n v="103.98"/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35.62608695652173"/>
    <x v="1"/>
    <s v="musical"/>
    <x v="3779"/>
    <d v="2016-03-26T11:39:00"/>
  </r>
  <r>
    <n v="120"/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00"/>
    <x v="1"/>
    <s v="musical"/>
    <x v="3780"/>
    <d v="2015-07-13T15:06:00"/>
  </r>
  <r>
    <n v="109.66666666666667"/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94.90384615384616"/>
    <x v="1"/>
    <s v="musical"/>
    <x v="3781"/>
    <d v="2014-09-08T16:11:25"/>
  </r>
  <r>
    <n v="101.75"/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75.370370370370367"/>
    <x v="1"/>
    <s v="musical"/>
    <x v="3782"/>
    <d v="2016-07-24T18:00:00"/>
  </r>
  <r>
    <n v="128.91666666666666"/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64.458333333333329"/>
    <x v="1"/>
    <s v="musical"/>
    <x v="3783"/>
    <d v="2016-03-15T11:00:00"/>
  </r>
  <r>
    <n v="114.99999999999999"/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5"/>
    <x v="1"/>
    <s v="musical"/>
    <x v="3784"/>
    <d v="2016-07-10T18:32:12"/>
  </r>
  <r>
    <n v="150.75"/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00.5"/>
    <x v="1"/>
    <s v="musical"/>
    <x v="3785"/>
    <d v="2016-08-02T05:03:00"/>
  </r>
  <r>
    <n v="110.96666666666665"/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93.774647887323937"/>
    <x v="1"/>
    <s v="musical"/>
    <x v="3786"/>
    <d v="2016-05-26T19:54:35"/>
  </r>
  <r>
    <n v="100.28571428571429"/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35.1"/>
    <x v="1"/>
    <s v="musical"/>
    <x v="3787"/>
    <d v="2015-07-10T22:59:00"/>
  </r>
  <r>
    <n v="0.66666666666666674"/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500"/>
    <x v="1"/>
    <s v="musical"/>
    <x v="3788"/>
    <d v="2015-12-23T11:18:00"/>
  </r>
  <r>
    <n v="3.267605633802817"/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29"/>
    <x v="1"/>
    <s v="musical"/>
    <x v="3789"/>
    <d v="2015-06-15T14:10:18"/>
  </r>
  <r>
    <n v="0"/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e v="#DIV/0!"/>
    <x v="1"/>
    <s v="musical"/>
    <x v="3790"/>
    <d v="2016-11-22T12:00:23"/>
  </r>
  <r>
    <n v="0"/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e v="#DIV/0!"/>
    <x v="1"/>
    <s v="musical"/>
    <x v="3791"/>
    <d v="2014-07-06T11:36:32"/>
  </r>
  <r>
    <n v="0.27999999999999997"/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17.5"/>
    <x v="1"/>
    <s v="musical"/>
    <x v="3792"/>
    <d v="2015-07-15T05:43:42"/>
  </r>
  <r>
    <n v="59.657142857142851"/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174"/>
    <x v="1"/>
    <s v="musical"/>
    <x v="3793"/>
    <d v="2014-12-16T17:32:09"/>
  </r>
  <r>
    <n v="1"/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50"/>
    <x v="1"/>
    <s v="musical"/>
    <x v="3794"/>
    <d v="2015-06-07T08:55:54"/>
  </r>
  <r>
    <n v="1.6666666666666667"/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5"/>
    <x v="1"/>
    <s v="musical"/>
    <x v="3795"/>
    <d v="2015-08-28T17:30:00"/>
  </r>
  <r>
    <n v="4.4444444444444444E-3"/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1"/>
    <x v="1"/>
    <s v="musical"/>
    <x v="3796"/>
    <d v="2017-01-13T19:42:36"/>
  </r>
  <r>
    <n v="89.666666666666657"/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145.40540540540542"/>
    <x v="1"/>
    <s v="musical"/>
    <x v="3797"/>
    <d v="2015-04-20T16:09:25"/>
  </r>
  <r>
    <n v="1.4642857142857144"/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205"/>
    <x v="1"/>
    <s v="musical"/>
    <x v="3798"/>
    <d v="2014-08-10T12:20:48"/>
  </r>
  <r>
    <n v="4.0199999999999996"/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100.5"/>
    <x v="1"/>
    <s v="musical"/>
    <x v="3799"/>
    <d v="2016-03-11T17:20:43"/>
  </r>
  <r>
    <n v="4.004545454545454"/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55.0625"/>
    <x v="1"/>
    <s v="musical"/>
    <x v="3800"/>
    <d v="2015-01-10T23:59:00"/>
  </r>
  <r>
    <n v="8.52"/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47.333333333333336"/>
    <x v="1"/>
    <s v="musical"/>
    <x v="3801"/>
    <d v="2015-01-02T11:13:36"/>
  </r>
  <r>
    <n v="0"/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e v="#DIV/0!"/>
    <x v="1"/>
    <s v="musical"/>
    <x v="3802"/>
    <d v="2015-10-21T22:01:46"/>
  </r>
  <r>
    <n v="19.650000000000002"/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58.95"/>
    <x v="1"/>
    <s v="musical"/>
    <x v="3803"/>
    <d v="2016-03-04T18:19:28"/>
  </r>
  <r>
    <n v="0"/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e v="#DIV/0!"/>
    <x v="1"/>
    <s v="musical"/>
    <x v="3804"/>
    <d v="2016-07-31T02:00:00"/>
  </r>
  <r>
    <n v="2E-3"/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1.5"/>
    <x v="1"/>
    <s v="musical"/>
    <x v="3805"/>
    <d v="2014-09-27T16:17:20"/>
  </r>
  <r>
    <n v="6.6666666666666666E-2"/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5"/>
    <x v="1"/>
    <s v="musical"/>
    <x v="3806"/>
    <d v="2014-06-29T01:13:01"/>
  </r>
  <r>
    <n v="30.333333333333336"/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50.555555555555557"/>
    <x v="1"/>
    <s v="musical"/>
    <x v="3807"/>
    <d v="2015-04-03T16:48:59"/>
  </r>
  <r>
    <n v="100"/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41.666666666666664"/>
    <x v="1"/>
    <s v="plays"/>
    <x v="3808"/>
    <d v="2015-04-25T04:53:39"/>
  </r>
  <r>
    <n v="101.25"/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53.289473684210527"/>
    <x v="1"/>
    <s v="plays"/>
    <x v="3809"/>
    <d v="2014-07-30T18:00:00"/>
  </r>
  <r>
    <n v="121.73333333333333"/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70.230769230769226"/>
    <x v="1"/>
    <s v="plays"/>
    <x v="3810"/>
    <d v="2015-03-21T14:22:38"/>
  </r>
  <r>
    <n v="330"/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43.421052631578945"/>
    <x v="1"/>
    <s v="plays"/>
    <x v="3811"/>
    <d v="2016-05-31T06:00:00"/>
  </r>
  <r>
    <n v="109.55"/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99.18181818181819"/>
    <x v="1"/>
    <s v="plays"/>
    <x v="3812"/>
    <d v="2015-05-31T22:59:00"/>
  </r>
  <r>
    <n v="100.95190476190474"/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78.518148148148143"/>
    <x v="1"/>
    <s v="plays"/>
    <x v="3813"/>
    <d v="2016-06-14T16:43:00"/>
  </r>
  <r>
    <n v="140.13333333333333"/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61.823529411764703"/>
    <x v="1"/>
    <s v="plays"/>
    <x v="3814"/>
    <d v="2015-03-31T22:59:00"/>
  </r>
  <r>
    <n v="100.001"/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50.000500000000002"/>
    <x v="1"/>
    <s v="plays"/>
    <x v="3815"/>
    <d v="2015-08-20T18:00:00"/>
  </r>
  <r>
    <n v="119.238"/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48.339729729729726"/>
    <x v="1"/>
    <s v="plays"/>
    <x v="3816"/>
    <d v="2014-07-17T11:33:43"/>
  </r>
  <r>
    <n v="107.25"/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.25"/>
    <x v="1"/>
    <s v="plays"/>
    <x v="3817"/>
    <d v="2015-10-23T22:59:00"/>
  </r>
  <r>
    <n v="227.99999999999997"/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57"/>
    <x v="1"/>
    <s v="plays"/>
    <x v="3818"/>
    <d v="2015-03-12T14:13:02"/>
  </r>
  <r>
    <n v="106.4"/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40.92307692307692"/>
    <x v="1"/>
    <s v="plays"/>
    <x v="3819"/>
    <d v="2015-07-17T16:02:00"/>
  </r>
  <r>
    <n v="143.33333333333334"/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21.5"/>
    <x v="1"/>
    <s v="plays"/>
    <x v="3820"/>
    <d v="2015-07-05T10:38:37"/>
  </r>
  <r>
    <n v="104.54285714285714"/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79.543478260869563"/>
    <x v="1"/>
    <s v="plays"/>
    <x v="3821"/>
    <d v="2016-01-03T23:20:07"/>
  </r>
  <r>
    <n v="110.02000000000001"/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72.381578947368425"/>
    <x v="1"/>
    <s v="plays"/>
    <x v="3822"/>
    <d v="2016-01-19T17:59:00"/>
  </r>
  <r>
    <n v="106"/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64.634146341463421"/>
    <x v="1"/>
    <s v="plays"/>
    <x v="3823"/>
    <d v="2015-07-19T22:59:00"/>
  </r>
  <r>
    <n v="108"/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38.571428571428569"/>
    <x v="1"/>
    <s v="plays"/>
    <x v="3824"/>
    <d v="2016-08-01T08:41:00"/>
  </r>
  <r>
    <n v="105.42"/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7.57142857142857"/>
    <x v="1"/>
    <s v="plays"/>
    <x v="3825"/>
    <d v="2015-06-16T20:40:14"/>
  </r>
  <r>
    <n v="119.16666666666667"/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27.5"/>
    <x v="1"/>
    <s v="plays"/>
    <x v="3826"/>
    <d v="2015-05-07T05:09:54"/>
  </r>
  <r>
    <n v="152.66666666666666"/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70.461538461538467"/>
    <x v="1"/>
    <s v="plays"/>
    <x v="3827"/>
    <d v="2015-03-26T19:00:00"/>
  </r>
  <r>
    <n v="100"/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78.57142857142858"/>
    <x v="1"/>
    <s v="plays"/>
    <x v="3828"/>
    <d v="2014-12-31T08:39:47"/>
  </r>
  <r>
    <n v="100.2"/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62.625"/>
    <x v="1"/>
    <s v="plays"/>
    <x v="3829"/>
    <d v="2016-08-31T15:46:11"/>
  </r>
  <r>
    <n v="225"/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75"/>
    <x v="1"/>
    <s v="plays"/>
    <x v="3830"/>
    <d v="2016-05-27T12:46:51"/>
  </r>
  <r>
    <n v="106.02199999999999"/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58.901111111111113"/>
    <x v="1"/>
    <s v="plays"/>
    <x v="3831"/>
    <d v="2014-11-05T16:22:25"/>
  </r>
  <r>
    <n v="104.66666666666666"/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39.55555555555554"/>
    <x v="1"/>
    <s v="plays"/>
    <x v="3832"/>
    <d v="2016-02-19T21:45:35"/>
  </r>
  <r>
    <n v="116.66666666666667"/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70"/>
    <x v="1"/>
    <s v="plays"/>
    <x v="3833"/>
    <d v="2014-12-01T14:09:00"/>
  </r>
  <r>
    <n v="109.03333333333333"/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57.385964912280699"/>
    <x v="1"/>
    <s v="plays"/>
    <x v="3834"/>
    <d v="2015-06-18T05:41:07"/>
  </r>
  <r>
    <n v="160"/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40"/>
    <x v="1"/>
    <s v="plays"/>
    <x v="3835"/>
    <d v="2016-04-21T17:36:48"/>
  </r>
  <r>
    <n v="112.5"/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64.285714285714292"/>
    <x v="1"/>
    <s v="plays"/>
    <x v="3836"/>
    <d v="2016-08-02T23:09:00"/>
  </r>
  <r>
    <n v="102.1"/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20.11764705882354"/>
    <x v="1"/>
    <s v="plays"/>
    <x v="3837"/>
    <d v="2015-07-03T13:22:38"/>
  </r>
  <r>
    <n v="100.824"/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08.24"/>
    <x v="1"/>
    <s v="plays"/>
    <x v="3838"/>
    <d v="2015-05-22T12:03:29"/>
  </r>
  <r>
    <n v="101.25"/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63.28125"/>
    <x v="1"/>
    <s v="plays"/>
    <x v="3839"/>
    <d v="2015-07-29T22:25:24"/>
  </r>
  <r>
    <n v="6500"/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21.666666666666668"/>
    <x v="1"/>
    <s v="plays"/>
    <x v="3840"/>
    <d v="2016-03-28T10:50:29"/>
  </r>
  <r>
    <n v="8.7200000000000006"/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25.647058823529413"/>
    <x v="1"/>
    <s v="plays"/>
    <x v="3841"/>
    <d v="2014-07-20T13:51:27"/>
  </r>
  <r>
    <n v="21.94"/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47.695652173913047"/>
    <x v="1"/>
    <s v="plays"/>
    <x v="3842"/>
    <d v="2014-05-11T06:50:52"/>
  </r>
  <r>
    <n v="21.3"/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56.05263157894737"/>
    <x v="1"/>
    <s v="plays"/>
    <x v="3843"/>
    <d v="2014-05-31T20:44:24"/>
  </r>
  <r>
    <n v="41.489795918367342"/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81.319999999999993"/>
    <x v="1"/>
    <s v="plays"/>
    <x v="3844"/>
    <d v="2014-06-03T01:59:00"/>
  </r>
  <r>
    <n v="2.105"/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70.166666666666671"/>
    <x v="1"/>
    <s v="plays"/>
    <x v="3845"/>
    <d v="2015-10-01T10:02:54"/>
  </r>
  <r>
    <n v="2.7"/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3.625"/>
    <x v="1"/>
    <s v="plays"/>
    <x v="3846"/>
    <d v="2014-10-04T01:59:00"/>
  </r>
  <r>
    <n v="16.161904761904761"/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88.55555555555554"/>
    <x v="1"/>
    <s v="plays"/>
    <x v="3847"/>
    <d v="2015-07-19T00:23:11"/>
  </r>
  <r>
    <n v="16.376923076923077"/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49.511627906976742"/>
    <x v="1"/>
    <s v="plays"/>
    <x v="3848"/>
    <d v="2015-10-18T14:36:29"/>
  </r>
  <r>
    <n v="7.043333333333333"/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5.464285714285708"/>
    <x v="1"/>
    <s v="plays"/>
    <x v="3849"/>
    <d v="2015-06-11T13:24:44"/>
  </r>
  <r>
    <n v="3.8"/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9.5"/>
    <x v="1"/>
    <s v="plays"/>
    <x v="3850"/>
    <d v="2014-12-31T21:59:03"/>
  </r>
  <r>
    <n v="34.08"/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5.5"/>
    <x v="1"/>
    <s v="plays"/>
    <x v="3851"/>
    <d v="2015-07-17T05:32:59"/>
  </r>
  <r>
    <n v="0.2"/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10"/>
    <x v="1"/>
    <s v="plays"/>
    <x v="3852"/>
    <d v="2015-03-26T22:34:36"/>
  </r>
  <r>
    <n v="2.5999999999999999E-2"/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13"/>
    <x v="1"/>
    <s v="plays"/>
    <x v="3853"/>
    <d v="2014-09-01T15:09:38"/>
  </r>
  <r>
    <n v="16.254545454545454"/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89.4"/>
    <x v="1"/>
    <s v="plays"/>
    <x v="3854"/>
    <d v="2015-05-09T16:14:18"/>
  </r>
  <r>
    <n v="2.5"/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5"/>
    <x v="1"/>
    <s v="plays"/>
    <x v="3855"/>
    <d v="2015-03-26T17:17:51"/>
  </r>
  <r>
    <n v="0.02"/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1"/>
    <x v="1"/>
    <s v="plays"/>
    <x v="3856"/>
    <d v="2015-03-08T11:50:03"/>
  </r>
  <r>
    <n v="5.2"/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65"/>
    <x v="1"/>
    <s v="plays"/>
    <x v="3857"/>
    <d v="2014-08-01T12:12:00"/>
  </r>
  <r>
    <n v="2"/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10"/>
    <x v="1"/>
    <s v="plays"/>
    <x v="3858"/>
    <d v="2015-05-22T16:00:00"/>
  </r>
  <r>
    <n v="0.04"/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1"/>
    <x v="1"/>
    <s v="plays"/>
    <x v="3859"/>
    <d v="2014-06-25T16:00:00"/>
  </r>
  <r>
    <n v="17.666666666666668"/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81.538461538461533"/>
    <x v="1"/>
    <s v="plays"/>
    <x v="3860"/>
    <d v="2014-08-12T10:51:50"/>
  </r>
  <r>
    <n v="5"/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100"/>
    <x v="1"/>
    <s v="plays"/>
    <x v="3861"/>
    <d v="2014-11-12T16:47:00"/>
  </r>
  <r>
    <n v="1.3333333333333334E-2"/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"/>
    <x v="1"/>
    <s v="plays"/>
    <x v="3862"/>
    <d v="2016-09-12T11:59:00"/>
  </r>
  <r>
    <n v="0"/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e v="#DIV/0!"/>
    <x v="1"/>
    <s v="plays"/>
    <x v="3863"/>
    <d v="2015-11-05T11:11:45"/>
  </r>
  <r>
    <n v="1.2"/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20"/>
    <x v="1"/>
    <s v="plays"/>
    <x v="3864"/>
    <d v="2015-11-17T17:24:14"/>
  </r>
  <r>
    <n v="26.937422295897225"/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46.428571428571431"/>
    <x v="1"/>
    <s v="plays"/>
    <x v="3865"/>
    <d v="2014-08-30T00:30:00"/>
  </r>
  <r>
    <n v="0.54999999999999993"/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5"/>
    <x v="1"/>
    <s v="plays"/>
    <x v="3866"/>
    <d v="2016-03-22T22:29:00"/>
  </r>
  <r>
    <n v="12.55"/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50.2"/>
    <x v="1"/>
    <s v="plays"/>
    <x v="3867"/>
    <d v="2016-06-18T14:32:19"/>
  </r>
  <r>
    <n v="0.2"/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10"/>
    <x v="1"/>
    <s v="musical"/>
    <x v="3868"/>
    <d v="2014-09-08T10:50:05"/>
  </r>
  <r>
    <n v="3.4474868431088401"/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0.133333333333333"/>
    <x v="1"/>
    <s v="musical"/>
    <x v="3869"/>
    <d v="2015-03-13T22:11:00"/>
  </r>
  <r>
    <n v="15"/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0"/>
    <x v="1"/>
    <s v="musical"/>
    <x v="3870"/>
    <d v="2014-07-02T23:07:58"/>
  </r>
  <r>
    <n v="2.666666666666667"/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13.333333333333334"/>
    <x v="1"/>
    <s v="musical"/>
    <x v="3871"/>
    <d v="2017-03-29T12:44:10"/>
  </r>
  <r>
    <n v="0"/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e v="#DIV/0!"/>
    <x v="1"/>
    <s v="musical"/>
    <x v="3872"/>
    <d v="2015-08-13T22:29:56"/>
  </r>
  <r>
    <n v="0"/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e v="#DIV/0!"/>
    <x v="1"/>
    <s v="musical"/>
    <x v="3873"/>
    <d v="2015-10-08T11:42:15"/>
  </r>
  <r>
    <n v="0"/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e v="#DIV/0!"/>
    <x v="1"/>
    <s v="musical"/>
    <x v="3874"/>
    <d v="2015-01-23T20:00:00"/>
  </r>
  <r>
    <n v="0"/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e v="#DIV/0!"/>
    <x v="1"/>
    <s v="musical"/>
    <x v="3875"/>
    <d v="2016-09-03T05:00:00"/>
  </r>
  <r>
    <n v="52.794871794871788"/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44.760869565217391"/>
    <x v="1"/>
    <s v="musical"/>
    <x v="3876"/>
    <d v="2016-02-02T09:58:48"/>
  </r>
  <r>
    <n v="4.9639999999999995"/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88.642857142857139"/>
    <x v="1"/>
    <s v="musical"/>
    <x v="3877"/>
    <d v="2016-12-08T11:15:52"/>
  </r>
  <r>
    <n v="5.5555555555555552E-2"/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10"/>
    <x v="1"/>
    <s v="musical"/>
    <x v="3878"/>
    <d v="2015-06-29T22:59:00"/>
  </r>
  <r>
    <n v="0"/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e v="#DIV/0!"/>
    <x v="1"/>
    <s v="musical"/>
    <x v="3879"/>
    <d v="2015-01-25T15:39:56"/>
  </r>
  <r>
    <n v="13.066666666666665"/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57.647058823529413"/>
    <x v="1"/>
    <s v="musical"/>
    <x v="3880"/>
    <d v="2014-07-30T18:00:00"/>
  </r>
  <r>
    <n v="5"/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25"/>
    <x v="1"/>
    <s v="musical"/>
    <x v="3881"/>
    <d v="2017-02-19T19:26:39"/>
  </r>
  <r>
    <n v="0"/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e v="#DIV/0!"/>
    <x v="1"/>
    <s v="musical"/>
    <x v="3882"/>
    <d v="2016-01-31T18:03:00"/>
  </r>
  <r>
    <n v="0"/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e v="#DIV/0!"/>
    <x v="1"/>
    <s v="musical"/>
    <x v="3883"/>
    <d v="2014-09-02T09:27:49"/>
  </r>
  <r>
    <n v="0"/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e v="#DIV/0!"/>
    <x v="1"/>
    <s v="musical"/>
    <x v="3884"/>
    <d v="2015-03-27T12:59:52"/>
  </r>
  <r>
    <n v="0"/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e v="#DIV/0!"/>
    <x v="1"/>
    <s v="musical"/>
    <x v="3885"/>
    <d v="2016-05-09T17:49:51"/>
  </r>
  <r>
    <n v="0"/>
    <n v="3886"/>
    <s v="a (Canceled)"/>
    <n v="1"/>
    <n v="10000"/>
    <n v="0"/>
    <x v="1"/>
    <s v="AU"/>
    <s v="AUD"/>
    <n v="1418275702"/>
    <n v="1415683702"/>
    <b v="0"/>
    <n v="0"/>
    <b v="0"/>
    <s v="theater/musical"/>
    <e v="#DIV/0!"/>
    <x v="1"/>
    <s v="musical"/>
    <x v="3886"/>
    <d v="2014-12-11T00:28:22"/>
  </r>
  <r>
    <n v="1.7500000000000002"/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7.5"/>
    <x v="1"/>
    <s v="musical"/>
    <x v="3887"/>
    <d v="2015-05-01T17:00:00"/>
  </r>
  <r>
    <n v="27.1"/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38.714285714285715"/>
    <x v="1"/>
    <s v="plays"/>
    <x v="3888"/>
    <d v="2017-02-26T08:05:58"/>
  </r>
  <r>
    <n v="1.4749999999999999"/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3.111111111111111"/>
    <x v="1"/>
    <s v="plays"/>
    <x v="3889"/>
    <d v="2015-01-04T18:26:00"/>
  </r>
  <r>
    <n v="16.826666666666668"/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315.5"/>
    <x v="1"/>
    <s v="plays"/>
    <x v="3890"/>
    <d v="2015-08-15T13:12:24"/>
  </r>
  <r>
    <n v="32.5"/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7.142857142857146"/>
    <x v="1"/>
    <s v="plays"/>
    <x v="3891"/>
    <d v="2015-03-22T23:59:00"/>
  </r>
  <r>
    <n v="0"/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e v="#DIV/0!"/>
    <x v="1"/>
    <s v="plays"/>
    <x v="3892"/>
    <d v="2014-08-24T02:00:00"/>
  </r>
  <r>
    <n v="21.55"/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128.27380952380952"/>
    <x v="1"/>
    <s v="plays"/>
    <x v="3893"/>
    <d v="2014-07-01T01:00:00"/>
  </r>
  <r>
    <n v="3.4666666666666663"/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47.272727272727273"/>
    <x v="1"/>
    <s v="plays"/>
    <x v="3894"/>
    <d v="2016-12-05T23:59:00"/>
  </r>
  <r>
    <n v="5"/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0"/>
    <x v="1"/>
    <s v="plays"/>
    <x v="3895"/>
    <d v="2015-02-28T01:00:18"/>
  </r>
  <r>
    <n v="10.625"/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42.5"/>
    <x v="1"/>
    <s v="plays"/>
    <x v="3896"/>
    <d v="2014-06-16T23:36:18"/>
  </r>
  <r>
    <n v="17.599999999999998"/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44"/>
    <x v="1"/>
    <s v="plays"/>
    <x v="3897"/>
    <d v="2015-01-08T15:58:03"/>
  </r>
  <r>
    <n v="32.56"/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50.875"/>
    <x v="1"/>
    <s v="plays"/>
    <x v="3898"/>
    <d v="2015-08-17T11:00:00"/>
  </r>
  <r>
    <n v="1.25"/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62.5"/>
    <x v="1"/>
    <s v="plays"/>
    <x v="3899"/>
    <d v="2014-08-12T13:36:01"/>
  </r>
  <r>
    <n v="5.4"/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27"/>
    <x v="1"/>
    <s v="plays"/>
    <x v="3900"/>
    <d v="2015-06-10T21:13:11"/>
  </r>
  <r>
    <n v="0.83333333333333337"/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25"/>
    <x v="1"/>
    <s v="plays"/>
    <x v="3901"/>
    <d v="2015-12-19T14:49:59"/>
  </r>
  <r>
    <n v="48.833333333333336"/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7.258064516129032"/>
    <x v="1"/>
    <s v="plays"/>
    <x v="3902"/>
    <d v="2016-11-14T07:14:02"/>
  </r>
  <r>
    <n v="0"/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e v="#DIV/0!"/>
    <x v="1"/>
    <s v="plays"/>
    <x v="3903"/>
    <d v="2015-08-14T14:38:00"/>
  </r>
  <r>
    <n v="0.03"/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1.5"/>
    <x v="1"/>
    <s v="plays"/>
    <x v="3904"/>
    <d v="2015-04-15T00:04:00"/>
  </r>
  <r>
    <n v="11.533333333333333"/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24.714285714285715"/>
    <x v="1"/>
    <s v="plays"/>
    <x v="3905"/>
    <d v="2015-06-11T18:00:00"/>
  </r>
  <r>
    <n v="67.333333333333329"/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3.125"/>
    <x v="1"/>
    <s v="plays"/>
    <x v="3906"/>
    <d v="2015-06-26T08:25:00"/>
  </r>
  <r>
    <n v="15.299999999999999"/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38.25"/>
    <x v="1"/>
    <s v="plays"/>
    <x v="3907"/>
    <d v="2014-10-26T15:08:00"/>
  </r>
  <r>
    <n v="8.6666666666666679"/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16.25"/>
    <x v="1"/>
    <s v="plays"/>
    <x v="3908"/>
    <d v="2014-07-28T22:14:56"/>
  </r>
  <r>
    <n v="0.22499999999999998"/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33.75"/>
    <x v="1"/>
    <s v="plays"/>
    <x v="3909"/>
    <d v="2014-09-11T03:37:22"/>
  </r>
  <r>
    <n v="3.0833333333333335"/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61.666666666666664"/>
    <x v="1"/>
    <s v="plays"/>
    <x v="3910"/>
    <d v="2015-09-07T13:09:57"/>
  </r>
  <r>
    <n v="37.412500000000001"/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83.138888888888886"/>
    <x v="1"/>
    <s v="plays"/>
    <x v="3911"/>
    <d v="2014-11-26T15:29:37"/>
  </r>
  <r>
    <n v="6.6666666666666671E-3"/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1"/>
    <x v="1"/>
    <s v="plays"/>
    <x v="3912"/>
    <d v="2015-04-24T23:35:00"/>
  </r>
  <r>
    <n v="10"/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42.85714285714286"/>
    <x v="1"/>
    <s v="plays"/>
    <x v="3913"/>
    <d v="2015-11-30T01:04:09"/>
  </r>
  <r>
    <n v="36.36"/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3.666666666666664"/>
    <x v="1"/>
    <s v="plays"/>
    <x v="3914"/>
    <d v="2015-05-10T17:59:00"/>
  </r>
  <r>
    <n v="0.33333333333333337"/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5"/>
    <x v="1"/>
    <s v="plays"/>
    <x v="3915"/>
    <d v="2016-06-01T18:38:29"/>
  </r>
  <r>
    <n v="0"/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e v="#DIV/0!"/>
    <x v="1"/>
    <s v="plays"/>
    <x v="3916"/>
    <d v="2016-06-03T06:19:12"/>
  </r>
  <r>
    <n v="0.2857142857142857"/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10"/>
    <x v="1"/>
    <s v="plays"/>
    <x v="3917"/>
    <d v="2014-09-11T07:39:21"/>
  </r>
  <r>
    <n v="0.2"/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40"/>
    <x v="1"/>
    <s v="plays"/>
    <x v="3918"/>
    <d v="2014-08-04T11:00:00"/>
  </r>
  <r>
    <n v="1.7999999999999998"/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30"/>
    <x v="1"/>
    <s v="plays"/>
    <x v="3919"/>
    <d v="2016-01-17T19:00:00"/>
  </r>
  <r>
    <n v="5.4"/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45"/>
    <x v="1"/>
    <s v="plays"/>
    <x v="3920"/>
    <d v="2016-11-13T05:17:40"/>
  </r>
  <r>
    <n v="0"/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e v="#DIV/0!"/>
    <x v="1"/>
    <s v="plays"/>
    <x v="3921"/>
    <d v="2014-10-26T13:00:00"/>
  </r>
  <r>
    <n v="8.1333333333333329"/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10.166666666666666"/>
    <x v="1"/>
    <s v="plays"/>
    <x v="3922"/>
    <d v="2015-03-02T18:00:00"/>
  </r>
  <r>
    <n v="12.034782608695652"/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81.411764705882348"/>
    <x v="1"/>
    <s v="plays"/>
    <x v="3923"/>
    <d v="2015-04-09T18:31:11"/>
  </r>
  <r>
    <n v="15.266666666666667"/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57.25"/>
    <x v="1"/>
    <s v="plays"/>
    <x v="3924"/>
    <d v="2014-06-26T18:02:02"/>
  </r>
  <r>
    <n v="10"/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5"/>
    <x v="1"/>
    <s v="plays"/>
    <x v="3925"/>
    <d v="2014-07-30T15:53:59"/>
  </r>
  <r>
    <n v="0.3"/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15"/>
    <x v="1"/>
    <s v="plays"/>
    <x v="3926"/>
    <d v="2014-12-26T21:02:28"/>
  </r>
  <r>
    <n v="1"/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2.5"/>
    <x v="1"/>
    <s v="plays"/>
    <x v="3927"/>
    <d v="2014-08-09T01:25:04"/>
  </r>
  <r>
    <n v="13.020000000000001"/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93"/>
    <x v="1"/>
    <s v="plays"/>
    <x v="3928"/>
    <d v="2015-10-15T23:59:00"/>
  </r>
  <r>
    <n v="2.2650000000000001"/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32.357142857142854"/>
    <x v="1"/>
    <s v="plays"/>
    <x v="3929"/>
    <d v="2016-09-18T14:51:05"/>
  </r>
  <r>
    <n v="0"/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e v="#DIV/0!"/>
    <x v="1"/>
    <s v="plays"/>
    <x v="3930"/>
    <d v="2016-04-01T01:00:00"/>
  </r>
  <r>
    <n v="0"/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e v="#DIV/0!"/>
    <x v="1"/>
    <s v="plays"/>
    <x v="3931"/>
    <d v="2015-09-05T22:38:27"/>
  </r>
  <r>
    <n v="8.3333333333333332E-3"/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1"/>
    <x v="1"/>
    <s v="plays"/>
    <x v="3932"/>
    <d v="2016-03-15T22:02:44"/>
  </r>
  <r>
    <n v="15.742857142857142"/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91.833333333333329"/>
    <x v="1"/>
    <s v="plays"/>
    <x v="3933"/>
    <d v="2016-07-16T19:43:00"/>
  </r>
  <r>
    <n v="11"/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45.833333333333336"/>
    <x v="1"/>
    <s v="plays"/>
    <x v="3934"/>
    <d v="2015-10-01T08:00:00"/>
  </r>
  <r>
    <n v="43.833333333333336"/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57.173913043478258"/>
    <x v="1"/>
    <s v="plays"/>
    <x v="3935"/>
    <d v="2015-10-04T10:45:46"/>
  </r>
  <r>
    <n v="0"/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e v="#DIV/0!"/>
    <x v="1"/>
    <s v="plays"/>
    <x v="3936"/>
    <d v="2016-12-01T02:18:40"/>
  </r>
  <r>
    <n v="86.135181975736558"/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248.5"/>
    <x v="1"/>
    <s v="plays"/>
    <x v="3937"/>
    <d v="2016-07-11T10:09:20"/>
  </r>
  <r>
    <n v="12.196620583717358"/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79.400000000000006"/>
    <x v="1"/>
    <s v="plays"/>
    <x v="3938"/>
    <d v="2015-06-27T16:44:14"/>
  </r>
  <r>
    <n v="0.1"/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5"/>
    <x v="1"/>
    <s v="plays"/>
    <x v="3939"/>
    <d v="2014-10-06T23:30:00"/>
  </r>
  <r>
    <n v="0.22"/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5.5"/>
    <x v="1"/>
    <s v="plays"/>
    <x v="3940"/>
    <d v="2015-01-02T06:49:11"/>
  </r>
  <r>
    <n v="0.90909090909090906"/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25"/>
    <x v="1"/>
    <s v="plays"/>
    <x v="3941"/>
    <d v="2014-11-24T20:00:00"/>
  </r>
  <r>
    <n v="0"/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e v="#DIV/0!"/>
    <x v="1"/>
    <s v="plays"/>
    <x v="3942"/>
    <d v="2015-06-16T16:41:54"/>
  </r>
  <r>
    <n v="35.64"/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137.07692307692307"/>
    <x v="1"/>
    <s v="plays"/>
    <x v="3943"/>
    <d v="2015-11-02T11:50:00"/>
  </r>
  <r>
    <n v="0"/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e v="#DIV/0!"/>
    <x v="1"/>
    <s v="plays"/>
    <x v="3944"/>
    <d v="2015-08-27T10:54:35"/>
  </r>
  <r>
    <n v="0.25"/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5"/>
    <x v="1"/>
    <s v="plays"/>
    <x v="3945"/>
    <d v="2015-05-15T14:14:28"/>
  </r>
  <r>
    <n v="3.25"/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9"/>
    <x v="1"/>
    <s v="plays"/>
    <x v="3946"/>
    <d v="2015-02-28T03:00:00"/>
  </r>
  <r>
    <n v="3.3666666666666663"/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50.5"/>
    <x v="1"/>
    <s v="plays"/>
    <x v="3947"/>
    <d v="2016-10-01T22:25:44"/>
  </r>
  <r>
    <n v="0"/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e v="#DIV/0!"/>
    <x v="1"/>
    <s v="plays"/>
    <x v="3948"/>
    <d v="2014-09-07T02:48:43"/>
  </r>
  <r>
    <n v="15.770000000000001"/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49.28125"/>
    <x v="1"/>
    <s v="plays"/>
    <x v="3949"/>
    <d v="2015-02-10T21:53:41"/>
  </r>
  <r>
    <n v="0.625"/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25"/>
    <x v="1"/>
    <s v="plays"/>
    <x v="3950"/>
    <d v="2016-04-08T13:35:00"/>
  </r>
  <r>
    <n v="5.0000000000000001E-4"/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1"/>
    <x v="1"/>
    <s v="plays"/>
    <x v="3951"/>
    <d v="2016-05-03T13:49:02"/>
  </r>
  <r>
    <n v="9.6153846153846159E-2"/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25"/>
    <x v="1"/>
    <s v="plays"/>
    <x v="3952"/>
    <d v="2015-10-26T13:58:10"/>
  </r>
  <r>
    <n v="0"/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e v="#DIV/0!"/>
    <x v="1"/>
    <s v="plays"/>
    <x v="3953"/>
    <d v="2016-07-29T18:29:00"/>
  </r>
  <r>
    <n v="0"/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e v="#DIV/0!"/>
    <x v="1"/>
    <s v="plays"/>
    <x v="3954"/>
    <d v="2014-07-14T10:37:44"/>
  </r>
  <r>
    <n v="24.285714285714285"/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53.125"/>
    <x v="1"/>
    <s v="plays"/>
    <x v="3955"/>
    <d v="2015-11-28T16:22:21"/>
  </r>
  <r>
    <n v="0"/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e v="#DIV/0!"/>
    <x v="1"/>
    <s v="plays"/>
    <x v="3956"/>
    <d v="2016-04-24T19:20:00"/>
  </r>
  <r>
    <n v="2.5000000000000001E-2"/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7"/>
    <x v="1"/>
    <s v="plays"/>
    <x v="3957"/>
    <d v="2016-07-08T18:25:54"/>
  </r>
  <r>
    <n v="32.049999999999997"/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40.0625"/>
    <x v="1"/>
    <s v="plays"/>
    <x v="3958"/>
    <d v="2014-08-02T09:00:00"/>
  </r>
  <r>
    <n v="24.333333333333336"/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.333333333333332"/>
    <x v="1"/>
    <s v="plays"/>
    <x v="3959"/>
    <d v="2014-09-28T13:55:56"/>
  </r>
  <r>
    <n v="1.5"/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1.25"/>
    <x v="1"/>
    <s v="plays"/>
    <x v="3960"/>
    <d v="2016-01-03T15:17:36"/>
  </r>
  <r>
    <n v="0.42"/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10.5"/>
    <x v="1"/>
    <s v="plays"/>
    <x v="3961"/>
    <d v="2014-05-08T16:23:30"/>
  </r>
  <r>
    <n v="3.214285714285714"/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15"/>
    <x v="1"/>
    <s v="plays"/>
    <x v="3962"/>
    <d v="2015-11-28T09:54:54"/>
  </r>
  <r>
    <n v="0"/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e v="#DIV/0!"/>
    <x v="1"/>
    <s v="plays"/>
    <x v="3963"/>
    <d v="2015-11-17T23:41:57"/>
  </r>
  <r>
    <n v="6.3"/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42"/>
    <x v="1"/>
    <s v="plays"/>
    <x v="3964"/>
    <d v="2015-04-19T11:19:46"/>
  </r>
  <r>
    <n v="14.249999999999998"/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71.25"/>
    <x v="1"/>
    <s v="plays"/>
    <x v="3965"/>
    <d v="2016-04-13T23:39:40"/>
  </r>
  <r>
    <n v="0.6"/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22.5"/>
    <x v="1"/>
    <s v="plays"/>
    <x v="3966"/>
    <d v="2014-07-23T21:59:00"/>
  </r>
  <r>
    <n v="24.117647058823529"/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41"/>
    <x v="1"/>
    <s v="plays"/>
    <x v="3967"/>
    <d v="2017-03-06T01:58:27"/>
  </r>
  <r>
    <n v="10.54"/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47.909090909090907"/>
    <x v="1"/>
    <s v="plays"/>
    <x v="3968"/>
    <d v="2016-05-22T14:34:33"/>
  </r>
  <r>
    <n v="7.4690265486725664"/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35.166666666666664"/>
    <x v="1"/>
    <s v="plays"/>
    <x v="3969"/>
    <d v="2016-08-28T22:55:00"/>
  </r>
  <r>
    <n v="7.3333333333333334E-2"/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5.5"/>
    <x v="1"/>
    <s v="plays"/>
    <x v="3970"/>
    <d v="2016-04-17T15:43:31"/>
  </r>
  <r>
    <n v="0.97142857142857131"/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22.666666666666668"/>
    <x v="1"/>
    <s v="plays"/>
    <x v="3971"/>
    <d v="2014-07-21T07:52:06"/>
  </r>
  <r>
    <n v="21.099999999999998"/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6.375"/>
    <x v="1"/>
    <s v="plays"/>
    <x v="3972"/>
    <d v="2015-02-05T20:37:14"/>
  </r>
  <r>
    <n v="78.100000000000009"/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105.54054054054055"/>
    <x v="1"/>
    <s v="plays"/>
    <x v="3973"/>
    <d v="2016-05-08T23:00:00"/>
  </r>
  <r>
    <n v="32"/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29.09090909090909"/>
    <x v="1"/>
    <s v="plays"/>
    <x v="3974"/>
    <d v="2016-06-02T08:07:28"/>
  </r>
  <r>
    <n v="0"/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e v="#DIV/0!"/>
    <x v="1"/>
    <s v="plays"/>
    <x v="3975"/>
    <d v="2016-07-13T15:48:18"/>
  </r>
  <r>
    <n v="47.692307692307693"/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62"/>
    <x v="1"/>
    <s v="plays"/>
    <x v="3976"/>
    <d v="2014-08-01T02:00:00"/>
  </r>
  <r>
    <n v="1.4500000000000002"/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217.5"/>
    <x v="1"/>
    <s v="plays"/>
    <x v="3977"/>
    <d v="2016-07-22T13:55:32"/>
  </r>
  <r>
    <n v="10.7"/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26.75"/>
    <x v="1"/>
    <s v="plays"/>
    <x v="3978"/>
    <d v="2015-01-31T10:25:53"/>
  </r>
  <r>
    <n v="1.8333333333333333"/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8.333333333333332"/>
    <x v="1"/>
    <s v="plays"/>
    <x v="3979"/>
    <d v="2015-03-29T15:00:00"/>
  </r>
  <r>
    <n v="18"/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64.285714285714292"/>
    <x v="1"/>
    <s v="plays"/>
    <x v="3980"/>
    <d v="2014-07-05T09:22:27"/>
  </r>
  <r>
    <n v="4.083333333333333"/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175"/>
    <x v="1"/>
    <s v="plays"/>
    <x v="3981"/>
    <d v="2016-07-16T23:19:09"/>
  </r>
  <r>
    <n v="20"/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34"/>
    <x v="1"/>
    <s v="plays"/>
    <x v="3982"/>
    <d v="2015-07-07T14:26:20"/>
  </r>
  <r>
    <n v="34.802513464991023"/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84.282608695652172"/>
    <x v="1"/>
    <s v="plays"/>
    <x v="3983"/>
    <d v="2014-05-20T01:59:00"/>
  </r>
  <r>
    <n v="6.3333333333333339"/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9.5"/>
    <x v="1"/>
    <s v="plays"/>
    <x v="3984"/>
    <d v="2014-11-07T19:00:00"/>
  </r>
  <r>
    <n v="32.049999999999997"/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3.736842105263158"/>
    <x v="1"/>
    <s v="plays"/>
    <x v="3985"/>
    <d v="2016-02-20T16:05:00"/>
  </r>
  <r>
    <n v="9.76"/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37.53846153846154"/>
    <x v="1"/>
    <s v="plays"/>
    <x v="3986"/>
    <d v="2016-05-06T08:04:00"/>
  </r>
  <r>
    <n v="37.75"/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11.615384615384615"/>
    <x v="1"/>
    <s v="plays"/>
    <x v="3987"/>
    <d v="2014-05-16T17:11:30"/>
  </r>
  <r>
    <n v="2.1333333333333333"/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8"/>
    <x v="1"/>
    <s v="plays"/>
    <x v="3988"/>
    <d v="2015-08-28T20:56:53"/>
  </r>
  <r>
    <n v="0"/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e v="#DIV/0!"/>
    <x v="1"/>
    <s v="plays"/>
    <x v="3989"/>
    <d v="2015-11-08T13:59:41"/>
  </r>
  <r>
    <n v="4.1818181818181817"/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23"/>
    <x v="1"/>
    <s v="plays"/>
    <x v="3990"/>
    <d v="2016-03-02T11:08:13"/>
  </r>
  <r>
    <n v="20"/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100"/>
    <x v="1"/>
    <s v="plays"/>
    <x v="3991"/>
    <d v="2015-05-31T10:28:02"/>
  </r>
  <r>
    <n v="5.41"/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60.111111111111114"/>
    <x v="1"/>
    <s v="plays"/>
    <x v="3992"/>
    <d v="2015-12-11T18:34:19"/>
  </r>
  <r>
    <n v="6.0000000000000001E-3"/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3"/>
    <x v="1"/>
    <s v="plays"/>
    <x v="3993"/>
    <d v="2015-05-13T15:45:12"/>
  </r>
  <r>
    <n v="0.25"/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5"/>
    <x v="1"/>
    <s v="plays"/>
    <x v="3994"/>
    <d v="2014-07-19T04:21:30"/>
  </r>
  <r>
    <n v="35"/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17.5"/>
    <x v="1"/>
    <s v="plays"/>
    <x v="3995"/>
    <d v="2015-02-14T06:27:00"/>
  </r>
  <r>
    <n v="16.566666666666666"/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29.235294117647058"/>
    <x v="1"/>
    <s v="plays"/>
    <x v="3996"/>
    <d v="2014-11-20T11:04:00"/>
  </r>
  <r>
    <n v="0"/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e v="#DIV/0!"/>
    <x v="1"/>
    <s v="plays"/>
    <x v="3997"/>
    <d v="2015-04-05T03:23:41"/>
  </r>
  <r>
    <n v="57.199999999999996"/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9.583333333333336"/>
    <x v="1"/>
    <s v="plays"/>
    <x v="3998"/>
    <d v="2015-03-28T17:07:06"/>
  </r>
  <r>
    <n v="16.514285714285716"/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82.571428571428569"/>
    <x v="1"/>
    <s v="plays"/>
    <x v="3999"/>
    <d v="2014-08-31T14:51:49"/>
  </r>
  <r>
    <n v="0.125"/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0"/>
    <x v="1"/>
    <s v="plays"/>
    <x v="4000"/>
    <d v="2016-05-07T09:29:18"/>
  </r>
  <r>
    <n v="37.75"/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2.357142857142854"/>
    <x v="1"/>
    <s v="plays"/>
    <x v="4001"/>
    <d v="2017-03-01T14:00:00"/>
  </r>
  <r>
    <n v="1.8399999999999999"/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5.75"/>
    <x v="1"/>
    <s v="plays"/>
    <x v="4002"/>
    <d v="2014-09-26T20:02:41"/>
  </r>
  <r>
    <n v="10.050000000000001"/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0.5"/>
    <x v="1"/>
    <s v="plays"/>
    <x v="4003"/>
    <d v="2015-02-15T09:05:47"/>
  </r>
  <r>
    <n v="0.2"/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1"/>
    <x v="1"/>
    <s v="plays"/>
    <x v="4004"/>
    <d v="2014-10-07T22:54:17"/>
  </r>
  <r>
    <n v="1.3333333333333335"/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20"/>
    <x v="1"/>
    <s v="plays"/>
    <x v="4005"/>
    <d v="2014-10-20T14:23:05"/>
  </r>
  <r>
    <n v="6.6666666666666671E-3"/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2"/>
    <x v="1"/>
    <s v="plays"/>
    <x v="4006"/>
    <d v="2016-02-16T13:33:07"/>
  </r>
  <r>
    <n v="0.25"/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5"/>
    <x v="1"/>
    <s v="plays"/>
    <x v="4007"/>
    <d v="2014-08-26T11:28:00"/>
  </r>
  <r>
    <n v="6"/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15"/>
    <x v="1"/>
    <s v="plays"/>
    <x v="4008"/>
    <d v="2015-07-22T18:08:27"/>
  </r>
  <r>
    <n v="3.8860103626943006"/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25"/>
    <x v="1"/>
    <s v="plays"/>
    <x v="4009"/>
    <d v="2014-09-09T11:49:20"/>
  </r>
  <r>
    <n v="24.194444444444443"/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45.842105263157897"/>
    <x v="1"/>
    <s v="plays"/>
    <x v="4010"/>
    <d v="2014-10-26T13:29:26"/>
  </r>
  <r>
    <n v="7.6"/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4.75"/>
    <x v="1"/>
    <s v="plays"/>
    <x v="4011"/>
    <d v="2015-01-28T08:04:38"/>
  </r>
  <r>
    <n v="0"/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e v="#DIV/0!"/>
    <x v="1"/>
    <s v="plays"/>
    <x v="4012"/>
    <d v="2015-05-02T08:04:09"/>
  </r>
  <r>
    <n v="1.3"/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3"/>
    <x v="1"/>
    <s v="plays"/>
    <x v="4013"/>
    <d v="2015-02-16T02:13:43"/>
  </r>
  <r>
    <n v="0"/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e v="#DIV/0!"/>
    <x v="1"/>
    <s v="plays"/>
    <x v="4014"/>
    <d v="2016-03-05T00:54:29"/>
  </r>
  <r>
    <n v="1.4285714285714287E-2"/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"/>
    <x v="1"/>
    <s v="plays"/>
    <x v="4015"/>
    <d v="2015-07-19T13:44:23"/>
  </r>
  <r>
    <n v="14.000000000000002"/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0"/>
    <x v="1"/>
    <s v="plays"/>
    <x v="4016"/>
    <d v="2014-09-17T15:56:40"/>
  </r>
  <r>
    <n v="1.05"/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52.5"/>
    <x v="1"/>
    <s v="plays"/>
    <x v="4017"/>
    <d v="2014-09-04T11:07:54"/>
  </r>
  <r>
    <n v="8.6666666666666679"/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32.5"/>
    <x v="1"/>
    <s v="plays"/>
    <x v="4018"/>
    <d v="2016-10-07T16:51:48"/>
  </r>
  <r>
    <n v="0.82857142857142851"/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7.25"/>
    <x v="1"/>
    <s v="plays"/>
    <x v="4019"/>
    <d v="2016-04-15T11:28:00"/>
  </r>
  <r>
    <n v="16.666666666666664"/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33.333333333333336"/>
    <x v="1"/>
    <s v="plays"/>
    <x v="4020"/>
    <d v="2015-03-23T22:34:59"/>
  </r>
  <r>
    <n v="0.83333333333333337"/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62.5"/>
    <x v="1"/>
    <s v="plays"/>
    <x v="4021"/>
    <d v="2014-10-26T16:52:38"/>
  </r>
  <r>
    <n v="69.561111111111103"/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63.558375634517766"/>
    <x v="1"/>
    <s v="plays"/>
    <x v="4022"/>
    <d v="2015-01-31T21:54:00"/>
  </r>
  <r>
    <n v="0"/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e v="#DIV/0!"/>
    <x v="1"/>
    <s v="plays"/>
    <x v="4023"/>
    <d v="2016-03-24T17:59:23"/>
  </r>
  <r>
    <n v="1.25"/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0"/>
    <x v="1"/>
    <s v="plays"/>
    <x v="4024"/>
    <d v="2015-08-31T11:04:57"/>
  </r>
  <r>
    <n v="5"/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62.5"/>
    <x v="1"/>
    <s v="plays"/>
    <x v="4025"/>
    <d v="2015-07-26T00:42:16"/>
  </r>
  <r>
    <n v="0"/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e v="#DIV/0!"/>
    <x v="1"/>
    <s v="plays"/>
    <x v="4026"/>
    <d v="2015-12-04T11:43:59"/>
  </r>
  <r>
    <n v="7.166666666666667"/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30.714285714285715"/>
    <x v="1"/>
    <s v="plays"/>
    <x v="4027"/>
    <d v="2017-02-22T20:00:00"/>
  </r>
  <r>
    <n v="28.050000000000004"/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51"/>
    <x v="1"/>
    <s v="plays"/>
    <x v="4028"/>
    <d v="2014-06-05T17:31:40"/>
  </r>
  <r>
    <n v="0"/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e v="#DIV/0!"/>
    <x v="1"/>
    <s v="plays"/>
    <x v="4029"/>
    <d v="2015-12-13T19:36:10"/>
  </r>
  <r>
    <n v="16"/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66.666666666666671"/>
    <x v="1"/>
    <s v="plays"/>
    <x v="4030"/>
    <d v="2016-02-03T13:49:00"/>
  </r>
  <r>
    <n v="0"/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e v="#DIV/0!"/>
    <x v="1"/>
    <s v="plays"/>
    <x v="4031"/>
    <d v="2014-12-18T10:02:44"/>
  </r>
  <r>
    <n v="6.8287037037037033"/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59"/>
    <x v="1"/>
    <s v="plays"/>
    <x v="4032"/>
    <d v="2015-12-15T15:25:16"/>
  </r>
  <r>
    <n v="25.698702928870294"/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65.340319148936175"/>
    <x v="1"/>
    <s v="plays"/>
    <x v="4033"/>
    <d v="2016-10-02T04:00:00"/>
  </r>
  <r>
    <n v="1.4814814814814816"/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00"/>
    <x v="1"/>
    <s v="plays"/>
    <x v="4034"/>
    <d v="2015-04-03T16:44:10"/>
  </r>
  <r>
    <n v="36.85"/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147.4"/>
    <x v="1"/>
    <s v="plays"/>
    <x v="4035"/>
    <d v="2014-10-21T16:11:27"/>
  </r>
  <r>
    <n v="47.05"/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166.05882352941177"/>
    <x v="1"/>
    <s v="plays"/>
    <x v="4036"/>
    <d v="2014-07-01T17:30:00"/>
  </r>
  <r>
    <n v="11.428571428571429"/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40"/>
    <x v="1"/>
    <s v="plays"/>
    <x v="4037"/>
    <d v="2016-05-24T09:25:00"/>
  </r>
  <r>
    <n v="12.04"/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75.25"/>
    <x v="1"/>
    <s v="plays"/>
    <x v="4038"/>
    <d v="2014-10-17T14:10:10"/>
  </r>
  <r>
    <n v="60"/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x v="1"/>
    <s v="plays"/>
    <x v="4039"/>
    <d v="2015-12-01T00:59:00"/>
  </r>
  <r>
    <n v="31.25"/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1250"/>
    <x v="1"/>
    <s v="plays"/>
    <x v="4040"/>
    <d v="2015-07-17T22:00:00"/>
  </r>
  <r>
    <n v="0.42"/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10.5"/>
    <x v="1"/>
    <s v="plays"/>
    <x v="4041"/>
    <d v="2016-09-06T06:22:34"/>
  </r>
  <r>
    <n v="0.21"/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7"/>
    <x v="1"/>
    <s v="plays"/>
    <x v="4042"/>
    <d v="2015-01-20T14:16:00"/>
  </r>
  <r>
    <n v="0"/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e v="#DIV/0!"/>
    <x v="1"/>
    <s v="plays"/>
    <x v="4043"/>
    <d v="2014-11-20T17:58:45"/>
  </r>
  <r>
    <n v="37.5"/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56.25"/>
    <x v="1"/>
    <s v="plays"/>
    <x v="4044"/>
    <d v="2015-04-10T00:00:00"/>
  </r>
  <r>
    <n v="0.02"/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1"/>
    <x v="1"/>
    <s v="plays"/>
    <x v="4045"/>
    <d v="2014-08-20T23:49:49"/>
  </r>
  <r>
    <n v="8.2142857142857135"/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38.333333333333336"/>
    <x v="1"/>
    <s v="plays"/>
    <x v="4046"/>
    <d v="2014-10-22T10:36:50"/>
  </r>
  <r>
    <n v="2.1999999999999997"/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7.5"/>
    <x v="1"/>
    <s v="plays"/>
    <x v="4047"/>
    <d v="2015-01-10T20:00:00"/>
  </r>
  <r>
    <n v="17.652941176470588"/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32.978021978021978"/>
    <x v="1"/>
    <s v="plays"/>
    <x v="4048"/>
    <d v="2016-04-11T06:13:07"/>
  </r>
  <r>
    <n v="0.08"/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16"/>
    <x v="1"/>
    <s v="plays"/>
    <x v="4049"/>
    <d v="2015-07-14T18:00:15"/>
  </r>
  <r>
    <n v="6.6666666666666666E-2"/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1"/>
    <x v="1"/>
    <s v="plays"/>
    <x v="4050"/>
    <d v="2014-10-23T10:16:31"/>
  </r>
  <r>
    <n v="0"/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e v="#DIV/0!"/>
    <x v="1"/>
    <s v="plays"/>
    <x v="4051"/>
    <d v="2014-05-09T01:53:00"/>
  </r>
  <r>
    <n v="37.533333333333339"/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86.615384615384613"/>
    <x v="1"/>
    <s v="plays"/>
    <x v="4052"/>
    <d v="2014-10-13T16:05:16"/>
  </r>
  <r>
    <n v="22"/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55"/>
    <x v="1"/>
    <s v="plays"/>
    <x v="4053"/>
    <d v="2014-11-15T15:00:00"/>
  </r>
  <r>
    <n v="0"/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e v="#DIV/0!"/>
    <x v="1"/>
    <s v="plays"/>
    <x v="4054"/>
    <d v="2016-09-30T23:00:00"/>
  </r>
  <r>
    <n v="17.62"/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41.952380952380949"/>
    <x v="1"/>
    <s v="plays"/>
    <x v="4055"/>
    <d v="2014-06-19T10:33:51"/>
  </r>
  <r>
    <n v="53"/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88.333333333333329"/>
    <x v="1"/>
    <s v="plays"/>
    <x v="4056"/>
    <d v="2016-07-03T14:59:00"/>
  </r>
  <r>
    <n v="22.142857142857142"/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129.16666666666666"/>
    <x v="1"/>
    <s v="plays"/>
    <x v="4057"/>
    <d v="2015-11-25T18:00:00"/>
  </r>
  <r>
    <n v="2.5333333333333332"/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3.75"/>
    <x v="1"/>
    <s v="plays"/>
    <x v="4058"/>
    <d v="2016-03-31T22:59:00"/>
  </r>
  <r>
    <n v="2.5"/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35.714285714285715"/>
    <x v="1"/>
    <s v="plays"/>
    <x v="4059"/>
    <d v="2014-09-15T22:00:00"/>
  </r>
  <r>
    <n v="2.85"/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57"/>
    <x v="1"/>
    <s v="plays"/>
    <x v="4060"/>
    <d v="2014-06-23T11:00:00"/>
  </r>
  <r>
    <n v="0"/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e v="#DIV/0!"/>
    <x v="1"/>
    <s v="plays"/>
    <x v="4061"/>
    <d v="2016-04-20T21:23:43"/>
  </r>
  <r>
    <n v="2.4500000000000002"/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163.33333333333334"/>
    <x v="1"/>
    <s v="plays"/>
    <x v="4062"/>
    <d v="2016-07-02T12:44:28"/>
  </r>
  <r>
    <n v="1.4210526315789473"/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5"/>
    <x v="1"/>
    <s v="plays"/>
    <x v="4063"/>
    <d v="2014-06-27T11:21:24"/>
  </r>
  <r>
    <n v="19.25"/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64.166666666666671"/>
    <x v="1"/>
    <s v="plays"/>
    <x v="4064"/>
    <d v="2015-04-29T09:07:06"/>
  </r>
  <r>
    <n v="0.67500000000000004"/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5"/>
    <x v="1"/>
    <s v="plays"/>
    <x v="4065"/>
    <d v="2014-08-12T17:50:11"/>
  </r>
  <r>
    <n v="0.16666666666666669"/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25"/>
    <x v="1"/>
    <s v="plays"/>
    <x v="4066"/>
    <d v="2016-05-18T19:56:28"/>
  </r>
  <r>
    <n v="60.9"/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179.11764705882354"/>
    <x v="1"/>
    <s v="plays"/>
    <x v="4067"/>
    <d v="2015-09-27T21:49:10"/>
  </r>
  <r>
    <n v="1"/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34.950000000000003"/>
    <x v="1"/>
    <s v="plays"/>
    <x v="4068"/>
    <d v="2017-01-13T18:05:00"/>
  </r>
  <r>
    <n v="34.4"/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3.07692307692308"/>
    <x v="1"/>
    <s v="plays"/>
    <x v="4069"/>
    <d v="2015-02-28T07:00:00"/>
  </r>
  <r>
    <n v="16.5"/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27.5"/>
    <x v="1"/>
    <s v="plays"/>
    <x v="4070"/>
    <d v="2015-02-28T22:00:00"/>
  </r>
  <r>
    <n v="0"/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e v="#DIV/0!"/>
    <x v="1"/>
    <s v="plays"/>
    <x v="4071"/>
    <d v="2016-12-26T14:18:51"/>
  </r>
  <r>
    <n v="0.4"/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2"/>
    <x v="1"/>
    <s v="plays"/>
    <x v="4072"/>
    <d v="2014-08-21T13:35:11"/>
  </r>
  <r>
    <n v="1.0571428571428572"/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8.5"/>
    <x v="1"/>
    <s v="plays"/>
    <x v="4073"/>
    <d v="2015-05-08T23:00:00"/>
  </r>
  <r>
    <n v="26.727272727272727"/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35"/>
    <x v="1"/>
    <s v="plays"/>
    <x v="4074"/>
    <d v="2015-11-05T09:16:15"/>
  </r>
  <r>
    <n v="28.799999999999997"/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44.307692307692307"/>
    <x v="1"/>
    <s v="plays"/>
    <x v="4075"/>
    <d v="2014-06-30T12:28:00"/>
  </r>
  <r>
    <n v="0"/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e v="#DIV/0!"/>
    <x v="1"/>
    <s v="plays"/>
    <x v="4076"/>
    <d v="2014-10-21T14:51:00"/>
  </r>
  <r>
    <n v="8.9"/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222.5"/>
    <x v="1"/>
    <s v="plays"/>
    <x v="4077"/>
    <d v="2016-12-21T12:03:14"/>
  </r>
  <r>
    <n v="0"/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e v="#DIV/0!"/>
    <x v="1"/>
    <s v="plays"/>
    <x v="4078"/>
    <d v="2017-01-27T13:54:02"/>
  </r>
  <r>
    <n v="0.16666666666666669"/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5"/>
    <x v="1"/>
    <s v="plays"/>
    <x v="4079"/>
    <d v="2016-06-19T17:32:01"/>
  </r>
  <r>
    <n v="0"/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e v="#DIV/0!"/>
    <x v="1"/>
    <s v="plays"/>
    <x v="4080"/>
    <d v="2016-06-14T13:54:00"/>
  </r>
  <r>
    <n v="15.737410071942445"/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29.166666666666668"/>
    <x v="1"/>
    <s v="plays"/>
    <x v="4081"/>
    <d v="2015-03-08T07:57:05"/>
  </r>
  <r>
    <n v="2"/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1.5"/>
    <x v="1"/>
    <s v="plays"/>
    <x v="4082"/>
    <d v="2015-11-14T18:00:00"/>
  </r>
  <r>
    <n v="21.685714285714287"/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126.5"/>
    <x v="1"/>
    <s v="plays"/>
    <x v="4083"/>
    <d v="2016-01-14T13:16:56"/>
  </r>
  <r>
    <n v="0.33333333333333337"/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10"/>
    <x v="1"/>
    <s v="plays"/>
    <x v="4084"/>
    <d v="2016-10-09T05:28:26"/>
  </r>
  <r>
    <n v="0.2857142857142857"/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10"/>
    <x v="1"/>
    <s v="plays"/>
    <x v="4085"/>
    <d v="2015-03-23T22:59:00"/>
  </r>
  <r>
    <n v="4.7"/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9.4"/>
    <x v="1"/>
    <s v="plays"/>
    <x v="4086"/>
    <d v="2015-11-20T23:00:00"/>
  </r>
  <r>
    <n v="0"/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e v="#DIV/0!"/>
    <x v="1"/>
    <s v="plays"/>
    <x v="4087"/>
    <d v="2016-07-17T12:49:46"/>
  </r>
  <r>
    <n v="10.8"/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72"/>
    <x v="1"/>
    <s v="plays"/>
    <x v="4088"/>
    <d v="2015-01-16T05:26:00"/>
  </r>
  <r>
    <n v="4.8"/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30"/>
    <x v="1"/>
    <s v="plays"/>
    <x v="4089"/>
    <d v="2015-05-31T12:35:00"/>
  </r>
  <r>
    <n v="3.2"/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10.666666666666666"/>
    <x v="1"/>
    <s v="plays"/>
    <x v="4090"/>
    <d v="2015-08-07T10:00:00"/>
  </r>
  <r>
    <n v="12.75"/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25.5"/>
    <x v="1"/>
    <s v="plays"/>
    <x v="4091"/>
    <d v="2015-01-16T07:09:11"/>
  </r>
  <r>
    <n v="1.8181818181818181E-2"/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20"/>
    <x v="1"/>
    <s v="plays"/>
    <x v="4092"/>
    <d v="2015-04-04T22:40:47"/>
  </r>
  <r>
    <n v="2.4"/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15"/>
    <x v="1"/>
    <s v="plays"/>
    <x v="4093"/>
    <d v="2015-08-22T14:34:53"/>
  </r>
  <r>
    <n v="36.5"/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91.25"/>
    <x v="1"/>
    <s v="plays"/>
    <x v="4094"/>
    <d v="2014-10-21T23:59:00"/>
  </r>
  <r>
    <n v="2.666666666666667"/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800"/>
    <x v="1"/>
    <s v="plays"/>
    <x v="4095"/>
    <d v="2016-12-18T19:45:50"/>
  </r>
  <r>
    <n v="11.428571428571429"/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80"/>
    <x v="1"/>
    <s v="plays"/>
    <x v="4096"/>
    <d v="2017-02-28T03:51:00"/>
  </r>
  <r>
    <n v="0"/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e v="#DIV/0!"/>
    <x v="1"/>
    <s v="plays"/>
    <x v="4097"/>
    <d v="2016-01-31T18:55:00"/>
  </r>
  <r>
    <n v="0"/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e v="#DIV/0!"/>
    <x v="1"/>
    <s v="plays"/>
    <x v="4098"/>
    <d v="2016-06-04T12:19:57"/>
  </r>
  <r>
    <n v="1.1111111111111112"/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50"/>
    <x v="1"/>
    <s v="plays"/>
    <x v="4099"/>
    <d v="2016-09-02T15:24:33"/>
  </r>
  <r>
    <n v="0"/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e v="#DIV/0!"/>
    <x v="1"/>
    <s v="plays"/>
    <x v="4100"/>
    <d v="2014-10-24T21:59:50"/>
  </r>
  <r>
    <n v="0"/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e v="#DIV/0!"/>
    <x v="1"/>
    <s v="plays"/>
    <x v="4101"/>
    <d v="2017-01-25T16:41:22"/>
  </r>
  <r>
    <n v="27.400000000000002"/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2.833333333333332"/>
    <x v="1"/>
    <s v="plays"/>
    <x v="4102"/>
    <d v="2016-05-15T15:21:13"/>
  </r>
  <r>
    <n v="10"/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6.666666666666668"/>
    <x v="1"/>
    <s v="plays"/>
    <x v="4103"/>
    <d v="2015-08-26T13:32:00"/>
  </r>
  <r>
    <n v="21.366666666666667"/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45.785714285714285"/>
    <x v="1"/>
    <s v="plays"/>
    <x v="4104"/>
    <d v="2016-10-27T01:40:34"/>
  </r>
  <r>
    <n v="6.9696969696969706"/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383.33333333333331"/>
    <x v="1"/>
    <s v="plays"/>
    <x v="4105"/>
    <d v="2016-12-25T19:15:09"/>
  </r>
  <r>
    <n v="70.599999999999994"/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106.96969696969697"/>
    <x v="1"/>
    <s v="plays"/>
    <x v="4106"/>
    <d v="2015-04-01T20:00:00"/>
  </r>
  <r>
    <n v="2.0500000000000003"/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10.25"/>
    <x v="1"/>
    <s v="plays"/>
    <x v="4107"/>
    <d v="2014-09-24T17:00:01"/>
  </r>
  <r>
    <n v="1.9666666666666666"/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59"/>
    <x v="1"/>
    <s v="plays"/>
    <x v="4108"/>
    <d v="2017-03-03T00:00:00"/>
  </r>
  <r>
    <n v="0"/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e v="#DIV/0!"/>
    <x v="1"/>
    <s v="plays"/>
    <x v="4109"/>
    <d v="2015-11-29T08:56:44"/>
  </r>
  <r>
    <n v="28.666666666666668"/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14.333333333333334"/>
    <x v="1"/>
    <s v="plays"/>
    <x v="4110"/>
    <d v="2016-07-21T10:02:31"/>
  </r>
  <r>
    <n v="3.1333333333333333"/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15.666666666666666"/>
    <x v="1"/>
    <s v="plays"/>
    <x v="4111"/>
    <d v="2015-02-23T22:15:40"/>
  </r>
  <r>
    <n v="0.04"/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1"/>
    <x v="1"/>
    <s v="plays"/>
    <x v="4112"/>
    <d v="2016-02-27T19:00:00"/>
  </r>
  <r>
    <n v="0.2"/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1"/>
    <x v="1"/>
    <s v="plays"/>
    <x v="4113"/>
    <d v="2016-01-08T01:34:00"/>
  </r>
  <r>
    <m/>
    <m/>
    <m/>
    <m/>
    <m/>
    <m/>
    <x v="4"/>
    <m/>
    <m/>
    <m/>
    <m/>
    <m/>
    <m/>
    <m/>
    <m/>
    <m/>
    <x v="9"/>
    <m/>
    <x v="411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7BF734-98CA-4CB1-B39C-D99B99D0C525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G15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</pivotFields>
  <rowFields count="1">
    <field x="1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6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7" hier="-1"/>
  </pageFields>
  <dataFields count="1">
    <dataField name="Count of Outcome" fld="6" subtotal="count" baseField="0" baseItem="0"/>
  </dataFields>
  <chartFormats count="1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7ACFEC-E872-463C-A585-8619B0924BA7}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h="1"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axis="axisRow" showAll="0">
      <items count="75">
        <item m="1" x="45"/>
        <item m="1" x="43"/>
        <item m="1" x="51"/>
        <item m="1" x="71"/>
        <item m="1" x="52"/>
        <item m="1" x="64"/>
        <item m="1" x="66"/>
        <item m="1" x="58"/>
        <item m="1" x="61"/>
        <item x="30"/>
        <item m="1" x="50"/>
        <item m="1" x="49"/>
        <item m="1" x="46"/>
        <item m="1" x="63"/>
        <item m="1" x="59"/>
        <item m="1" x="60"/>
        <item m="1" x="72"/>
        <item m="1" x="69"/>
        <item m="1" x="54"/>
        <item m="1" x="65"/>
        <item m="1" x="44"/>
        <item m="1" x="55"/>
        <item m="1" x="67"/>
        <item m="1" x="73"/>
        <item x="6"/>
        <item m="1" x="48"/>
        <item x="27"/>
        <item m="1" x="70"/>
        <item m="1" x="47"/>
        <item m="1" x="42"/>
        <item m="1" x="68"/>
        <item m="1" x="53"/>
        <item m="1" x="56"/>
        <item m="1" x="57"/>
        <item x="0"/>
        <item m="1" x="62"/>
        <item x="41"/>
        <item x="1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31"/>
        <item x="32"/>
        <item x="33"/>
        <item x="34"/>
        <item x="35"/>
        <item x="36"/>
        <item x="37"/>
        <item x="38"/>
        <item x="39"/>
        <item x="40"/>
        <item t="default"/>
      </items>
    </pivotField>
  </pivotFields>
  <rowFields count="1">
    <field x="17"/>
  </rowFields>
  <rowItems count="42">
    <i>
      <x v="9"/>
    </i>
    <i>
      <x v="24"/>
    </i>
    <i>
      <x v="26"/>
    </i>
    <i>
      <x v="34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7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925FA3-82DA-49E0-9D90-C9F03CAFFC08}" name="PivotTable9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multipleItemSelectionAllowed="1" showAll="0">
      <items count="12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4115"/>
  <sheetViews>
    <sheetView topLeftCell="G1" zoomScale="55" zoomScaleNormal="55" workbookViewId="0">
      <selection sqref="A1:XFD1048576"/>
    </sheetView>
  </sheetViews>
  <sheetFormatPr defaultRowHeight="14.5" x14ac:dyDescent="0.35"/>
  <cols>
    <col min="1" max="1" width="16.453125" style="5" customWidth="1"/>
    <col min="3" max="3" width="38.453125" style="3" customWidth="1"/>
    <col min="4" max="4" width="40.26953125" style="3" customWidth="1"/>
    <col min="6" max="6" width="16.453125" customWidth="1"/>
    <col min="7" max="7" width="21.26953125" customWidth="1"/>
    <col min="8" max="8" width="17.81640625" customWidth="1"/>
    <col min="9" max="9" width="19.81640625" customWidth="1"/>
    <col min="10" max="10" width="17.6328125" customWidth="1"/>
    <col min="11" max="11" width="17.81640625" customWidth="1"/>
    <col min="12" max="12" width="15.453125" customWidth="1"/>
    <col min="13" max="13" width="24.54296875" customWidth="1"/>
    <col min="14" max="14" width="36.453125" customWidth="1"/>
    <col min="15" max="15" width="41.1796875" customWidth="1"/>
    <col min="16" max="16" width="17.81640625" customWidth="1"/>
    <col min="17" max="17" width="16.6328125" customWidth="1"/>
    <col min="18" max="18" width="13.7265625" customWidth="1"/>
    <col min="19" max="19" width="22.54296875" customWidth="1"/>
    <col min="20" max="20" width="19.1796875" customWidth="1"/>
  </cols>
  <sheetData>
    <row r="1" spans="1:20" x14ac:dyDescent="0.35">
      <c r="A1" s="5" t="s">
        <v>8305</v>
      </c>
      <c r="B1" s="1" t="s">
        <v>0</v>
      </c>
      <c r="C1" s="2" t="s">
        <v>1</v>
      </c>
      <c r="D1" s="2" t="s">
        <v>4110</v>
      </c>
      <c r="E1" s="1" t="s">
        <v>8216</v>
      </c>
      <c r="F1" s="1" t="s">
        <v>8217</v>
      </c>
      <c r="G1" s="1" t="s">
        <v>8364</v>
      </c>
      <c r="H1" s="1" t="s">
        <v>8222</v>
      </c>
      <c r="I1" s="1" t="s">
        <v>8244</v>
      </c>
      <c r="J1" s="1" t="s">
        <v>8258</v>
      </c>
      <c r="K1" s="1" t="s">
        <v>8259</v>
      </c>
      <c r="L1" s="1" t="s">
        <v>8260</v>
      </c>
      <c r="M1" s="1" t="s">
        <v>8261</v>
      </c>
      <c r="N1" s="1" t="s">
        <v>8262</v>
      </c>
      <c r="O1" s="1" t="s">
        <v>8263</v>
      </c>
      <c r="P1" s="1" t="s">
        <v>8306</v>
      </c>
      <c r="Q1" s="1" t="s">
        <v>8307</v>
      </c>
      <c r="R1" s="1" t="s">
        <v>8308</v>
      </c>
      <c r="S1" s="1" t="s">
        <v>8366</v>
      </c>
      <c r="T1" s="1" t="s">
        <v>8367</v>
      </c>
    </row>
    <row r="2" spans="1:20" ht="43.5" x14ac:dyDescent="0.35">
      <c r="A2" s="5">
        <f>(F2/E2)*100</f>
        <v>136.85882352941178</v>
      </c>
      <c r="B2">
        <v>0</v>
      </c>
      <c r="C2" s="3" t="s">
        <v>2</v>
      </c>
      <c r="D2" s="3" t="s">
        <v>4111</v>
      </c>
      <c r="E2">
        <v>8500</v>
      </c>
      <c r="F2">
        <v>11633</v>
      </c>
      <c r="G2" t="s">
        <v>8218</v>
      </c>
      <c r="H2" t="s">
        <v>8223</v>
      </c>
      <c r="I2" t="s">
        <v>8245</v>
      </c>
      <c r="J2" s="11">
        <v>1437620400</v>
      </c>
      <c r="K2" s="11">
        <v>1434931811</v>
      </c>
      <c r="L2" t="b">
        <v>0</v>
      </c>
      <c r="M2">
        <v>182</v>
      </c>
      <c r="N2" t="b">
        <v>1</v>
      </c>
      <c r="O2" s="6" t="s">
        <v>8264</v>
      </c>
      <c r="P2" s="5">
        <f>F2/M2</f>
        <v>63.917582417582416</v>
      </c>
      <c r="Q2" t="str">
        <f>LEFT(O:O,FIND("/",O:O)-1)</f>
        <v>film &amp; video</v>
      </c>
      <c r="R2" t="str">
        <f>RIGHT(O:O,LEN(O:O)-FIND("/",O:O))</f>
        <v>television</v>
      </c>
      <c r="S2" s="10">
        <f>(((K2/60)/60)/24)+DATE(1970,1,1)+(-5/24)</f>
        <v>42176.798738425925</v>
      </c>
      <c r="T2" s="10">
        <f>(((J2/60)/60)/24)+DATE(1970,1,1)+(-5/24)</f>
        <v>42207.916666666664</v>
      </c>
    </row>
    <row r="3" spans="1:20" ht="29" x14ac:dyDescent="0.35">
      <c r="A3" s="5">
        <f t="shared" ref="A3:A66" si="0">(F3/E3)*100</f>
        <v>142.60827250608273</v>
      </c>
      <c r="B3">
        <v>1</v>
      </c>
      <c r="C3" s="3" t="s">
        <v>3</v>
      </c>
      <c r="D3" s="3" t="s">
        <v>4112</v>
      </c>
      <c r="E3">
        <v>10275</v>
      </c>
      <c r="F3">
        <v>14653</v>
      </c>
      <c r="G3" t="s">
        <v>8218</v>
      </c>
      <c r="H3" t="s">
        <v>8223</v>
      </c>
      <c r="I3" t="s">
        <v>8245</v>
      </c>
      <c r="J3" s="11">
        <v>1488464683</v>
      </c>
      <c r="K3" s="11">
        <v>1485872683</v>
      </c>
      <c r="L3" t="b">
        <v>0</v>
      </c>
      <c r="M3">
        <v>79</v>
      </c>
      <c r="N3" t="b">
        <v>1</v>
      </c>
      <c r="O3" t="s">
        <v>8264</v>
      </c>
      <c r="P3" s="5">
        <f t="shared" ref="P3:P66" si="1">F3/M3</f>
        <v>185.48101265822785</v>
      </c>
      <c r="Q3" t="str">
        <f t="shared" ref="Q3:Q66" si="2">LEFT(O:O,FIND("/",O:O)-1)</f>
        <v>film &amp; video</v>
      </c>
      <c r="R3" t="str">
        <f t="shared" ref="R3:R66" si="3">RIGHT(O:O,LEN(O:O)-FIND("/",O:O))</f>
        <v>television</v>
      </c>
      <c r="S3" s="10">
        <f t="shared" ref="S3:S66" si="4">(((K3/60)/60)/24)+DATE(1970,1,1)+(-5/24)</f>
        <v>42766.392164351848</v>
      </c>
      <c r="T3" s="10">
        <f t="shared" ref="T3:T66" si="5">(((J3/60)/60)/24)+DATE(1970,1,1)+(-5/24)</f>
        <v>42796.392164351848</v>
      </c>
    </row>
    <row r="4" spans="1:20" ht="43.5" x14ac:dyDescent="0.35">
      <c r="A4" s="5">
        <f t="shared" si="0"/>
        <v>105</v>
      </c>
      <c r="B4">
        <v>2</v>
      </c>
      <c r="C4" s="3" t="s">
        <v>4</v>
      </c>
      <c r="D4" s="3" t="s">
        <v>4113</v>
      </c>
      <c r="E4">
        <v>500</v>
      </c>
      <c r="F4">
        <v>525</v>
      </c>
      <c r="G4" t="s">
        <v>8218</v>
      </c>
      <c r="H4" t="s">
        <v>8224</v>
      </c>
      <c r="I4" t="s">
        <v>8246</v>
      </c>
      <c r="J4" s="11">
        <v>1455555083</v>
      </c>
      <c r="K4" s="11">
        <v>1454691083</v>
      </c>
      <c r="L4" t="b">
        <v>0</v>
      </c>
      <c r="M4">
        <v>35</v>
      </c>
      <c r="N4" t="b">
        <v>1</v>
      </c>
      <c r="O4" t="s">
        <v>8264</v>
      </c>
      <c r="P4" s="5">
        <f t="shared" si="1"/>
        <v>15</v>
      </c>
      <c r="Q4" t="str">
        <f t="shared" si="2"/>
        <v>film &amp; video</v>
      </c>
      <c r="R4" t="str">
        <f t="shared" si="3"/>
        <v>television</v>
      </c>
      <c r="S4" s="10">
        <f t="shared" si="4"/>
        <v>42405.494016203702</v>
      </c>
      <c r="T4" s="10">
        <f t="shared" si="5"/>
        <v>42415.494016203702</v>
      </c>
    </row>
    <row r="5" spans="1:20" ht="29" x14ac:dyDescent="0.35">
      <c r="A5" s="5">
        <f t="shared" si="0"/>
        <v>103.89999999999999</v>
      </c>
      <c r="B5">
        <v>3</v>
      </c>
      <c r="C5" s="3" t="s">
        <v>5</v>
      </c>
      <c r="D5" s="3" t="s">
        <v>4114</v>
      </c>
      <c r="E5">
        <v>10000</v>
      </c>
      <c r="F5">
        <v>10390</v>
      </c>
      <c r="G5" t="s">
        <v>8218</v>
      </c>
      <c r="H5" t="s">
        <v>8223</v>
      </c>
      <c r="I5" t="s">
        <v>8245</v>
      </c>
      <c r="J5" s="11">
        <v>1407414107</v>
      </c>
      <c r="K5" s="11">
        <v>1404822107</v>
      </c>
      <c r="L5" t="b">
        <v>0</v>
      </c>
      <c r="M5">
        <v>150</v>
      </c>
      <c r="N5" t="b">
        <v>1</v>
      </c>
      <c r="O5" t="s">
        <v>8264</v>
      </c>
      <c r="P5" s="5">
        <f t="shared" si="1"/>
        <v>69.266666666666666</v>
      </c>
      <c r="Q5" t="str">
        <f t="shared" si="2"/>
        <v>film &amp; video</v>
      </c>
      <c r="R5" t="str">
        <f t="shared" si="3"/>
        <v>television</v>
      </c>
      <c r="S5" s="10">
        <f t="shared" si="4"/>
        <v>41828.306793981479</v>
      </c>
      <c r="T5" s="10">
        <f t="shared" si="5"/>
        <v>41858.306793981479</v>
      </c>
    </row>
    <row r="6" spans="1:20" ht="58" x14ac:dyDescent="0.35">
      <c r="A6" s="5">
        <f t="shared" si="0"/>
        <v>122.99154545454545</v>
      </c>
      <c r="B6">
        <v>4</v>
      </c>
      <c r="C6" s="3" t="s">
        <v>6</v>
      </c>
      <c r="D6" s="3" t="s">
        <v>4115</v>
      </c>
      <c r="E6">
        <v>44000</v>
      </c>
      <c r="F6">
        <v>54116.28</v>
      </c>
      <c r="G6" t="s">
        <v>8218</v>
      </c>
      <c r="H6" t="s">
        <v>8223</v>
      </c>
      <c r="I6" t="s">
        <v>8245</v>
      </c>
      <c r="J6" s="11">
        <v>1450555279</v>
      </c>
      <c r="K6" s="11">
        <v>1447963279</v>
      </c>
      <c r="L6" t="b">
        <v>0</v>
      </c>
      <c r="M6">
        <v>284</v>
      </c>
      <c r="N6" t="b">
        <v>1</v>
      </c>
      <c r="O6" t="s">
        <v>8264</v>
      </c>
      <c r="P6" s="5">
        <f t="shared" si="1"/>
        <v>190.55028169014085</v>
      </c>
      <c r="Q6" t="str">
        <f t="shared" si="2"/>
        <v>film &amp; video</v>
      </c>
      <c r="R6" t="str">
        <f t="shared" si="3"/>
        <v>television</v>
      </c>
      <c r="S6" s="10">
        <f t="shared" si="4"/>
        <v>42327.625914351847</v>
      </c>
      <c r="T6" s="10">
        <f t="shared" si="5"/>
        <v>42357.625914351847</v>
      </c>
    </row>
    <row r="7" spans="1:20" ht="43.5" x14ac:dyDescent="0.35">
      <c r="A7" s="5">
        <f t="shared" si="0"/>
        <v>109.77744436109028</v>
      </c>
      <c r="B7">
        <v>5</v>
      </c>
      <c r="C7" s="3" t="s">
        <v>7</v>
      </c>
      <c r="D7" s="3" t="s">
        <v>4116</v>
      </c>
      <c r="E7">
        <v>3999</v>
      </c>
      <c r="F7">
        <v>4390</v>
      </c>
      <c r="G7" t="s">
        <v>8218</v>
      </c>
      <c r="H7" t="s">
        <v>8223</v>
      </c>
      <c r="I7" t="s">
        <v>8245</v>
      </c>
      <c r="J7" s="11">
        <v>1469770500</v>
      </c>
      <c r="K7" s="11">
        <v>1468362207</v>
      </c>
      <c r="L7" t="b">
        <v>0</v>
      </c>
      <c r="M7">
        <v>47</v>
      </c>
      <c r="N7" t="b">
        <v>1</v>
      </c>
      <c r="O7" t="s">
        <v>8264</v>
      </c>
      <c r="P7" s="5">
        <f t="shared" si="1"/>
        <v>93.40425531914893</v>
      </c>
      <c r="Q7" t="str">
        <f t="shared" si="2"/>
        <v>film &amp; video</v>
      </c>
      <c r="R7" t="str">
        <f t="shared" si="3"/>
        <v>television</v>
      </c>
      <c r="S7" s="10">
        <f t="shared" si="4"/>
        <v>42563.724618055552</v>
      </c>
      <c r="T7" s="10">
        <f t="shared" si="5"/>
        <v>42580.024305555555</v>
      </c>
    </row>
    <row r="8" spans="1:20" ht="43.5" x14ac:dyDescent="0.35">
      <c r="A8" s="5">
        <f t="shared" si="0"/>
        <v>106.4875</v>
      </c>
      <c r="B8">
        <v>6</v>
      </c>
      <c r="C8" s="3" t="s">
        <v>8</v>
      </c>
      <c r="D8" s="3" t="s">
        <v>4117</v>
      </c>
      <c r="E8">
        <v>8000</v>
      </c>
      <c r="F8">
        <v>8519</v>
      </c>
      <c r="G8" t="s">
        <v>8218</v>
      </c>
      <c r="H8" t="s">
        <v>8223</v>
      </c>
      <c r="I8" t="s">
        <v>8245</v>
      </c>
      <c r="J8" s="11">
        <v>1402710250</v>
      </c>
      <c r="K8" s="11">
        <v>1401846250</v>
      </c>
      <c r="L8" t="b">
        <v>0</v>
      </c>
      <c r="M8">
        <v>58</v>
      </c>
      <c r="N8" t="b">
        <v>1</v>
      </c>
      <c r="O8" t="s">
        <v>8264</v>
      </c>
      <c r="P8" s="5">
        <f t="shared" si="1"/>
        <v>146.87931034482759</v>
      </c>
      <c r="Q8" t="str">
        <f t="shared" si="2"/>
        <v>film &amp; video</v>
      </c>
      <c r="R8" t="str">
        <f t="shared" si="3"/>
        <v>television</v>
      </c>
      <c r="S8" s="10">
        <f t="shared" si="4"/>
        <v>41793.864004629628</v>
      </c>
      <c r="T8" s="10">
        <f t="shared" si="5"/>
        <v>41803.864004629628</v>
      </c>
    </row>
    <row r="9" spans="1:20" ht="58" x14ac:dyDescent="0.35">
      <c r="A9" s="5">
        <f t="shared" si="0"/>
        <v>101.22222222222221</v>
      </c>
      <c r="B9">
        <v>7</v>
      </c>
      <c r="C9" s="3" t="s">
        <v>9</v>
      </c>
      <c r="D9" s="3" t="s">
        <v>4118</v>
      </c>
      <c r="E9">
        <v>9000</v>
      </c>
      <c r="F9">
        <v>9110</v>
      </c>
      <c r="G9" t="s">
        <v>8218</v>
      </c>
      <c r="H9" t="s">
        <v>8223</v>
      </c>
      <c r="I9" t="s">
        <v>8245</v>
      </c>
      <c r="J9" s="11">
        <v>1467680867</v>
      </c>
      <c r="K9" s="11">
        <v>1464224867</v>
      </c>
      <c r="L9" t="b">
        <v>0</v>
      </c>
      <c r="M9">
        <v>57</v>
      </c>
      <c r="N9" t="b">
        <v>1</v>
      </c>
      <c r="O9" t="s">
        <v>8264</v>
      </c>
      <c r="P9" s="5">
        <f t="shared" si="1"/>
        <v>159.82456140350877</v>
      </c>
      <c r="Q9" t="str">
        <f t="shared" si="2"/>
        <v>film &amp; video</v>
      </c>
      <c r="R9" t="str">
        <f t="shared" si="3"/>
        <v>television</v>
      </c>
      <c r="S9" s="10">
        <f t="shared" si="4"/>
        <v>42515.838738425926</v>
      </c>
      <c r="T9" s="10">
        <f t="shared" si="5"/>
        <v>42555.838738425926</v>
      </c>
    </row>
    <row r="10" spans="1:20" ht="29" x14ac:dyDescent="0.35">
      <c r="A10" s="5">
        <f t="shared" si="0"/>
        <v>100.04342857142856</v>
      </c>
      <c r="B10">
        <v>8</v>
      </c>
      <c r="C10" s="3" t="s">
        <v>10</v>
      </c>
      <c r="D10" s="3" t="s">
        <v>4119</v>
      </c>
      <c r="E10">
        <v>3500</v>
      </c>
      <c r="F10">
        <v>3501.52</v>
      </c>
      <c r="G10" t="s">
        <v>8218</v>
      </c>
      <c r="H10" t="s">
        <v>8223</v>
      </c>
      <c r="I10" t="s">
        <v>8245</v>
      </c>
      <c r="J10" s="11">
        <v>1460754000</v>
      </c>
      <c r="K10" s="11">
        <v>1460155212</v>
      </c>
      <c r="L10" t="b">
        <v>0</v>
      </c>
      <c r="M10">
        <v>12</v>
      </c>
      <c r="N10" t="b">
        <v>1</v>
      </c>
      <c r="O10" t="s">
        <v>8264</v>
      </c>
      <c r="P10" s="5">
        <f t="shared" si="1"/>
        <v>291.79333333333335</v>
      </c>
      <c r="Q10" t="str">
        <f t="shared" si="2"/>
        <v>film &amp; video</v>
      </c>
      <c r="R10" t="str">
        <f t="shared" si="3"/>
        <v>television</v>
      </c>
      <c r="S10" s="10">
        <f t="shared" si="4"/>
        <v>42468.736249999994</v>
      </c>
      <c r="T10" s="10">
        <f t="shared" si="5"/>
        <v>42475.666666666664</v>
      </c>
    </row>
    <row r="11" spans="1:20" ht="43.5" x14ac:dyDescent="0.35">
      <c r="A11" s="5">
        <f t="shared" si="0"/>
        <v>125.998</v>
      </c>
      <c r="B11">
        <v>9</v>
      </c>
      <c r="C11" s="3" t="s">
        <v>11</v>
      </c>
      <c r="D11" s="3" t="s">
        <v>4120</v>
      </c>
      <c r="E11">
        <v>500</v>
      </c>
      <c r="F11">
        <v>629.99</v>
      </c>
      <c r="G11" t="s">
        <v>8218</v>
      </c>
      <c r="H11" t="s">
        <v>8223</v>
      </c>
      <c r="I11" t="s">
        <v>8245</v>
      </c>
      <c r="J11" s="11">
        <v>1460860144</v>
      </c>
      <c r="K11" s="11">
        <v>1458268144</v>
      </c>
      <c r="L11" t="b">
        <v>0</v>
      </c>
      <c r="M11">
        <v>20</v>
      </c>
      <c r="N11" t="b">
        <v>1</v>
      </c>
      <c r="O11" t="s">
        <v>8264</v>
      </c>
      <c r="P11" s="5">
        <f t="shared" si="1"/>
        <v>31.499500000000001</v>
      </c>
      <c r="Q11" t="str">
        <f t="shared" si="2"/>
        <v>film &amp; video</v>
      </c>
      <c r="R11" t="str">
        <f t="shared" si="3"/>
        <v>television</v>
      </c>
      <c r="S11" s="10">
        <f t="shared" si="4"/>
        <v>42446.895185185182</v>
      </c>
      <c r="T11" s="10">
        <f t="shared" si="5"/>
        <v>42476.895185185182</v>
      </c>
    </row>
    <row r="12" spans="1:20" ht="43.5" x14ac:dyDescent="0.35">
      <c r="A12" s="5">
        <f t="shared" si="0"/>
        <v>100.49999999999999</v>
      </c>
      <c r="B12">
        <v>10</v>
      </c>
      <c r="C12" s="3" t="s">
        <v>12</v>
      </c>
      <c r="D12" s="3" t="s">
        <v>4121</v>
      </c>
      <c r="E12">
        <v>3000</v>
      </c>
      <c r="F12">
        <v>3015</v>
      </c>
      <c r="G12" t="s">
        <v>8218</v>
      </c>
      <c r="H12" t="s">
        <v>8223</v>
      </c>
      <c r="I12" t="s">
        <v>8245</v>
      </c>
      <c r="J12" s="11">
        <v>1403660279</v>
      </c>
      <c r="K12" s="11">
        <v>1400636279</v>
      </c>
      <c r="L12" t="b">
        <v>0</v>
      </c>
      <c r="M12">
        <v>19</v>
      </c>
      <c r="N12" t="b">
        <v>1</v>
      </c>
      <c r="O12" t="s">
        <v>8264</v>
      </c>
      <c r="P12" s="5">
        <f t="shared" si="1"/>
        <v>158.68421052631578</v>
      </c>
      <c r="Q12" t="str">
        <f t="shared" si="2"/>
        <v>film &amp; video</v>
      </c>
      <c r="R12" t="str">
        <f t="shared" si="3"/>
        <v>television</v>
      </c>
      <c r="S12" s="10">
        <f t="shared" si="4"/>
        <v>41779.859710648147</v>
      </c>
      <c r="T12" s="10">
        <f t="shared" si="5"/>
        <v>41814.859710648147</v>
      </c>
    </row>
    <row r="13" spans="1:20" ht="58" x14ac:dyDescent="0.35">
      <c r="A13" s="5">
        <f t="shared" si="0"/>
        <v>120.5</v>
      </c>
      <c r="B13">
        <v>11</v>
      </c>
      <c r="C13" s="3" t="s">
        <v>13</v>
      </c>
      <c r="D13" s="3" t="s">
        <v>4122</v>
      </c>
      <c r="E13">
        <v>5000</v>
      </c>
      <c r="F13">
        <v>6025</v>
      </c>
      <c r="G13" t="s">
        <v>8218</v>
      </c>
      <c r="H13" t="s">
        <v>8223</v>
      </c>
      <c r="I13" t="s">
        <v>8245</v>
      </c>
      <c r="J13" s="11">
        <v>1471834800</v>
      </c>
      <c r="K13" s="11">
        <v>1469126462</v>
      </c>
      <c r="L13" t="b">
        <v>0</v>
      </c>
      <c r="M13">
        <v>75</v>
      </c>
      <c r="N13" t="b">
        <v>1</v>
      </c>
      <c r="O13" t="s">
        <v>8264</v>
      </c>
      <c r="P13" s="5">
        <f t="shared" si="1"/>
        <v>80.333333333333329</v>
      </c>
      <c r="Q13" t="str">
        <f t="shared" si="2"/>
        <v>film &amp; video</v>
      </c>
      <c r="R13" t="str">
        <f t="shared" si="3"/>
        <v>television</v>
      </c>
      <c r="S13" s="10">
        <f t="shared" si="4"/>
        <v>42572.570162037031</v>
      </c>
      <c r="T13" s="10">
        <f t="shared" si="5"/>
        <v>42603.916666666664</v>
      </c>
    </row>
    <row r="14" spans="1:20" ht="58" x14ac:dyDescent="0.35">
      <c r="A14" s="5">
        <f t="shared" si="0"/>
        <v>165.29333333333335</v>
      </c>
      <c r="B14">
        <v>12</v>
      </c>
      <c r="C14" s="3" t="s">
        <v>14</v>
      </c>
      <c r="D14" s="3" t="s">
        <v>4123</v>
      </c>
      <c r="E14">
        <v>30000</v>
      </c>
      <c r="F14">
        <v>49588</v>
      </c>
      <c r="G14" t="s">
        <v>8218</v>
      </c>
      <c r="H14" t="s">
        <v>8223</v>
      </c>
      <c r="I14" t="s">
        <v>8245</v>
      </c>
      <c r="J14" s="11">
        <v>1405479600</v>
      </c>
      <c r="K14" s="11">
        <v>1401642425</v>
      </c>
      <c r="L14" t="b">
        <v>0</v>
      </c>
      <c r="M14">
        <v>827</v>
      </c>
      <c r="N14" t="b">
        <v>1</v>
      </c>
      <c r="O14" t="s">
        <v>8264</v>
      </c>
      <c r="P14" s="5">
        <f t="shared" si="1"/>
        <v>59.961305925030231</v>
      </c>
      <c r="Q14" t="str">
        <f t="shared" si="2"/>
        <v>film &amp; video</v>
      </c>
      <c r="R14" t="str">
        <f t="shared" si="3"/>
        <v>television</v>
      </c>
      <c r="S14" s="10">
        <f t="shared" si="4"/>
        <v>41791.504918981482</v>
      </c>
      <c r="T14" s="10">
        <f t="shared" si="5"/>
        <v>41835.916666666664</v>
      </c>
    </row>
    <row r="15" spans="1:20" ht="43.5" x14ac:dyDescent="0.35">
      <c r="A15" s="5">
        <f t="shared" si="0"/>
        <v>159.97142857142856</v>
      </c>
      <c r="B15">
        <v>13</v>
      </c>
      <c r="C15" s="3" t="s">
        <v>15</v>
      </c>
      <c r="D15" s="3" t="s">
        <v>4124</v>
      </c>
      <c r="E15">
        <v>3500</v>
      </c>
      <c r="F15">
        <v>5599</v>
      </c>
      <c r="G15" t="s">
        <v>8218</v>
      </c>
      <c r="H15" t="s">
        <v>8223</v>
      </c>
      <c r="I15" t="s">
        <v>8245</v>
      </c>
      <c r="J15" s="11">
        <v>1466713620</v>
      </c>
      <c r="K15" s="11">
        <v>1463588109</v>
      </c>
      <c r="L15" t="b">
        <v>0</v>
      </c>
      <c r="M15">
        <v>51</v>
      </c>
      <c r="N15" t="b">
        <v>1</v>
      </c>
      <c r="O15" t="s">
        <v>8264</v>
      </c>
      <c r="P15" s="5">
        <f t="shared" si="1"/>
        <v>109.78431372549019</v>
      </c>
      <c r="Q15" t="str">
        <f t="shared" si="2"/>
        <v>film &amp; video</v>
      </c>
      <c r="R15" t="str">
        <f t="shared" si="3"/>
        <v>television</v>
      </c>
      <c r="S15" s="10">
        <f t="shared" si="4"/>
        <v>42508.468854166662</v>
      </c>
      <c r="T15" s="10">
        <f t="shared" si="5"/>
        <v>42544.643749999996</v>
      </c>
    </row>
    <row r="16" spans="1:20" ht="29" x14ac:dyDescent="0.35">
      <c r="A16" s="5">
        <f t="shared" si="0"/>
        <v>100.93333333333334</v>
      </c>
      <c r="B16">
        <v>14</v>
      </c>
      <c r="C16" s="3" t="s">
        <v>16</v>
      </c>
      <c r="D16" s="3" t="s">
        <v>4125</v>
      </c>
      <c r="E16">
        <v>6000</v>
      </c>
      <c r="F16">
        <v>6056</v>
      </c>
      <c r="G16" t="s">
        <v>8218</v>
      </c>
      <c r="H16" t="s">
        <v>8225</v>
      </c>
      <c r="I16" t="s">
        <v>8247</v>
      </c>
      <c r="J16" s="11">
        <v>1405259940</v>
      </c>
      <c r="K16" s="11">
        <v>1403051888</v>
      </c>
      <c r="L16" t="b">
        <v>0</v>
      </c>
      <c r="M16">
        <v>41</v>
      </c>
      <c r="N16" t="b">
        <v>1</v>
      </c>
      <c r="O16" t="s">
        <v>8264</v>
      </c>
      <c r="P16" s="5">
        <f t="shared" si="1"/>
        <v>147.70731707317074</v>
      </c>
      <c r="Q16" t="str">
        <f t="shared" si="2"/>
        <v>film &amp; video</v>
      </c>
      <c r="R16" t="str">
        <f t="shared" si="3"/>
        <v>television</v>
      </c>
      <c r="S16" s="10">
        <f t="shared" si="4"/>
        <v>41807.818148148144</v>
      </c>
      <c r="T16" s="10">
        <f t="shared" si="5"/>
        <v>41833.374305555553</v>
      </c>
    </row>
    <row r="17" spans="1:20" ht="43.5" x14ac:dyDescent="0.35">
      <c r="A17" s="5">
        <f t="shared" si="0"/>
        <v>106.60000000000001</v>
      </c>
      <c r="B17">
        <v>15</v>
      </c>
      <c r="C17" s="3" t="s">
        <v>17</v>
      </c>
      <c r="D17" s="3" t="s">
        <v>4126</v>
      </c>
      <c r="E17">
        <v>2000</v>
      </c>
      <c r="F17">
        <v>2132</v>
      </c>
      <c r="G17" t="s">
        <v>8218</v>
      </c>
      <c r="H17" t="s">
        <v>8226</v>
      </c>
      <c r="I17" t="s">
        <v>8248</v>
      </c>
      <c r="J17" s="11">
        <v>1443384840</v>
      </c>
      <c r="K17" s="11">
        <v>1441790658</v>
      </c>
      <c r="L17" t="b">
        <v>0</v>
      </c>
      <c r="M17">
        <v>98</v>
      </c>
      <c r="N17" t="b">
        <v>1</v>
      </c>
      <c r="O17" t="s">
        <v>8264</v>
      </c>
      <c r="P17" s="5">
        <f t="shared" si="1"/>
        <v>21.755102040816325</v>
      </c>
      <c r="Q17" t="str">
        <f t="shared" si="2"/>
        <v>film &amp; video</v>
      </c>
      <c r="R17" t="str">
        <f t="shared" si="3"/>
        <v>television</v>
      </c>
      <c r="S17" s="10">
        <f t="shared" si="4"/>
        <v>42256.183541666665</v>
      </c>
      <c r="T17" s="10">
        <f t="shared" si="5"/>
        <v>42274.634722222218</v>
      </c>
    </row>
    <row r="18" spans="1:20" ht="43.5" x14ac:dyDescent="0.35">
      <c r="A18" s="5">
        <f t="shared" si="0"/>
        <v>100.24166666666667</v>
      </c>
      <c r="B18">
        <v>16</v>
      </c>
      <c r="C18" s="3" t="s">
        <v>18</v>
      </c>
      <c r="D18" s="3" t="s">
        <v>4127</v>
      </c>
      <c r="E18">
        <v>12000</v>
      </c>
      <c r="F18">
        <v>12029</v>
      </c>
      <c r="G18" t="s">
        <v>8218</v>
      </c>
      <c r="H18" t="s">
        <v>8223</v>
      </c>
      <c r="I18" t="s">
        <v>8245</v>
      </c>
      <c r="J18" s="11">
        <v>1402896600</v>
      </c>
      <c r="K18" s="11">
        <v>1398971211</v>
      </c>
      <c r="L18" t="b">
        <v>0</v>
      </c>
      <c r="M18">
        <v>70</v>
      </c>
      <c r="N18" t="b">
        <v>1</v>
      </c>
      <c r="O18" t="s">
        <v>8264</v>
      </c>
      <c r="P18" s="5">
        <f t="shared" si="1"/>
        <v>171.84285714285716</v>
      </c>
      <c r="Q18" t="str">
        <f t="shared" si="2"/>
        <v>film &amp; video</v>
      </c>
      <c r="R18" t="str">
        <f t="shared" si="3"/>
        <v>television</v>
      </c>
      <c r="S18" s="10">
        <f t="shared" si="4"/>
        <v>41760.588090277779</v>
      </c>
      <c r="T18" s="10">
        <f t="shared" si="5"/>
        <v>41806.020833333328</v>
      </c>
    </row>
    <row r="19" spans="1:20" ht="43.5" x14ac:dyDescent="0.35">
      <c r="A19" s="5">
        <f t="shared" si="0"/>
        <v>100.66666666666666</v>
      </c>
      <c r="B19">
        <v>17</v>
      </c>
      <c r="C19" s="3" t="s">
        <v>19</v>
      </c>
      <c r="D19" s="3" t="s">
        <v>4128</v>
      </c>
      <c r="E19">
        <v>1500</v>
      </c>
      <c r="F19">
        <v>1510</v>
      </c>
      <c r="G19" t="s">
        <v>8218</v>
      </c>
      <c r="H19" t="s">
        <v>8224</v>
      </c>
      <c r="I19" t="s">
        <v>8246</v>
      </c>
      <c r="J19" s="11">
        <v>1415126022</v>
      </c>
      <c r="K19" s="11">
        <v>1412530422</v>
      </c>
      <c r="L19" t="b">
        <v>0</v>
      </c>
      <c r="M19">
        <v>36</v>
      </c>
      <c r="N19" t="b">
        <v>1</v>
      </c>
      <c r="O19" t="s">
        <v>8264</v>
      </c>
      <c r="P19" s="5">
        <f t="shared" si="1"/>
        <v>41.944444444444443</v>
      </c>
      <c r="Q19" t="str">
        <f t="shared" si="2"/>
        <v>film &amp; video</v>
      </c>
      <c r="R19" t="str">
        <f t="shared" si="3"/>
        <v>television</v>
      </c>
      <c r="S19" s="10">
        <f t="shared" si="4"/>
        <v>41917.523402777777</v>
      </c>
      <c r="T19" s="10">
        <f t="shared" si="5"/>
        <v>41947.565069444441</v>
      </c>
    </row>
    <row r="20" spans="1:20" ht="43.5" x14ac:dyDescent="0.35">
      <c r="A20" s="5">
        <f t="shared" si="0"/>
        <v>106.32110000000002</v>
      </c>
      <c r="B20">
        <v>18</v>
      </c>
      <c r="C20" s="3" t="s">
        <v>20</v>
      </c>
      <c r="D20" s="3" t="s">
        <v>4129</v>
      </c>
      <c r="E20">
        <v>30000</v>
      </c>
      <c r="F20">
        <v>31896.33</v>
      </c>
      <c r="G20" t="s">
        <v>8218</v>
      </c>
      <c r="H20" t="s">
        <v>8223</v>
      </c>
      <c r="I20" t="s">
        <v>8245</v>
      </c>
      <c r="J20" s="11">
        <v>1410958856</v>
      </c>
      <c r="K20" s="11">
        <v>1408366856</v>
      </c>
      <c r="L20" t="b">
        <v>0</v>
      </c>
      <c r="M20">
        <v>342</v>
      </c>
      <c r="N20" t="b">
        <v>1</v>
      </c>
      <c r="O20" t="s">
        <v>8264</v>
      </c>
      <c r="P20" s="5">
        <f t="shared" si="1"/>
        <v>93.264122807017543</v>
      </c>
      <c r="Q20" t="str">
        <f t="shared" si="2"/>
        <v>film &amp; video</v>
      </c>
      <c r="R20" t="str">
        <f t="shared" si="3"/>
        <v>television</v>
      </c>
      <c r="S20" s="10">
        <f t="shared" si="4"/>
        <v>41869.333981481483</v>
      </c>
      <c r="T20" s="10">
        <f t="shared" si="5"/>
        <v>41899.333981481483</v>
      </c>
    </row>
    <row r="21" spans="1:20" ht="43.5" x14ac:dyDescent="0.35">
      <c r="A21" s="5">
        <f t="shared" si="0"/>
        <v>145.29411764705881</v>
      </c>
      <c r="B21">
        <v>19</v>
      </c>
      <c r="C21" s="3" t="s">
        <v>21</v>
      </c>
      <c r="D21" s="3" t="s">
        <v>4130</v>
      </c>
      <c r="E21">
        <v>850</v>
      </c>
      <c r="F21">
        <v>1235</v>
      </c>
      <c r="G21" t="s">
        <v>8218</v>
      </c>
      <c r="H21" t="s">
        <v>8223</v>
      </c>
      <c r="I21" t="s">
        <v>8245</v>
      </c>
      <c r="J21" s="11">
        <v>1437420934</v>
      </c>
      <c r="K21" s="11">
        <v>1434828934</v>
      </c>
      <c r="L21" t="b">
        <v>0</v>
      </c>
      <c r="M21">
        <v>22</v>
      </c>
      <c r="N21" t="b">
        <v>1</v>
      </c>
      <c r="O21" t="s">
        <v>8264</v>
      </c>
      <c r="P21" s="5">
        <f t="shared" si="1"/>
        <v>56.136363636363633</v>
      </c>
      <c r="Q21" t="str">
        <f t="shared" si="2"/>
        <v>film &amp; video</v>
      </c>
      <c r="R21" t="str">
        <f t="shared" si="3"/>
        <v>television</v>
      </c>
      <c r="S21" s="10">
        <f t="shared" si="4"/>
        <v>42175.608032407406</v>
      </c>
      <c r="T21" s="10">
        <f t="shared" si="5"/>
        <v>42205.608032407406</v>
      </c>
    </row>
    <row r="22" spans="1:20" ht="43.5" x14ac:dyDescent="0.35">
      <c r="A22" s="5">
        <f t="shared" si="0"/>
        <v>100.2</v>
      </c>
      <c r="B22">
        <v>20</v>
      </c>
      <c r="C22" s="3" t="s">
        <v>22</v>
      </c>
      <c r="D22" s="3" t="s">
        <v>4131</v>
      </c>
      <c r="E22">
        <v>2000</v>
      </c>
      <c r="F22">
        <v>2004</v>
      </c>
      <c r="G22" t="s">
        <v>8218</v>
      </c>
      <c r="H22" t="s">
        <v>8223</v>
      </c>
      <c r="I22" t="s">
        <v>8245</v>
      </c>
      <c r="J22" s="11">
        <v>1442167912</v>
      </c>
      <c r="K22" s="11">
        <v>1436983912</v>
      </c>
      <c r="L22" t="b">
        <v>0</v>
      </c>
      <c r="M22">
        <v>25</v>
      </c>
      <c r="N22" t="b">
        <v>1</v>
      </c>
      <c r="O22" t="s">
        <v>8264</v>
      </c>
      <c r="P22" s="5">
        <f t="shared" si="1"/>
        <v>80.16</v>
      </c>
      <c r="Q22" t="str">
        <f t="shared" si="2"/>
        <v>film &amp; video</v>
      </c>
      <c r="R22" t="str">
        <f t="shared" si="3"/>
        <v>television</v>
      </c>
      <c r="S22" s="10">
        <f t="shared" si="4"/>
        <v>42200.549907407411</v>
      </c>
      <c r="T22" s="10">
        <f t="shared" si="5"/>
        <v>42260.549907407411</v>
      </c>
    </row>
    <row r="23" spans="1:20" ht="43.5" x14ac:dyDescent="0.35">
      <c r="A23" s="5">
        <f t="shared" si="0"/>
        <v>109.13513513513513</v>
      </c>
      <c r="B23">
        <v>21</v>
      </c>
      <c r="C23" s="3" t="s">
        <v>23</v>
      </c>
      <c r="D23" s="3" t="s">
        <v>4132</v>
      </c>
      <c r="E23">
        <v>18500</v>
      </c>
      <c r="F23">
        <v>20190</v>
      </c>
      <c r="G23" t="s">
        <v>8218</v>
      </c>
      <c r="H23" t="s">
        <v>8223</v>
      </c>
      <c r="I23" t="s">
        <v>8245</v>
      </c>
      <c r="J23" s="11">
        <v>1411743789</v>
      </c>
      <c r="K23" s="11">
        <v>1409151789</v>
      </c>
      <c r="L23" t="b">
        <v>0</v>
      </c>
      <c r="M23">
        <v>101</v>
      </c>
      <c r="N23" t="b">
        <v>1</v>
      </c>
      <c r="O23" t="s">
        <v>8264</v>
      </c>
      <c r="P23" s="5">
        <f t="shared" si="1"/>
        <v>199.9009900990099</v>
      </c>
      <c r="Q23" t="str">
        <f t="shared" si="2"/>
        <v>film &amp; video</v>
      </c>
      <c r="R23" t="str">
        <f t="shared" si="3"/>
        <v>television</v>
      </c>
      <c r="S23" s="10">
        <f t="shared" si="4"/>
        <v>41878.418854166666</v>
      </c>
      <c r="T23" s="10">
        <f t="shared" si="5"/>
        <v>41908.418854166666</v>
      </c>
    </row>
    <row r="24" spans="1:20" ht="29" x14ac:dyDescent="0.35">
      <c r="A24" s="5">
        <f t="shared" si="0"/>
        <v>117.14285714285715</v>
      </c>
      <c r="B24">
        <v>22</v>
      </c>
      <c r="C24" s="3" t="s">
        <v>24</v>
      </c>
      <c r="D24" s="3" t="s">
        <v>4133</v>
      </c>
      <c r="E24">
        <v>350</v>
      </c>
      <c r="F24">
        <v>410</v>
      </c>
      <c r="G24" t="s">
        <v>8218</v>
      </c>
      <c r="H24" t="s">
        <v>8223</v>
      </c>
      <c r="I24" t="s">
        <v>8245</v>
      </c>
      <c r="J24" s="11">
        <v>1420099140</v>
      </c>
      <c r="K24" s="11">
        <v>1418766740</v>
      </c>
      <c r="L24" t="b">
        <v>0</v>
      </c>
      <c r="M24">
        <v>8</v>
      </c>
      <c r="N24" t="b">
        <v>1</v>
      </c>
      <c r="O24" t="s">
        <v>8264</v>
      </c>
      <c r="P24" s="5">
        <f t="shared" si="1"/>
        <v>51.25</v>
      </c>
      <c r="Q24" t="str">
        <f t="shared" si="2"/>
        <v>film &amp; video</v>
      </c>
      <c r="R24" t="str">
        <f t="shared" si="3"/>
        <v>television</v>
      </c>
      <c r="S24" s="10">
        <f t="shared" si="4"/>
        <v>41989.703009259254</v>
      </c>
      <c r="T24" s="10">
        <f t="shared" si="5"/>
        <v>42005.124305555553</v>
      </c>
    </row>
    <row r="25" spans="1:20" ht="43.5" x14ac:dyDescent="0.35">
      <c r="A25" s="5">
        <f t="shared" si="0"/>
        <v>118.5</v>
      </c>
      <c r="B25">
        <v>23</v>
      </c>
      <c r="C25" s="3" t="s">
        <v>25</v>
      </c>
      <c r="D25" s="3" t="s">
        <v>4134</v>
      </c>
      <c r="E25">
        <v>2000</v>
      </c>
      <c r="F25">
        <v>2370</v>
      </c>
      <c r="G25" t="s">
        <v>8218</v>
      </c>
      <c r="H25" t="s">
        <v>8223</v>
      </c>
      <c r="I25" t="s">
        <v>8245</v>
      </c>
      <c r="J25" s="11">
        <v>1430407200</v>
      </c>
      <c r="K25" s="11">
        <v>1428086501</v>
      </c>
      <c r="L25" t="b">
        <v>0</v>
      </c>
      <c r="M25">
        <v>23</v>
      </c>
      <c r="N25" t="b">
        <v>1</v>
      </c>
      <c r="O25" t="s">
        <v>8264</v>
      </c>
      <c r="P25" s="5">
        <f t="shared" si="1"/>
        <v>103.04347826086956</v>
      </c>
      <c r="Q25" t="str">
        <f t="shared" si="2"/>
        <v>film &amp; video</v>
      </c>
      <c r="R25" t="str">
        <f t="shared" si="3"/>
        <v>television</v>
      </c>
      <c r="S25" s="10">
        <f t="shared" si="4"/>
        <v>42097.570613425924</v>
      </c>
      <c r="T25" s="10">
        <f t="shared" si="5"/>
        <v>42124.430555555555</v>
      </c>
    </row>
    <row r="26" spans="1:20" ht="29" x14ac:dyDescent="0.35">
      <c r="A26" s="5">
        <f t="shared" si="0"/>
        <v>108.80768571428572</v>
      </c>
      <c r="B26">
        <v>24</v>
      </c>
      <c r="C26" s="3" t="s">
        <v>26</v>
      </c>
      <c r="D26" s="3" t="s">
        <v>4135</v>
      </c>
      <c r="E26">
        <v>35000</v>
      </c>
      <c r="F26">
        <v>38082.69</v>
      </c>
      <c r="G26" t="s">
        <v>8218</v>
      </c>
      <c r="H26" t="s">
        <v>8223</v>
      </c>
      <c r="I26" t="s">
        <v>8245</v>
      </c>
      <c r="J26" s="11">
        <v>1442345940</v>
      </c>
      <c r="K26" s="11">
        <v>1439494863</v>
      </c>
      <c r="L26" t="b">
        <v>0</v>
      </c>
      <c r="M26">
        <v>574</v>
      </c>
      <c r="N26" t="b">
        <v>1</v>
      </c>
      <c r="O26" t="s">
        <v>8264</v>
      </c>
      <c r="P26" s="5">
        <f t="shared" si="1"/>
        <v>66.346149825783982</v>
      </c>
      <c r="Q26" t="str">
        <f t="shared" si="2"/>
        <v>film &amp; video</v>
      </c>
      <c r="R26" t="str">
        <f t="shared" si="3"/>
        <v>television</v>
      </c>
      <c r="S26" s="10">
        <f t="shared" si="4"/>
        <v>42229.611840277772</v>
      </c>
      <c r="T26" s="10">
        <f t="shared" si="5"/>
        <v>42262.61041666667</v>
      </c>
    </row>
    <row r="27" spans="1:20" ht="43.5" x14ac:dyDescent="0.35">
      <c r="A27" s="5">
        <f t="shared" si="0"/>
        <v>133.33333333333331</v>
      </c>
      <c r="B27">
        <v>25</v>
      </c>
      <c r="C27" s="3" t="s">
        <v>27</v>
      </c>
      <c r="D27" s="3" t="s">
        <v>4136</v>
      </c>
      <c r="E27">
        <v>600</v>
      </c>
      <c r="F27">
        <v>800</v>
      </c>
      <c r="G27" t="s">
        <v>8218</v>
      </c>
      <c r="H27" t="s">
        <v>8223</v>
      </c>
      <c r="I27" t="s">
        <v>8245</v>
      </c>
      <c r="J27" s="11">
        <v>1452299761</v>
      </c>
      <c r="K27" s="11">
        <v>1447115761</v>
      </c>
      <c r="L27" t="b">
        <v>0</v>
      </c>
      <c r="M27">
        <v>14</v>
      </c>
      <c r="N27" t="b">
        <v>1</v>
      </c>
      <c r="O27" t="s">
        <v>8264</v>
      </c>
      <c r="P27" s="5">
        <f t="shared" si="1"/>
        <v>57.142857142857146</v>
      </c>
      <c r="Q27" t="str">
        <f t="shared" si="2"/>
        <v>film &amp; video</v>
      </c>
      <c r="R27" t="str">
        <f t="shared" si="3"/>
        <v>television</v>
      </c>
      <c r="S27" s="10">
        <f t="shared" si="4"/>
        <v>42317.816678240742</v>
      </c>
      <c r="T27" s="10">
        <f t="shared" si="5"/>
        <v>42377.816678240742</v>
      </c>
    </row>
    <row r="28" spans="1:20" ht="43.5" x14ac:dyDescent="0.35">
      <c r="A28" s="5">
        <f t="shared" si="0"/>
        <v>155.20000000000002</v>
      </c>
      <c r="B28">
        <v>26</v>
      </c>
      <c r="C28" s="3" t="s">
        <v>28</v>
      </c>
      <c r="D28" s="3" t="s">
        <v>4137</v>
      </c>
      <c r="E28">
        <v>1250</v>
      </c>
      <c r="F28">
        <v>1940</v>
      </c>
      <c r="G28" t="s">
        <v>8218</v>
      </c>
      <c r="H28" t="s">
        <v>8223</v>
      </c>
      <c r="I28" t="s">
        <v>8245</v>
      </c>
      <c r="J28" s="11">
        <v>1408278144</v>
      </c>
      <c r="K28" s="11">
        <v>1404822144</v>
      </c>
      <c r="L28" t="b">
        <v>0</v>
      </c>
      <c r="M28">
        <v>19</v>
      </c>
      <c r="N28" t="b">
        <v>1</v>
      </c>
      <c r="O28" t="s">
        <v>8264</v>
      </c>
      <c r="P28" s="5">
        <f t="shared" si="1"/>
        <v>102.10526315789474</v>
      </c>
      <c r="Q28" t="str">
        <f t="shared" si="2"/>
        <v>film &amp; video</v>
      </c>
      <c r="R28" t="str">
        <f t="shared" si="3"/>
        <v>television</v>
      </c>
      <c r="S28" s="10">
        <f t="shared" si="4"/>
        <v>41828.307222222218</v>
      </c>
      <c r="T28" s="10">
        <f t="shared" si="5"/>
        <v>41868.307222222218</v>
      </c>
    </row>
    <row r="29" spans="1:20" ht="43.5" x14ac:dyDescent="0.35">
      <c r="A29" s="5">
        <f t="shared" si="0"/>
        <v>111.72500000000001</v>
      </c>
      <c r="B29">
        <v>27</v>
      </c>
      <c r="C29" s="3" t="s">
        <v>29</v>
      </c>
      <c r="D29" s="3" t="s">
        <v>4138</v>
      </c>
      <c r="E29">
        <v>20000</v>
      </c>
      <c r="F29">
        <v>22345</v>
      </c>
      <c r="G29" t="s">
        <v>8218</v>
      </c>
      <c r="H29" t="s">
        <v>8227</v>
      </c>
      <c r="I29" t="s">
        <v>8249</v>
      </c>
      <c r="J29" s="11">
        <v>1416113833</v>
      </c>
      <c r="K29" s="11">
        <v>1413518233</v>
      </c>
      <c r="L29" t="b">
        <v>0</v>
      </c>
      <c r="M29">
        <v>150</v>
      </c>
      <c r="N29" t="b">
        <v>1</v>
      </c>
      <c r="O29" t="s">
        <v>8264</v>
      </c>
      <c r="P29" s="5">
        <f t="shared" si="1"/>
        <v>148.96666666666667</v>
      </c>
      <c r="Q29" t="str">
        <f t="shared" si="2"/>
        <v>film &amp; video</v>
      </c>
      <c r="R29" t="str">
        <f t="shared" si="3"/>
        <v>television</v>
      </c>
      <c r="S29" s="10">
        <f t="shared" si="4"/>
        <v>41928.956400462957</v>
      </c>
      <c r="T29" s="10">
        <f t="shared" si="5"/>
        <v>41958.998067129629</v>
      </c>
    </row>
    <row r="30" spans="1:20" ht="29" x14ac:dyDescent="0.35">
      <c r="A30" s="5">
        <f t="shared" si="0"/>
        <v>100.35000000000001</v>
      </c>
      <c r="B30">
        <v>28</v>
      </c>
      <c r="C30" s="3" t="s">
        <v>30</v>
      </c>
      <c r="D30" s="3" t="s">
        <v>4139</v>
      </c>
      <c r="E30">
        <v>12000</v>
      </c>
      <c r="F30">
        <v>12042</v>
      </c>
      <c r="G30" t="s">
        <v>8218</v>
      </c>
      <c r="H30" t="s">
        <v>8223</v>
      </c>
      <c r="I30" t="s">
        <v>8245</v>
      </c>
      <c r="J30" s="11">
        <v>1450307284</v>
      </c>
      <c r="K30" s="11">
        <v>1447715284</v>
      </c>
      <c r="L30" t="b">
        <v>0</v>
      </c>
      <c r="M30">
        <v>71</v>
      </c>
      <c r="N30" t="b">
        <v>1</v>
      </c>
      <c r="O30" t="s">
        <v>8264</v>
      </c>
      <c r="P30" s="5">
        <f t="shared" si="1"/>
        <v>169.6056338028169</v>
      </c>
      <c r="Q30" t="str">
        <f t="shared" si="2"/>
        <v>film &amp; video</v>
      </c>
      <c r="R30" t="str">
        <f t="shared" si="3"/>
        <v>television</v>
      </c>
      <c r="S30" s="10">
        <f t="shared" si="4"/>
        <v>42324.755601851844</v>
      </c>
      <c r="T30" s="10">
        <f t="shared" si="5"/>
        <v>42354.755601851844</v>
      </c>
    </row>
    <row r="31" spans="1:20" ht="58" x14ac:dyDescent="0.35">
      <c r="A31" s="5">
        <f t="shared" si="0"/>
        <v>123.33333333333334</v>
      </c>
      <c r="B31">
        <v>29</v>
      </c>
      <c r="C31" s="3" t="s">
        <v>31</v>
      </c>
      <c r="D31" s="3" t="s">
        <v>4140</v>
      </c>
      <c r="E31">
        <v>3000</v>
      </c>
      <c r="F31">
        <v>3700</v>
      </c>
      <c r="G31" t="s">
        <v>8218</v>
      </c>
      <c r="H31" t="s">
        <v>8224</v>
      </c>
      <c r="I31" t="s">
        <v>8246</v>
      </c>
      <c r="J31" s="11">
        <v>1406045368</v>
      </c>
      <c r="K31" s="11">
        <v>1403453368</v>
      </c>
      <c r="L31" t="b">
        <v>0</v>
      </c>
      <c r="M31">
        <v>117</v>
      </c>
      <c r="N31" t="b">
        <v>1</v>
      </c>
      <c r="O31" t="s">
        <v>8264</v>
      </c>
      <c r="P31" s="5">
        <f t="shared" si="1"/>
        <v>31.623931623931625</v>
      </c>
      <c r="Q31" t="str">
        <f t="shared" si="2"/>
        <v>film &amp; video</v>
      </c>
      <c r="R31" t="str">
        <f t="shared" si="3"/>
        <v>television</v>
      </c>
      <c r="S31" s="10">
        <f t="shared" si="4"/>
        <v>41812.464907407404</v>
      </c>
      <c r="T31" s="10">
        <f t="shared" si="5"/>
        <v>41842.464907407404</v>
      </c>
    </row>
    <row r="32" spans="1:20" ht="43.5" x14ac:dyDescent="0.35">
      <c r="A32" s="5">
        <f t="shared" si="0"/>
        <v>101.29975</v>
      </c>
      <c r="B32">
        <v>30</v>
      </c>
      <c r="C32" s="3" t="s">
        <v>32</v>
      </c>
      <c r="D32" s="3" t="s">
        <v>4141</v>
      </c>
      <c r="E32">
        <v>4000</v>
      </c>
      <c r="F32">
        <v>4051.99</v>
      </c>
      <c r="G32" t="s">
        <v>8218</v>
      </c>
      <c r="H32" t="s">
        <v>8223</v>
      </c>
      <c r="I32" t="s">
        <v>8245</v>
      </c>
      <c r="J32" s="11">
        <v>1408604515</v>
      </c>
      <c r="K32" s="11">
        <v>1406012515</v>
      </c>
      <c r="L32" t="b">
        <v>0</v>
      </c>
      <c r="M32">
        <v>53</v>
      </c>
      <c r="N32" t="b">
        <v>1</v>
      </c>
      <c r="O32" t="s">
        <v>8264</v>
      </c>
      <c r="P32" s="5">
        <f t="shared" si="1"/>
        <v>76.45264150943396</v>
      </c>
      <c r="Q32" t="str">
        <f t="shared" si="2"/>
        <v>film &amp; video</v>
      </c>
      <c r="R32" t="str">
        <f t="shared" si="3"/>
        <v>television</v>
      </c>
      <c r="S32" s="10">
        <f t="shared" si="4"/>
        <v>41842.084664351853</v>
      </c>
      <c r="T32" s="10">
        <f t="shared" si="5"/>
        <v>41872.084664351853</v>
      </c>
    </row>
    <row r="33" spans="1:20" ht="43.5" x14ac:dyDescent="0.35">
      <c r="A33" s="5">
        <f t="shared" si="0"/>
        <v>100</v>
      </c>
      <c r="B33">
        <v>31</v>
      </c>
      <c r="C33" s="3" t="s">
        <v>33</v>
      </c>
      <c r="D33" s="3" t="s">
        <v>4142</v>
      </c>
      <c r="E33">
        <v>13</v>
      </c>
      <c r="F33">
        <v>13</v>
      </c>
      <c r="G33" t="s">
        <v>8218</v>
      </c>
      <c r="H33" t="s">
        <v>8223</v>
      </c>
      <c r="I33" t="s">
        <v>8245</v>
      </c>
      <c r="J33" s="11">
        <v>1453748434</v>
      </c>
      <c r="K33" s="11">
        <v>1452193234</v>
      </c>
      <c r="L33" t="b">
        <v>0</v>
      </c>
      <c r="M33">
        <v>1</v>
      </c>
      <c r="N33" t="b">
        <v>1</v>
      </c>
      <c r="O33" t="s">
        <v>8264</v>
      </c>
      <c r="P33" s="5">
        <f t="shared" si="1"/>
        <v>13</v>
      </c>
      <c r="Q33" t="str">
        <f t="shared" si="2"/>
        <v>film &amp; video</v>
      </c>
      <c r="R33" t="str">
        <f t="shared" si="3"/>
        <v>television</v>
      </c>
      <c r="S33" s="10">
        <f t="shared" si="4"/>
        <v>42376.583726851844</v>
      </c>
      <c r="T33" s="10">
        <f t="shared" si="5"/>
        <v>42394.583726851844</v>
      </c>
    </row>
    <row r="34" spans="1:20" ht="58" x14ac:dyDescent="0.35">
      <c r="A34" s="5">
        <f t="shared" si="0"/>
        <v>100.24604569420035</v>
      </c>
      <c r="B34">
        <v>32</v>
      </c>
      <c r="C34" s="3" t="s">
        <v>34</v>
      </c>
      <c r="D34" s="3" t="s">
        <v>4143</v>
      </c>
      <c r="E34">
        <v>28450</v>
      </c>
      <c r="F34">
        <v>28520</v>
      </c>
      <c r="G34" t="s">
        <v>8218</v>
      </c>
      <c r="H34" t="s">
        <v>8223</v>
      </c>
      <c r="I34" t="s">
        <v>8245</v>
      </c>
      <c r="J34" s="11">
        <v>1463111940</v>
      </c>
      <c r="K34" s="11">
        <v>1459523017</v>
      </c>
      <c r="L34" t="b">
        <v>0</v>
      </c>
      <c r="M34">
        <v>89</v>
      </c>
      <c r="N34" t="b">
        <v>1</v>
      </c>
      <c r="O34" t="s">
        <v>8264</v>
      </c>
      <c r="P34" s="5">
        <f t="shared" si="1"/>
        <v>320.44943820224717</v>
      </c>
      <c r="Q34" t="str">
        <f t="shared" si="2"/>
        <v>film &amp; video</v>
      </c>
      <c r="R34" t="str">
        <f t="shared" si="3"/>
        <v>television</v>
      </c>
      <c r="S34" s="10">
        <f t="shared" si="4"/>
        <v>42461.419178240736</v>
      </c>
      <c r="T34" s="10">
        <f t="shared" si="5"/>
        <v>42502.957638888889</v>
      </c>
    </row>
    <row r="35" spans="1:20" ht="43.5" x14ac:dyDescent="0.35">
      <c r="A35" s="5">
        <f t="shared" si="0"/>
        <v>102.0952380952381</v>
      </c>
      <c r="B35">
        <v>33</v>
      </c>
      <c r="C35" s="3" t="s">
        <v>35</v>
      </c>
      <c r="D35" s="3" t="s">
        <v>4144</v>
      </c>
      <c r="E35">
        <v>5250</v>
      </c>
      <c r="F35">
        <v>5360</v>
      </c>
      <c r="G35" t="s">
        <v>8218</v>
      </c>
      <c r="H35" t="s">
        <v>8223</v>
      </c>
      <c r="I35" t="s">
        <v>8245</v>
      </c>
      <c r="J35" s="11">
        <v>1447001501</v>
      </c>
      <c r="K35" s="11">
        <v>1444405901</v>
      </c>
      <c r="L35" t="b">
        <v>0</v>
      </c>
      <c r="M35">
        <v>64</v>
      </c>
      <c r="N35" t="b">
        <v>1</v>
      </c>
      <c r="O35" t="s">
        <v>8264</v>
      </c>
      <c r="P35" s="5">
        <f t="shared" si="1"/>
        <v>83.75</v>
      </c>
      <c r="Q35" t="str">
        <f t="shared" si="2"/>
        <v>film &amp; video</v>
      </c>
      <c r="R35" t="str">
        <f t="shared" si="3"/>
        <v>television</v>
      </c>
      <c r="S35" s="10">
        <f t="shared" si="4"/>
        <v>42286.452557870369</v>
      </c>
      <c r="T35" s="10">
        <f t="shared" si="5"/>
        <v>42316.49422453704</v>
      </c>
    </row>
    <row r="36" spans="1:20" ht="43.5" x14ac:dyDescent="0.35">
      <c r="A36" s="5">
        <f t="shared" si="0"/>
        <v>130.46153846153845</v>
      </c>
      <c r="B36">
        <v>34</v>
      </c>
      <c r="C36" s="3" t="s">
        <v>36</v>
      </c>
      <c r="D36" s="3" t="s">
        <v>4145</v>
      </c>
      <c r="E36">
        <v>2600</v>
      </c>
      <c r="F36">
        <v>3392</v>
      </c>
      <c r="G36" t="s">
        <v>8218</v>
      </c>
      <c r="H36" t="s">
        <v>8223</v>
      </c>
      <c r="I36" t="s">
        <v>8245</v>
      </c>
      <c r="J36" s="11">
        <v>1407224601</v>
      </c>
      <c r="K36" s="11">
        <v>1405928601</v>
      </c>
      <c r="L36" t="b">
        <v>0</v>
      </c>
      <c r="M36">
        <v>68</v>
      </c>
      <c r="N36" t="b">
        <v>1</v>
      </c>
      <c r="O36" t="s">
        <v>8264</v>
      </c>
      <c r="P36" s="5">
        <f t="shared" si="1"/>
        <v>49.882352941176471</v>
      </c>
      <c r="Q36" t="str">
        <f t="shared" si="2"/>
        <v>film &amp; video</v>
      </c>
      <c r="R36" t="str">
        <f t="shared" si="3"/>
        <v>television</v>
      </c>
      <c r="S36" s="10">
        <f t="shared" si="4"/>
        <v>41841.113437499997</v>
      </c>
      <c r="T36" s="10">
        <f t="shared" si="5"/>
        <v>41856.113437499997</v>
      </c>
    </row>
    <row r="37" spans="1:20" ht="43.5" x14ac:dyDescent="0.35">
      <c r="A37" s="5">
        <f t="shared" si="0"/>
        <v>166.5</v>
      </c>
      <c r="B37">
        <v>35</v>
      </c>
      <c r="C37" s="3" t="s">
        <v>37</v>
      </c>
      <c r="D37" s="3" t="s">
        <v>4146</v>
      </c>
      <c r="E37">
        <v>1000</v>
      </c>
      <c r="F37">
        <v>1665</v>
      </c>
      <c r="G37" t="s">
        <v>8218</v>
      </c>
      <c r="H37" t="s">
        <v>8223</v>
      </c>
      <c r="I37" t="s">
        <v>8245</v>
      </c>
      <c r="J37" s="11">
        <v>1430179200</v>
      </c>
      <c r="K37" s="11">
        <v>1428130814</v>
      </c>
      <c r="L37" t="b">
        <v>0</v>
      </c>
      <c r="M37">
        <v>28</v>
      </c>
      <c r="N37" t="b">
        <v>1</v>
      </c>
      <c r="O37" t="s">
        <v>8264</v>
      </c>
      <c r="P37" s="5">
        <f t="shared" si="1"/>
        <v>59.464285714285715</v>
      </c>
      <c r="Q37" t="str">
        <f t="shared" si="2"/>
        <v>film &amp; video</v>
      </c>
      <c r="R37" t="str">
        <f t="shared" si="3"/>
        <v>television</v>
      </c>
      <c r="S37" s="10">
        <f t="shared" si="4"/>
        <v>42098.083495370367</v>
      </c>
      <c r="T37" s="10">
        <f t="shared" si="5"/>
        <v>42121.791666666664</v>
      </c>
    </row>
    <row r="38" spans="1:20" ht="29" x14ac:dyDescent="0.35">
      <c r="A38" s="5">
        <f t="shared" si="0"/>
        <v>142.15</v>
      </c>
      <c r="B38">
        <v>36</v>
      </c>
      <c r="C38" s="3" t="s">
        <v>38</v>
      </c>
      <c r="D38" s="3" t="s">
        <v>4147</v>
      </c>
      <c r="E38">
        <v>6000</v>
      </c>
      <c r="F38">
        <v>8529</v>
      </c>
      <c r="G38" t="s">
        <v>8218</v>
      </c>
      <c r="H38" t="s">
        <v>8223</v>
      </c>
      <c r="I38" t="s">
        <v>8245</v>
      </c>
      <c r="J38" s="11">
        <v>1428128525</v>
      </c>
      <c r="K38" s="11">
        <v>1425540125</v>
      </c>
      <c r="L38" t="b">
        <v>0</v>
      </c>
      <c r="M38">
        <v>44</v>
      </c>
      <c r="N38" t="b">
        <v>1</v>
      </c>
      <c r="O38" t="s">
        <v>8264</v>
      </c>
      <c r="P38" s="5">
        <f t="shared" si="1"/>
        <v>193.84090909090909</v>
      </c>
      <c r="Q38" t="str">
        <f t="shared" si="2"/>
        <v>film &amp; video</v>
      </c>
      <c r="R38" t="str">
        <f t="shared" si="3"/>
        <v>television</v>
      </c>
      <c r="S38" s="10">
        <f t="shared" si="4"/>
        <v>42068.098668981482</v>
      </c>
      <c r="T38" s="10">
        <f t="shared" si="5"/>
        <v>42098.05700231481</v>
      </c>
    </row>
    <row r="39" spans="1:20" ht="43.5" x14ac:dyDescent="0.35">
      <c r="A39" s="5">
        <f t="shared" si="0"/>
        <v>183.44090909090909</v>
      </c>
      <c r="B39">
        <v>37</v>
      </c>
      <c r="C39" s="3" t="s">
        <v>39</v>
      </c>
      <c r="D39" s="3" t="s">
        <v>4148</v>
      </c>
      <c r="E39">
        <v>22000</v>
      </c>
      <c r="F39">
        <v>40357</v>
      </c>
      <c r="G39" t="s">
        <v>8218</v>
      </c>
      <c r="H39" t="s">
        <v>8223</v>
      </c>
      <c r="I39" t="s">
        <v>8245</v>
      </c>
      <c r="J39" s="11">
        <v>1425055079</v>
      </c>
      <c r="K39" s="11">
        <v>1422463079</v>
      </c>
      <c r="L39" t="b">
        <v>0</v>
      </c>
      <c r="M39">
        <v>253</v>
      </c>
      <c r="N39" t="b">
        <v>1</v>
      </c>
      <c r="O39" t="s">
        <v>8264</v>
      </c>
      <c r="P39" s="5">
        <f t="shared" si="1"/>
        <v>159.51383399209487</v>
      </c>
      <c r="Q39" t="str">
        <f t="shared" si="2"/>
        <v>film &amp; video</v>
      </c>
      <c r="R39" t="str">
        <f t="shared" si="3"/>
        <v>television</v>
      </c>
      <c r="S39" s="10">
        <f t="shared" si="4"/>
        <v>42032.484710648147</v>
      </c>
      <c r="T39" s="10">
        <f t="shared" si="5"/>
        <v>42062.484710648147</v>
      </c>
    </row>
    <row r="40" spans="1:20" ht="43.5" x14ac:dyDescent="0.35">
      <c r="A40" s="5">
        <f t="shared" si="0"/>
        <v>110.04</v>
      </c>
      <c r="B40">
        <v>38</v>
      </c>
      <c r="C40" s="3" t="s">
        <v>40</v>
      </c>
      <c r="D40" s="3" t="s">
        <v>4149</v>
      </c>
      <c r="E40">
        <v>2500</v>
      </c>
      <c r="F40">
        <v>2751</v>
      </c>
      <c r="G40" t="s">
        <v>8218</v>
      </c>
      <c r="H40" t="s">
        <v>8223</v>
      </c>
      <c r="I40" t="s">
        <v>8245</v>
      </c>
      <c r="J40" s="11">
        <v>1368235344</v>
      </c>
      <c r="K40" s="11">
        <v>1365643344</v>
      </c>
      <c r="L40" t="b">
        <v>0</v>
      </c>
      <c r="M40">
        <v>66</v>
      </c>
      <c r="N40" t="b">
        <v>1</v>
      </c>
      <c r="O40" t="s">
        <v>8264</v>
      </c>
      <c r="P40" s="5">
        <f t="shared" si="1"/>
        <v>41.68181818181818</v>
      </c>
      <c r="Q40" t="str">
        <f t="shared" si="2"/>
        <v>film &amp; video</v>
      </c>
      <c r="R40" t="str">
        <f t="shared" si="3"/>
        <v>television</v>
      </c>
      <c r="S40" s="10">
        <f t="shared" si="4"/>
        <v>41374.848888888882</v>
      </c>
      <c r="T40" s="10">
        <f t="shared" si="5"/>
        <v>41404.848888888882</v>
      </c>
    </row>
    <row r="41" spans="1:20" ht="58" x14ac:dyDescent="0.35">
      <c r="A41" s="5">
        <f t="shared" si="0"/>
        <v>130.98000000000002</v>
      </c>
      <c r="B41">
        <v>39</v>
      </c>
      <c r="C41" s="3" t="s">
        <v>41</v>
      </c>
      <c r="D41" s="3" t="s">
        <v>4150</v>
      </c>
      <c r="E41">
        <v>25000</v>
      </c>
      <c r="F41">
        <v>32745</v>
      </c>
      <c r="G41" t="s">
        <v>8218</v>
      </c>
      <c r="H41" t="s">
        <v>8224</v>
      </c>
      <c r="I41" t="s">
        <v>8246</v>
      </c>
      <c r="J41" s="11">
        <v>1401058740</v>
      </c>
      <c r="K41" s="11">
        <v>1398388068</v>
      </c>
      <c r="L41" t="b">
        <v>0</v>
      </c>
      <c r="M41">
        <v>217</v>
      </c>
      <c r="N41" t="b">
        <v>1</v>
      </c>
      <c r="O41" t="s">
        <v>8264</v>
      </c>
      <c r="P41" s="5">
        <f t="shared" si="1"/>
        <v>150.89861751152074</v>
      </c>
      <c r="Q41" t="str">
        <f t="shared" si="2"/>
        <v>film &amp; video</v>
      </c>
      <c r="R41" t="str">
        <f t="shared" si="3"/>
        <v>television</v>
      </c>
      <c r="S41" s="10">
        <f t="shared" si="4"/>
        <v>41753.838749999995</v>
      </c>
      <c r="T41" s="10">
        <f t="shared" si="5"/>
        <v>41784.749305555553</v>
      </c>
    </row>
    <row r="42" spans="1:20" ht="58" x14ac:dyDescent="0.35">
      <c r="A42" s="5">
        <f t="shared" si="0"/>
        <v>101.35000000000001</v>
      </c>
      <c r="B42">
        <v>40</v>
      </c>
      <c r="C42" s="3" t="s">
        <v>42</v>
      </c>
      <c r="D42" s="3" t="s">
        <v>4151</v>
      </c>
      <c r="E42">
        <v>2000</v>
      </c>
      <c r="F42">
        <v>2027</v>
      </c>
      <c r="G42" t="s">
        <v>8218</v>
      </c>
      <c r="H42" t="s">
        <v>8223</v>
      </c>
      <c r="I42" t="s">
        <v>8245</v>
      </c>
      <c r="J42" s="11">
        <v>1403150400</v>
      </c>
      <c r="K42" s="11">
        <v>1401426488</v>
      </c>
      <c r="L42" t="b">
        <v>0</v>
      </c>
      <c r="M42">
        <v>16</v>
      </c>
      <c r="N42" t="b">
        <v>1</v>
      </c>
      <c r="O42" t="s">
        <v>8264</v>
      </c>
      <c r="P42" s="5">
        <f t="shared" si="1"/>
        <v>126.6875</v>
      </c>
      <c r="Q42" t="str">
        <f t="shared" si="2"/>
        <v>film &amp; video</v>
      </c>
      <c r="R42" t="str">
        <f t="shared" si="3"/>
        <v>television</v>
      </c>
      <c r="S42" s="10">
        <f t="shared" si="4"/>
        <v>41789.005648148144</v>
      </c>
      <c r="T42" s="10">
        <f t="shared" si="5"/>
        <v>41808.958333333328</v>
      </c>
    </row>
    <row r="43" spans="1:20" ht="43.5" x14ac:dyDescent="0.35">
      <c r="A43" s="5">
        <f t="shared" si="0"/>
        <v>100</v>
      </c>
      <c r="B43">
        <v>41</v>
      </c>
      <c r="C43" s="3" t="s">
        <v>43</v>
      </c>
      <c r="D43" s="3" t="s">
        <v>4152</v>
      </c>
      <c r="E43">
        <v>2000</v>
      </c>
      <c r="F43">
        <v>2000</v>
      </c>
      <c r="G43" t="s">
        <v>8218</v>
      </c>
      <c r="H43" t="s">
        <v>8223</v>
      </c>
      <c r="I43" t="s">
        <v>8245</v>
      </c>
      <c r="J43" s="11">
        <v>1412516354</v>
      </c>
      <c r="K43" s="11">
        <v>1409924354</v>
      </c>
      <c r="L43" t="b">
        <v>0</v>
      </c>
      <c r="M43">
        <v>19</v>
      </c>
      <c r="N43" t="b">
        <v>1</v>
      </c>
      <c r="O43" t="s">
        <v>8264</v>
      </c>
      <c r="P43" s="5">
        <f t="shared" si="1"/>
        <v>105.26315789473684</v>
      </c>
      <c r="Q43" t="str">
        <f t="shared" si="2"/>
        <v>film &amp; video</v>
      </c>
      <c r="R43" t="str">
        <f t="shared" si="3"/>
        <v>television</v>
      </c>
      <c r="S43" s="10">
        <f t="shared" si="4"/>
        <v>41887.360578703701</v>
      </c>
      <c r="T43" s="10">
        <f t="shared" si="5"/>
        <v>41917.360578703701</v>
      </c>
    </row>
    <row r="44" spans="1:20" ht="43.5" x14ac:dyDescent="0.35">
      <c r="A44" s="5">
        <f t="shared" si="0"/>
        <v>141.85714285714286</v>
      </c>
      <c r="B44">
        <v>42</v>
      </c>
      <c r="C44" s="3" t="s">
        <v>44</v>
      </c>
      <c r="D44" s="3" t="s">
        <v>4153</v>
      </c>
      <c r="E44">
        <v>14000</v>
      </c>
      <c r="F44">
        <v>19860</v>
      </c>
      <c r="G44" t="s">
        <v>8218</v>
      </c>
      <c r="H44" t="s">
        <v>8223</v>
      </c>
      <c r="I44" t="s">
        <v>8245</v>
      </c>
      <c r="J44" s="11">
        <v>1419780026</v>
      </c>
      <c r="K44" s="11">
        <v>1417188026</v>
      </c>
      <c r="L44" t="b">
        <v>0</v>
      </c>
      <c r="M44">
        <v>169</v>
      </c>
      <c r="N44" t="b">
        <v>1</v>
      </c>
      <c r="O44" t="s">
        <v>8264</v>
      </c>
      <c r="P44" s="5">
        <f t="shared" si="1"/>
        <v>117.51479289940828</v>
      </c>
      <c r="Q44" t="str">
        <f t="shared" si="2"/>
        <v>film &amp; video</v>
      </c>
      <c r="R44" t="str">
        <f t="shared" si="3"/>
        <v>television</v>
      </c>
      <c r="S44" s="10">
        <f t="shared" si="4"/>
        <v>41971.430856481478</v>
      </c>
      <c r="T44" s="10">
        <f t="shared" si="5"/>
        <v>42001.430856481478</v>
      </c>
    </row>
    <row r="45" spans="1:20" ht="43.5" x14ac:dyDescent="0.35">
      <c r="A45" s="5">
        <f t="shared" si="0"/>
        <v>308.65999999999997</v>
      </c>
      <c r="B45">
        <v>43</v>
      </c>
      <c r="C45" s="3" t="s">
        <v>45</v>
      </c>
      <c r="D45" s="3" t="s">
        <v>4154</v>
      </c>
      <c r="E45">
        <v>10000</v>
      </c>
      <c r="F45">
        <v>30866</v>
      </c>
      <c r="G45" t="s">
        <v>8218</v>
      </c>
      <c r="H45" t="s">
        <v>8223</v>
      </c>
      <c r="I45" t="s">
        <v>8245</v>
      </c>
      <c r="J45" s="11">
        <v>1405209600</v>
      </c>
      <c r="K45" s="11">
        <v>1402599486</v>
      </c>
      <c r="L45" t="b">
        <v>0</v>
      </c>
      <c r="M45">
        <v>263</v>
      </c>
      <c r="N45" t="b">
        <v>1</v>
      </c>
      <c r="O45" t="s">
        <v>8264</v>
      </c>
      <c r="P45" s="5">
        <f t="shared" si="1"/>
        <v>117.36121673003802</v>
      </c>
      <c r="Q45" t="str">
        <f t="shared" si="2"/>
        <v>film &amp; video</v>
      </c>
      <c r="R45" t="str">
        <f t="shared" si="3"/>
        <v>television</v>
      </c>
      <c r="S45" s="10">
        <f t="shared" si="4"/>
        <v>41802.582013888888</v>
      </c>
      <c r="T45" s="10">
        <f t="shared" si="5"/>
        <v>41832.791666666664</v>
      </c>
    </row>
    <row r="46" spans="1:20" ht="58" x14ac:dyDescent="0.35">
      <c r="A46" s="5">
        <f t="shared" si="0"/>
        <v>100</v>
      </c>
      <c r="B46">
        <v>44</v>
      </c>
      <c r="C46" s="3" t="s">
        <v>46</v>
      </c>
      <c r="D46" s="3" t="s">
        <v>4155</v>
      </c>
      <c r="E46">
        <v>2000</v>
      </c>
      <c r="F46">
        <v>2000</v>
      </c>
      <c r="G46" t="s">
        <v>8218</v>
      </c>
      <c r="H46" t="s">
        <v>8223</v>
      </c>
      <c r="I46" t="s">
        <v>8245</v>
      </c>
      <c r="J46" s="11">
        <v>1412648537</v>
      </c>
      <c r="K46" s="11">
        <v>1408760537</v>
      </c>
      <c r="L46" t="b">
        <v>0</v>
      </c>
      <c r="M46">
        <v>15</v>
      </c>
      <c r="N46" t="b">
        <v>1</v>
      </c>
      <c r="O46" t="s">
        <v>8264</v>
      </c>
      <c r="P46" s="5">
        <f t="shared" si="1"/>
        <v>133.33333333333334</v>
      </c>
      <c r="Q46" t="str">
        <f t="shared" si="2"/>
        <v>film &amp; video</v>
      </c>
      <c r="R46" t="str">
        <f t="shared" si="3"/>
        <v>television</v>
      </c>
      <c r="S46" s="10">
        <f t="shared" si="4"/>
        <v>41873.890474537038</v>
      </c>
      <c r="T46" s="10">
        <f t="shared" si="5"/>
        <v>41918.890474537038</v>
      </c>
    </row>
    <row r="47" spans="1:20" ht="43.5" x14ac:dyDescent="0.35">
      <c r="A47" s="5">
        <f t="shared" si="0"/>
        <v>120</v>
      </c>
      <c r="B47">
        <v>45</v>
      </c>
      <c r="C47" s="3" t="s">
        <v>47</v>
      </c>
      <c r="D47" s="3" t="s">
        <v>4156</v>
      </c>
      <c r="E47">
        <v>5000</v>
      </c>
      <c r="F47">
        <v>6000</v>
      </c>
      <c r="G47" t="s">
        <v>8218</v>
      </c>
      <c r="H47" t="s">
        <v>8223</v>
      </c>
      <c r="I47" t="s">
        <v>8245</v>
      </c>
      <c r="J47" s="11">
        <v>1461769107</v>
      </c>
      <c r="K47" s="11">
        <v>1459177107</v>
      </c>
      <c r="L47" t="b">
        <v>0</v>
      </c>
      <c r="M47">
        <v>61</v>
      </c>
      <c r="N47" t="b">
        <v>1</v>
      </c>
      <c r="O47" t="s">
        <v>8264</v>
      </c>
      <c r="P47" s="5">
        <f t="shared" si="1"/>
        <v>98.360655737704917</v>
      </c>
      <c r="Q47" t="str">
        <f t="shared" si="2"/>
        <v>film &amp; video</v>
      </c>
      <c r="R47" t="str">
        <f t="shared" si="3"/>
        <v>television</v>
      </c>
      <c r="S47" s="10">
        <f t="shared" si="4"/>
        <v>42457.415590277778</v>
      </c>
      <c r="T47" s="10">
        <f t="shared" si="5"/>
        <v>42487.415590277778</v>
      </c>
    </row>
    <row r="48" spans="1:20" ht="43.5" x14ac:dyDescent="0.35">
      <c r="A48" s="5">
        <f t="shared" si="0"/>
        <v>104.16666666666667</v>
      </c>
      <c r="B48">
        <v>46</v>
      </c>
      <c r="C48" s="3" t="s">
        <v>48</v>
      </c>
      <c r="D48" s="3" t="s">
        <v>4157</v>
      </c>
      <c r="E48">
        <v>8400</v>
      </c>
      <c r="F48">
        <v>8750</v>
      </c>
      <c r="G48" t="s">
        <v>8218</v>
      </c>
      <c r="H48" t="s">
        <v>8225</v>
      </c>
      <c r="I48" t="s">
        <v>8247</v>
      </c>
      <c r="J48" s="11">
        <v>1450220974</v>
      </c>
      <c r="K48" s="11">
        <v>1447628974</v>
      </c>
      <c r="L48" t="b">
        <v>0</v>
      </c>
      <c r="M48">
        <v>45</v>
      </c>
      <c r="N48" t="b">
        <v>1</v>
      </c>
      <c r="O48" t="s">
        <v>8264</v>
      </c>
      <c r="P48" s="5">
        <f t="shared" si="1"/>
        <v>194.44444444444446</v>
      </c>
      <c r="Q48" t="str">
        <f t="shared" si="2"/>
        <v>film &amp; video</v>
      </c>
      <c r="R48" t="str">
        <f t="shared" si="3"/>
        <v>television</v>
      </c>
      <c r="S48" s="10">
        <f t="shared" si="4"/>
        <v>42323.756643518522</v>
      </c>
      <c r="T48" s="10">
        <f t="shared" si="5"/>
        <v>42353.756643518522</v>
      </c>
    </row>
    <row r="49" spans="1:20" ht="58" x14ac:dyDescent="0.35">
      <c r="A49" s="5">
        <f t="shared" si="0"/>
        <v>107.61100000000002</v>
      </c>
      <c r="B49">
        <v>47</v>
      </c>
      <c r="C49" s="3" t="s">
        <v>49</v>
      </c>
      <c r="D49" s="3" t="s">
        <v>4158</v>
      </c>
      <c r="E49">
        <v>5000</v>
      </c>
      <c r="F49">
        <v>5380.55</v>
      </c>
      <c r="G49" t="s">
        <v>8218</v>
      </c>
      <c r="H49" t="s">
        <v>8223</v>
      </c>
      <c r="I49" t="s">
        <v>8245</v>
      </c>
      <c r="J49" s="11">
        <v>1419021607</v>
      </c>
      <c r="K49" s="11">
        <v>1413834007</v>
      </c>
      <c r="L49" t="b">
        <v>0</v>
      </c>
      <c r="M49">
        <v>70</v>
      </c>
      <c r="N49" t="b">
        <v>1</v>
      </c>
      <c r="O49" t="s">
        <v>8264</v>
      </c>
      <c r="P49" s="5">
        <f t="shared" si="1"/>
        <v>76.865000000000009</v>
      </c>
      <c r="Q49" t="str">
        <f t="shared" si="2"/>
        <v>film &amp; video</v>
      </c>
      <c r="R49" t="str">
        <f t="shared" si="3"/>
        <v>television</v>
      </c>
      <c r="S49" s="10">
        <f t="shared" si="4"/>
        <v>41932.611192129625</v>
      </c>
      <c r="T49" s="10">
        <f t="shared" si="5"/>
        <v>41992.652858796289</v>
      </c>
    </row>
    <row r="50" spans="1:20" ht="43.5" x14ac:dyDescent="0.35">
      <c r="A50" s="5">
        <f t="shared" si="0"/>
        <v>107.94999999999999</v>
      </c>
      <c r="B50">
        <v>48</v>
      </c>
      <c r="C50" s="3" t="s">
        <v>50</v>
      </c>
      <c r="D50" s="3" t="s">
        <v>4159</v>
      </c>
      <c r="E50">
        <v>2000</v>
      </c>
      <c r="F50">
        <v>2159</v>
      </c>
      <c r="G50" t="s">
        <v>8218</v>
      </c>
      <c r="H50" t="s">
        <v>8224</v>
      </c>
      <c r="I50" t="s">
        <v>8246</v>
      </c>
      <c r="J50" s="11">
        <v>1425211200</v>
      </c>
      <c r="K50" s="11">
        <v>1422534260</v>
      </c>
      <c r="L50" t="b">
        <v>0</v>
      </c>
      <c r="M50">
        <v>38</v>
      </c>
      <c r="N50" t="b">
        <v>1</v>
      </c>
      <c r="O50" t="s">
        <v>8264</v>
      </c>
      <c r="P50" s="5">
        <f t="shared" si="1"/>
        <v>56.815789473684212</v>
      </c>
      <c r="Q50" t="str">
        <f t="shared" si="2"/>
        <v>film &amp; video</v>
      </c>
      <c r="R50" t="str">
        <f t="shared" si="3"/>
        <v>television</v>
      </c>
      <c r="S50" s="10">
        <f t="shared" si="4"/>
        <v>42033.308564814812</v>
      </c>
      <c r="T50" s="10">
        <f t="shared" si="5"/>
        <v>42064.291666666664</v>
      </c>
    </row>
    <row r="51" spans="1:20" x14ac:dyDescent="0.35">
      <c r="A51" s="5">
        <f t="shared" si="0"/>
        <v>100</v>
      </c>
      <c r="B51">
        <v>49</v>
      </c>
      <c r="C51" s="3" t="s">
        <v>51</v>
      </c>
      <c r="D51" s="3" t="s">
        <v>4160</v>
      </c>
      <c r="E51">
        <v>12000</v>
      </c>
      <c r="F51">
        <v>12000</v>
      </c>
      <c r="G51" t="s">
        <v>8218</v>
      </c>
      <c r="H51" t="s">
        <v>8223</v>
      </c>
      <c r="I51" t="s">
        <v>8245</v>
      </c>
      <c r="J51" s="11">
        <v>1445660045</v>
      </c>
      <c r="K51" s="11">
        <v>1443068045</v>
      </c>
      <c r="L51" t="b">
        <v>0</v>
      </c>
      <c r="M51">
        <v>87</v>
      </c>
      <c r="N51" t="b">
        <v>1</v>
      </c>
      <c r="O51" t="s">
        <v>8264</v>
      </c>
      <c r="P51" s="5">
        <f t="shared" si="1"/>
        <v>137.93103448275863</v>
      </c>
      <c r="Q51" t="str">
        <f t="shared" si="2"/>
        <v>film &amp; video</v>
      </c>
      <c r="R51" t="str">
        <f t="shared" si="3"/>
        <v>television</v>
      </c>
      <c r="S51" s="10">
        <f t="shared" si="4"/>
        <v>42270.968113425923</v>
      </c>
      <c r="T51" s="10">
        <f t="shared" si="5"/>
        <v>42300.968113425923</v>
      </c>
    </row>
    <row r="52" spans="1:20" ht="43.5" x14ac:dyDescent="0.35">
      <c r="A52" s="5">
        <f t="shared" si="0"/>
        <v>100</v>
      </c>
      <c r="B52">
        <v>50</v>
      </c>
      <c r="C52" s="3" t="s">
        <v>52</v>
      </c>
      <c r="D52" s="3" t="s">
        <v>4161</v>
      </c>
      <c r="E52">
        <v>600</v>
      </c>
      <c r="F52">
        <v>600</v>
      </c>
      <c r="G52" t="s">
        <v>8218</v>
      </c>
      <c r="H52" t="s">
        <v>8224</v>
      </c>
      <c r="I52" t="s">
        <v>8246</v>
      </c>
      <c r="J52" s="11">
        <v>1422637200</v>
      </c>
      <c r="K52" s="11">
        <v>1419271458</v>
      </c>
      <c r="L52" t="b">
        <v>0</v>
      </c>
      <c r="M52">
        <v>22</v>
      </c>
      <c r="N52" t="b">
        <v>1</v>
      </c>
      <c r="O52" t="s">
        <v>8264</v>
      </c>
      <c r="P52" s="5">
        <f t="shared" si="1"/>
        <v>27.272727272727273</v>
      </c>
      <c r="Q52" t="str">
        <f t="shared" si="2"/>
        <v>film &amp; video</v>
      </c>
      <c r="R52" t="str">
        <f t="shared" si="3"/>
        <v>television</v>
      </c>
      <c r="S52" s="10">
        <f t="shared" si="4"/>
        <v>41995.544652777775</v>
      </c>
      <c r="T52" s="10">
        <f t="shared" si="5"/>
        <v>42034.499999999993</v>
      </c>
    </row>
    <row r="53" spans="1:20" ht="43.5" x14ac:dyDescent="0.35">
      <c r="A53" s="5">
        <f t="shared" si="0"/>
        <v>128.0181818181818</v>
      </c>
      <c r="B53">
        <v>51</v>
      </c>
      <c r="C53" s="3" t="s">
        <v>53</v>
      </c>
      <c r="D53" s="3" t="s">
        <v>4162</v>
      </c>
      <c r="E53">
        <v>11000</v>
      </c>
      <c r="F53">
        <v>14082</v>
      </c>
      <c r="G53" t="s">
        <v>8218</v>
      </c>
      <c r="H53" t="s">
        <v>8223</v>
      </c>
      <c r="I53" t="s">
        <v>8245</v>
      </c>
      <c r="J53" s="11">
        <v>1439245037</v>
      </c>
      <c r="K53" s="11">
        <v>1436653037</v>
      </c>
      <c r="L53" t="b">
        <v>0</v>
      </c>
      <c r="M53">
        <v>119</v>
      </c>
      <c r="N53" t="b">
        <v>1</v>
      </c>
      <c r="O53" t="s">
        <v>8264</v>
      </c>
      <c r="P53" s="5">
        <f t="shared" si="1"/>
        <v>118.33613445378151</v>
      </c>
      <c r="Q53" t="str">
        <f t="shared" si="2"/>
        <v>film &amp; video</v>
      </c>
      <c r="R53" t="str">
        <f t="shared" si="3"/>
        <v>television</v>
      </c>
      <c r="S53" s="10">
        <f t="shared" si="4"/>
        <v>42196.720335648148</v>
      </c>
      <c r="T53" s="10">
        <f t="shared" si="5"/>
        <v>42226.720335648148</v>
      </c>
    </row>
    <row r="54" spans="1:20" ht="43.5" x14ac:dyDescent="0.35">
      <c r="A54" s="5">
        <f t="shared" si="0"/>
        <v>116.21</v>
      </c>
      <c r="B54">
        <v>52</v>
      </c>
      <c r="C54" s="3" t="s">
        <v>54</v>
      </c>
      <c r="D54" s="3" t="s">
        <v>4163</v>
      </c>
      <c r="E54">
        <v>10000</v>
      </c>
      <c r="F54">
        <v>11621</v>
      </c>
      <c r="G54" t="s">
        <v>8218</v>
      </c>
      <c r="H54" t="s">
        <v>8223</v>
      </c>
      <c r="I54" t="s">
        <v>8245</v>
      </c>
      <c r="J54" s="11">
        <v>1405615846</v>
      </c>
      <c r="K54" s="11">
        <v>1403023846</v>
      </c>
      <c r="L54" t="b">
        <v>0</v>
      </c>
      <c r="M54">
        <v>52</v>
      </c>
      <c r="N54" t="b">
        <v>1</v>
      </c>
      <c r="O54" t="s">
        <v>8264</v>
      </c>
      <c r="P54" s="5">
        <f t="shared" si="1"/>
        <v>223.48076923076923</v>
      </c>
      <c r="Q54" t="str">
        <f t="shared" si="2"/>
        <v>film &amp; video</v>
      </c>
      <c r="R54" t="str">
        <f t="shared" si="3"/>
        <v>television</v>
      </c>
      <c r="S54" s="10">
        <f t="shared" si="4"/>
        <v>41807.493587962963</v>
      </c>
      <c r="T54" s="10">
        <f t="shared" si="5"/>
        <v>41837.493587962963</v>
      </c>
    </row>
    <row r="55" spans="1:20" ht="29" x14ac:dyDescent="0.35">
      <c r="A55" s="5">
        <f t="shared" si="0"/>
        <v>109.63333333333334</v>
      </c>
      <c r="B55">
        <v>53</v>
      </c>
      <c r="C55" s="3" t="s">
        <v>55</v>
      </c>
      <c r="D55" s="3" t="s">
        <v>4164</v>
      </c>
      <c r="E55">
        <v>3000</v>
      </c>
      <c r="F55">
        <v>3289</v>
      </c>
      <c r="G55" t="s">
        <v>8218</v>
      </c>
      <c r="H55" t="s">
        <v>8223</v>
      </c>
      <c r="I55" t="s">
        <v>8245</v>
      </c>
      <c r="J55" s="11">
        <v>1396648800</v>
      </c>
      <c r="K55" s="11">
        <v>1395407445</v>
      </c>
      <c r="L55" t="b">
        <v>0</v>
      </c>
      <c r="M55">
        <v>117</v>
      </c>
      <c r="N55" t="b">
        <v>1</v>
      </c>
      <c r="O55" t="s">
        <v>8264</v>
      </c>
      <c r="P55" s="5">
        <f t="shared" si="1"/>
        <v>28.111111111111111</v>
      </c>
      <c r="Q55" t="str">
        <f t="shared" si="2"/>
        <v>film &amp; video</v>
      </c>
      <c r="R55" t="str">
        <f t="shared" si="3"/>
        <v>television</v>
      </c>
      <c r="S55" s="10">
        <f t="shared" si="4"/>
        <v>41719.340798611105</v>
      </c>
      <c r="T55" s="10">
        <f t="shared" si="5"/>
        <v>41733.708333333328</v>
      </c>
    </row>
    <row r="56" spans="1:20" ht="58" x14ac:dyDescent="0.35">
      <c r="A56" s="5">
        <f t="shared" si="0"/>
        <v>101</v>
      </c>
      <c r="B56">
        <v>54</v>
      </c>
      <c r="C56" s="3" t="s">
        <v>56</v>
      </c>
      <c r="D56" s="3" t="s">
        <v>4165</v>
      </c>
      <c r="E56">
        <v>10000</v>
      </c>
      <c r="F56">
        <v>10100</v>
      </c>
      <c r="G56" t="s">
        <v>8218</v>
      </c>
      <c r="H56" t="s">
        <v>8223</v>
      </c>
      <c r="I56" t="s">
        <v>8245</v>
      </c>
      <c r="J56" s="11">
        <v>1451063221</v>
      </c>
      <c r="K56" s="11">
        <v>1448471221</v>
      </c>
      <c r="L56" t="b">
        <v>0</v>
      </c>
      <c r="M56">
        <v>52</v>
      </c>
      <c r="N56" t="b">
        <v>1</v>
      </c>
      <c r="O56" t="s">
        <v>8264</v>
      </c>
      <c r="P56" s="5">
        <f t="shared" si="1"/>
        <v>194.23076923076923</v>
      </c>
      <c r="Q56" t="str">
        <f t="shared" si="2"/>
        <v>film &amp; video</v>
      </c>
      <c r="R56" t="str">
        <f t="shared" si="3"/>
        <v>television</v>
      </c>
      <c r="S56" s="10">
        <f t="shared" si="4"/>
        <v>42333.504872685182</v>
      </c>
      <c r="T56" s="10">
        <f t="shared" si="5"/>
        <v>42363.504872685182</v>
      </c>
    </row>
    <row r="57" spans="1:20" ht="43.5" x14ac:dyDescent="0.35">
      <c r="A57" s="5">
        <f t="shared" si="0"/>
        <v>128.95348837209301</v>
      </c>
      <c r="B57">
        <v>55</v>
      </c>
      <c r="C57" s="3" t="s">
        <v>57</v>
      </c>
      <c r="D57" s="3" t="s">
        <v>4166</v>
      </c>
      <c r="E57">
        <v>8600</v>
      </c>
      <c r="F57">
        <v>11090</v>
      </c>
      <c r="G57" t="s">
        <v>8218</v>
      </c>
      <c r="H57" t="s">
        <v>8223</v>
      </c>
      <c r="I57" t="s">
        <v>8245</v>
      </c>
      <c r="J57" s="11">
        <v>1464390916</v>
      </c>
      <c r="K57" s="11">
        <v>1462576516</v>
      </c>
      <c r="L57" t="b">
        <v>0</v>
      </c>
      <c r="M57">
        <v>86</v>
      </c>
      <c r="N57" t="b">
        <v>1</v>
      </c>
      <c r="O57" t="s">
        <v>8264</v>
      </c>
      <c r="P57" s="5">
        <f t="shared" si="1"/>
        <v>128.95348837209303</v>
      </c>
      <c r="Q57" t="str">
        <f t="shared" si="2"/>
        <v>film &amp; video</v>
      </c>
      <c r="R57" t="str">
        <f t="shared" si="3"/>
        <v>television</v>
      </c>
      <c r="S57" s="10">
        <f t="shared" si="4"/>
        <v>42496.760601851849</v>
      </c>
      <c r="T57" s="10">
        <f t="shared" si="5"/>
        <v>42517.760601851849</v>
      </c>
    </row>
    <row r="58" spans="1:20" ht="29" x14ac:dyDescent="0.35">
      <c r="A58" s="5">
        <f t="shared" si="0"/>
        <v>107.26249999999999</v>
      </c>
      <c r="B58">
        <v>56</v>
      </c>
      <c r="C58" s="3" t="s">
        <v>58</v>
      </c>
      <c r="D58" s="3" t="s">
        <v>4167</v>
      </c>
      <c r="E58">
        <v>8000</v>
      </c>
      <c r="F58">
        <v>8581</v>
      </c>
      <c r="G58" t="s">
        <v>8218</v>
      </c>
      <c r="H58" t="s">
        <v>8224</v>
      </c>
      <c r="I58" t="s">
        <v>8246</v>
      </c>
      <c r="J58" s="11">
        <v>1433779200</v>
      </c>
      <c r="K58" s="11">
        <v>1432559424</v>
      </c>
      <c r="L58" t="b">
        <v>0</v>
      </c>
      <c r="M58">
        <v>174</v>
      </c>
      <c r="N58" t="b">
        <v>1</v>
      </c>
      <c r="O58" t="s">
        <v>8264</v>
      </c>
      <c r="P58" s="5">
        <f t="shared" si="1"/>
        <v>49.316091954022987</v>
      </c>
      <c r="Q58" t="str">
        <f t="shared" si="2"/>
        <v>film &amp; video</v>
      </c>
      <c r="R58" t="str">
        <f t="shared" si="3"/>
        <v>television</v>
      </c>
      <c r="S58" s="10">
        <f t="shared" si="4"/>
        <v>42149.340555555551</v>
      </c>
      <c r="T58" s="10">
        <f t="shared" si="5"/>
        <v>42163.458333333336</v>
      </c>
    </row>
    <row r="59" spans="1:20" ht="43.5" x14ac:dyDescent="0.35">
      <c r="A59" s="5">
        <f t="shared" si="0"/>
        <v>101.89999999999999</v>
      </c>
      <c r="B59">
        <v>57</v>
      </c>
      <c r="C59" s="3" t="s">
        <v>59</v>
      </c>
      <c r="D59" s="3" t="s">
        <v>4168</v>
      </c>
      <c r="E59">
        <v>15000</v>
      </c>
      <c r="F59">
        <v>15285</v>
      </c>
      <c r="G59" t="s">
        <v>8218</v>
      </c>
      <c r="H59" t="s">
        <v>8223</v>
      </c>
      <c r="I59" t="s">
        <v>8245</v>
      </c>
      <c r="J59" s="11">
        <v>1429991962</v>
      </c>
      <c r="K59" s="11">
        <v>1427399962</v>
      </c>
      <c r="L59" t="b">
        <v>0</v>
      </c>
      <c r="M59">
        <v>69</v>
      </c>
      <c r="N59" t="b">
        <v>1</v>
      </c>
      <c r="O59" t="s">
        <v>8264</v>
      </c>
      <c r="P59" s="5">
        <f t="shared" si="1"/>
        <v>221.52173913043478</v>
      </c>
      <c r="Q59" t="str">
        <f t="shared" si="2"/>
        <v>film &amp; video</v>
      </c>
      <c r="R59" t="str">
        <f t="shared" si="3"/>
        <v>television</v>
      </c>
      <c r="S59" s="10">
        <f t="shared" si="4"/>
        <v>42089.624560185184</v>
      </c>
      <c r="T59" s="10">
        <f t="shared" si="5"/>
        <v>42119.624560185184</v>
      </c>
    </row>
    <row r="60" spans="1:20" ht="43.5" x14ac:dyDescent="0.35">
      <c r="A60" s="5">
        <f t="shared" si="0"/>
        <v>102.91</v>
      </c>
      <c r="B60">
        <v>58</v>
      </c>
      <c r="C60" s="3" t="s">
        <v>60</v>
      </c>
      <c r="D60" s="3" t="s">
        <v>4169</v>
      </c>
      <c r="E60">
        <v>10000</v>
      </c>
      <c r="F60">
        <v>10291</v>
      </c>
      <c r="G60" t="s">
        <v>8218</v>
      </c>
      <c r="H60" t="s">
        <v>8223</v>
      </c>
      <c r="I60" t="s">
        <v>8245</v>
      </c>
      <c r="J60" s="11">
        <v>1416423172</v>
      </c>
      <c r="K60" s="11">
        <v>1413827572</v>
      </c>
      <c r="L60" t="b">
        <v>0</v>
      </c>
      <c r="M60">
        <v>75</v>
      </c>
      <c r="N60" t="b">
        <v>1</v>
      </c>
      <c r="O60" t="s">
        <v>8264</v>
      </c>
      <c r="P60" s="5">
        <f t="shared" si="1"/>
        <v>137.21333333333334</v>
      </c>
      <c r="Q60" t="str">
        <f t="shared" si="2"/>
        <v>film &amp; video</v>
      </c>
      <c r="R60" t="str">
        <f t="shared" si="3"/>
        <v>television</v>
      </c>
      <c r="S60" s="10">
        <f t="shared" si="4"/>
        <v>41932.536712962959</v>
      </c>
      <c r="T60" s="10">
        <f t="shared" si="5"/>
        <v>41962.578379629624</v>
      </c>
    </row>
    <row r="61" spans="1:20" ht="43.5" x14ac:dyDescent="0.35">
      <c r="A61" s="5">
        <f t="shared" si="0"/>
        <v>100.12570000000001</v>
      </c>
      <c r="B61">
        <v>59</v>
      </c>
      <c r="C61" s="3" t="s">
        <v>61</v>
      </c>
      <c r="D61" s="3" t="s">
        <v>4170</v>
      </c>
      <c r="E61">
        <v>20000</v>
      </c>
      <c r="F61">
        <v>20025.14</v>
      </c>
      <c r="G61" t="s">
        <v>8218</v>
      </c>
      <c r="H61" t="s">
        <v>8223</v>
      </c>
      <c r="I61" t="s">
        <v>8245</v>
      </c>
      <c r="J61" s="11">
        <v>1442264400</v>
      </c>
      <c r="K61" s="11">
        <v>1439530776</v>
      </c>
      <c r="L61" t="b">
        <v>0</v>
      </c>
      <c r="M61">
        <v>33</v>
      </c>
      <c r="N61" t="b">
        <v>1</v>
      </c>
      <c r="O61" t="s">
        <v>8264</v>
      </c>
      <c r="P61" s="5">
        <f t="shared" si="1"/>
        <v>606.82242424242418</v>
      </c>
      <c r="Q61" t="str">
        <f t="shared" si="2"/>
        <v>film &amp; video</v>
      </c>
      <c r="R61" t="str">
        <f t="shared" si="3"/>
        <v>television</v>
      </c>
      <c r="S61" s="10">
        <f t="shared" si="4"/>
        <v>42230.027500000004</v>
      </c>
      <c r="T61" s="10">
        <f t="shared" si="5"/>
        <v>42261.666666666664</v>
      </c>
    </row>
    <row r="62" spans="1:20" ht="43.5" x14ac:dyDescent="0.35">
      <c r="A62" s="5">
        <f t="shared" si="0"/>
        <v>103.29622222222221</v>
      </c>
      <c r="B62">
        <v>60</v>
      </c>
      <c r="C62" s="3" t="s">
        <v>62</v>
      </c>
      <c r="D62" s="3" t="s">
        <v>4171</v>
      </c>
      <c r="E62">
        <v>4500</v>
      </c>
      <c r="F62">
        <v>4648.33</v>
      </c>
      <c r="G62" t="s">
        <v>8218</v>
      </c>
      <c r="H62" t="s">
        <v>8224</v>
      </c>
      <c r="I62" t="s">
        <v>8246</v>
      </c>
      <c r="J62" s="11">
        <v>1395532800</v>
      </c>
      <c r="K62" s="11">
        <v>1393882717</v>
      </c>
      <c r="L62" t="b">
        <v>0</v>
      </c>
      <c r="M62">
        <v>108</v>
      </c>
      <c r="N62" t="b">
        <v>1</v>
      </c>
      <c r="O62" t="s">
        <v>8265</v>
      </c>
      <c r="P62" s="5">
        <f t="shared" si="1"/>
        <v>43.040092592592593</v>
      </c>
      <c r="Q62" t="str">
        <f t="shared" si="2"/>
        <v>film &amp; video</v>
      </c>
      <c r="R62" t="str">
        <f t="shared" si="3"/>
        <v>shorts</v>
      </c>
      <c r="S62" s="10">
        <f t="shared" si="4"/>
        <v>41701.693483796291</v>
      </c>
      <c r="T62" s="10">
        <f t="shared" si="5"/>
        <v>41720.791666666664</v>
      </c>
    </row>
    <row r="63" spans="1:20" ht="43.5" x14ac:dyDescent="0.35">
      <c r="A63" s="5">
        <f t="shared" si="0"/>
        <v>148.30000000000001</v>
      </c>
      <c r="B63">
        <v>61</v>
      </c>
      <c r="C63" s="3" t="s">
        <v>63</v>
      </c>
      <c r="D63" s="3" t="s">
        <v>4172</v>
      </c>
      <c r="E63">
        <v>5000</v>
      </c>
      <c r="F63">
        <v>7415</v>
      </c>
      <c r="G63" t="s">
        <v>8218</v>
      </c>
      <c r="H63" t="s">
        <v>8223</v>
      </c>
      <c r="I63" t="s">
        <v>8245</v>
      </c>
      <c r="J63" s="11">
        <v>1370547157</v>
      </c>
      <c r="K63" s="11">
        <v>1368646357</v>
      </c>
      <c r="L63" t="b">
        <v>0</v>
      </c>
      <c r="M63">
        <v>23</v>
      </c>
      <c r="N63" t="b">
        <v>1</v>
      </c>
      <c r="O63" t="s">
        <v>8265</v>
      </c>
      <c r="P63" s="5">
        <f t="shared" si="1"/>
        <v>322.39130434782606</v>
      </c>
      <c r="Q63" t="str">
        <f t="shared" si="2"/>
        <v>film &amp; video</v>
      </c>
      <c r="R63" t="str">
        <f t="shared" si="3"/>
        <v>shorts</v>
      </c>
      <c r="S63" s="10">
        <f t="shared" si="4"/>
        <v>41409.605983796297</v>
      </c>
      <c r="T63" s="10">
        <f t="shared" si="5"/>
        <v>41431.605983796297</v>
      </c>
    </row>
    <row r="64" spans="1:20" ht="43.5" x14ac:dyDescent="0.35">
      <c r="A64" s="5">
        <f t="shared" si="0"/>
        <v>154.73333333333332</v>
      </c>
      <c r="B64">
        <v>62</v>
      </c>
      <c r="C64" s="3" t="s">
        <v>64</v>
      </c>
      <c r="D64" s="3" t="s">
        <v>4173</v>
      </c>
      <c r="E64">
        <v>3000</v>
      </c>
      <c r="F64">
        <v>4642</v>
      </c>
      <c r="G64" t="s">
        <v>8218</v>
      </c>
      <c r="H64" t="s">
        <v>8223</v>
      </c>
      <c r="I64" t="s">
        <v>8245</v>
      </c>
      <c r="J64" s="11">
        <v>1362337878</v>
      </c>
      <c r="K64" s="11">
        <v>1360177878</v>
      </c>
      <c r="L64" t="b">
        <v>0</v>
      </c>
      <c r="M64">
        <v>48</v>
      </c>
      <c r="N64" t="b">
        <v>1</v>
      </c>
      <c r="O64" t="s">
        <v>8265</v>
      </c>
      <c r="P64" s="5">
        <f t="shared" si="1"/>
        <v>96.708333333333329</v>
      </c>
      <c r="Q64" t="str">
        <f t="shared" si="2"/>
        <v>film &amp; video</v>
      </c>
      <c r="R64" t="str">
        <f t="shared" si="3"/>
        <v>shorts</v>
      </c>
      <c r="S64" s="10">
        <f t="shared" si="4"/>
        <v>41311.591180555552</v>
      </c>
      <c r="T64" s="10">
        <f t="shared" si="5"/>
        <v>41336.591180555552</v>
      </c>
    </row>
    <row r="65" spans="1:20" ht="43.5" x14ac:dyDescent="0.35">
      <c r="A65" s="5">
        <f t="shared" si="0"/>
        <v>113.51849999999999</v>
      </c>
      <c r="B65">
        <v>63</v>
      </c>
      <c r="C65" s="3" t="s">
        <v>65</v>
      </c>
      <c r="D65" s="3" t="s">
        <v>4174</v>
      </c>
      <c r="E65">
        <v>2000</v>
      </c>
      <c r="F65">
        <v>2270.37</v>
      </c>
      <c r="G65" t="s">
        <v>8218</v>
      </c>
      <c r="H65" t="s">
        <v>8223</v>
      </c>
      <c r="I65" t="s">
        <v>8245</v>
      </c>
      <c r="J65" s="11">
        <v>1388206740</v>
      </c>
      <c r="K65" s="11">
        <v>1386194013</v>
      </c>
      <c r="L65" t="b">
        <v>0</v>
      </c>
      <c r="M65">
        <v>64</v>
      </c>
      <c r="N65" t="b">
        <v>1</v>
      </c>
      <c r="O65" t="s">
        <v>8265</v>
      </c>
      <c r="P65" s="5">
        <f t="shared" si="1"/>
        <v>35.474531249999998</v>
      </c>
      <c r="Q65" t="str">
        <f t="shared" si="2"/>
        <v>film &amp; video</v>
      </c>
      <c r="R65" t="str">
        <f t="shared" si="3"/>
        <v>shorts</v>
      </c>
      <c r="S65" s="10">
        <f t="shared" si="4"/>
        <v>41612.703854166662</v>
      </c>
      <c r="T65" s="10">
        <f t="shared" si="5"/>
        <v>41635.999305555553</v>
      </c>
    </row>
    <row r="66" spans="1:20" ht="58" x14ac:dyDescent="0.35">
      <c r="A66" s="5">
        <f t="shared" si="0"/>
        <v>173.33333333333334</v>
      </c>
      <c r="B66">
        <v>64</v>
      </c>
      <c r="C66" s="3" t="s">
        <v>66</v>
      </c>
      <c r="D66" s="3" t="s">
        <v>4175</v>
      </c>
      <c r="E66">
        <v>1200</v>
      </c>
      <c r="F66">
        <v>2080</v>
      </c>
      <c r="G66" t="s">
        <v>8218</v>
      </c>
      <c r="H66" t="s">
        <v>8223</v>
      </c>
      <c r="I66" t="s">
        <v>8245</v>
      </c>
      <c r="J66" s="11">
        <v>1373243181</v>
      </c>
      <c r="K66" s="11">
        <v>1370651181</v>
      </c>
      <c r="L66" t="b">
        <v>0</v>
      </c>
      <c r="M66">
        <v>24</v>
      </c>
      <c r="N66" t="b">
        <v>1</v>
      </c>
      <c r="O66" t="s">
        <v>8265</v>
      </c>
      <c r="P66" s="5">
        <f t="shared" si="1"/>
        <v>86.666666666666671</v>
      </c>
      <c r="Q66" t="str">
        <f t="shared" si="2"/>
        <v>film &amp; video</v>
      </c>
      <c r="R66" t="str">
        <f t="shared" si="3"/>
        <v>shorts</v>
      </c>
      <c r="S66" s="10">
        <f t="shared" si="4"/>
        <v>41432.809965277775</v>
      </c>
      <c r="T66" s="10">
        <f t="shared" si="5"/>
        <v>41462.809965277775</v>
      </c>
    </row>
    <row r="67" spans="1:20" ht="43.5" x14ac:dyDescent="0.35">
      <c r="A67" s="5">
        <f t="shared" ref="A67:A130" si="6">(F67/E67)*100</f>
        <v>107.52857142857141</v>
      </c>
      <c r="B67">
        <v>65</v>
      </c>
      <c r="C67" s="3" t="s">
        <v>67</v>
      </c>
      <c r="D67" s="3" t="s">
        <v>4176</v>
      </c>
      <c r="E67">
        <v>7000</v>
      </c>
      <c r="F67">
        <v>7527</v>
      </c>
      <c r="G67" t="s">
        <v>8218</v>
      </c>
      <c r="H67" t="s">
        <v>8228</v>
      </c>
      <c r="I67" t="s">
        <v>8250</v>
      </c>
      <c r="J67" s="11">
        <v>1407736740</v>
      </c>
      <c r="K67" s="11">
        <v>1405453354</v>
      </c>
      <c r="L67" t="b">
        <v>0</v>
      </c>
      <c r="M67">
        <v>57</v>
      </c>
      <c r="N67" t="b">
        <v>1</v>
      </c>
      <c r="O67" t="s">
        <v>8265</v>
      </c>
      <c r="P67" s="5">
        <f t="shared" ref="P67:P130" si="7">F67/M67</f>
        <v>132.05263157894737</v>
      </c>
      <c r="Q67" t="str">
        <f t="shared" ref="Q67:Q130" si="8">LEFT(O:O,FIND("/",O:O)-1)</f>
        <v>film &amp; video</v>
      </c>
      <c r="R67" t="str">
        <f t="shared" ref="R67:R130" si="9">RIGHT(O:O,LEN(O:O)-FIND("/",O:O))</f>
        <v>shorts</v>
      </c>
      <c r="S67" s="10">
        <f t="shared" ref="S67:S130" si="10">(((K67/60)/60)/24)+DATE(1970,1,1)+(-5/24)</f>
        <v>41835.612893518519</v>
      </c>
      <c r="T67" s="10">
        <f t="shared" ref="T67:T130" si="11">(((J67/60)/60)/24)+DATE(1970,1,1)+(-5/24)</f>
        <v>41862.040972222218</v>
      </c>
    </row>
    <row r="68" spans="1:20" ht="29" x14ac:dyDescent="0.35">
      <c r="A68" s="5">
        <f t="shared" si="6"/>
        <v>118.6</v>
      </c>
      <c r="B68">
        <v>66</v>
      </c>
      <c r="C68" s="3" t="s">
        <v>68</v>
      </c>
      <c r="D68" s="3" t="s">
        <v>4177</v>
      </c>
      <c r="E68">
        <v>2000</v>
      </c>
      <c r="F68">
        <v>2372</v>
      </c>
      <c r="G68" t="s">
        <v>8218</v>
      </c>
      <c r="H68" t="s">
        <v>8223</v>
      </c>
      <c r="I68" t="s">
        <v>8245</v>
      </c>
      <c r="J68" s="11">
        <v>1468873420</v>
      </c>
      <c r="K68" s="11">
        <v>1466281420</v>
      </c>
      <c r="L68" t="b">
        <v>0</v>
      </c>
      <c r="M68">
        <v>26</v>
      </c>
      <c r="N68" t="b">
        <v>1</v>
      </c>
      <c r="O68" t="s">
        <v>8265</v>
      </c>
      <c r="P68" s="5">
        <f t="shared" si="7"/>
        <v>91.230769230769226</v>
      </c>
      <c r="Q68" t="str">
        <f t="shared" si="8"/>
        <v>film &amp; video</v>
      </c>
      <c r="R68" t="str">
        <f t="shared" si="9"/>
        <v>shorts</v>
      </c>
      <c r="S68" s="10">
        <f t="shared" si="10"/>
        <v>42539.641435185178</v>
      </c>
      <c r="T68" s="10">
        <f t="shared" si="11"/>
        <v>42569.641435185178</v>
      </c>
    </row>
    <row r="69" spans="1:20" ht="43.5" x14ac:dyDescent="0.35">
      <c r="A69" s="5">
        <f t="shared" si="6"/>
        <v>116.25000000000001</v>
      </c>
      <c r="B69">
        <v>67</v>
      </c>
      <c r="C69" s="3" t="s">
        <v>69</v>
      </c>
      <c r="D69" s="3" t="s">
        <v>4178</v>
      </c>
      <c r="E69">
        <v>2000</v>
      </c>
      <c r="F69">
        <v>2325</v>
      </c>
      <c r="G69" t="s">
        <v>8218</v>
      </c>
      <c r="H69" t="s">
        <v>8223</v>
      </c>
      <c r="I69" t="s">
        <v>8245</v>
      </c>
      <c r="J69" s="11">
        <v>1342360804</v>
      </c>
      <c r="K69" s="11">
        <v>1339768804</v>
      </c>
      <c r="L69" t="b">
        <v>0</v>
      </c>
      <c r="M69">
        <v>20</v>
      </c>
      <c r="N69" t="b">
        <v>1</v>
      </c>
      <c r="O69" t="s">
        <v>8265</v>
      </c>
      <c r="P69" s="5">
        <f t="shared" si="7"/>
        <v>116.25</v>
      </c>
      <c r="Q69" t="str">
        <f t="shared" si="8"/>
        <v>film &amp; video</v>
      </c>
      <c r="R69" t="str">
        <f t="shared" si="9"/>
        <v>shorts</v>
      </c>
      <c r="S69" s="10">
        <f t="shared" si="10"/>
        <v>41075.375046296293</v>
      </c>
      <c r="T69" s="10">
        <f t="shared" si="11"/>
        <v>41105.375046296293</v>
      </c>
    </row>
    <row r="70" spans="1:20" ht="58" x14ac:dyDescent="0.35">
      <c r="A70" s="5">
        <f t="shared" si="6"/>
        <v>127.16666666666667</v>
      </c>
      <c r="B70">
        <v>68</v>
      </c>
      <c r="C70" s="3" t="s">
        <v>70</v>
      </c>
      <c r="D70" s="3" t="s">
        <v>4179</v>
      </c>
      <c r="E70">
        <v>600</v>
      </c>
      <c r="F70">
        <v>763</v>
      </c>
      <c r="G70" t="s">
        <v>8218</v>
      </c>
      <c r="H70" t="s">
        <v>8224</v>
      </c>
      <c r="I70" t="s">
        <v>8246</v>
      </c>
      <c r="J70" s="11">
        <v>1393162791</v>
      </c>
      <c r="K70" s="11">
        <v>1390570791</v>
      </c>
      <c r="L70" t="b">
        <v>0</v>
      </c>
      <c r="M70">
        <v>36</v>
      </c>
      <c r="N70" t="b">
        <v>1</v>
      </c>
      <c r="O70" t="s">
        <v>8265</v>
      </c>
      <c r="P70" s="5">
        <f t="shared" si="7"/>
        <v>21.194444444444443</v>
      </c>
      <c r="Q70" t="str">
        <f t="shared" si="8"/>
        <v>film &amp; video</v>
      </c>
      <c r="R70" t="str">
        <f t="shared" si="9"/>
        <v>shorts</v>
      </c>
      <c r="S70" s="10">
        <f t="shared" si="10"/>
        <v>41663.36100694444</v>
      </c>
      <c r="T70" s="10">
        <f t="shared" si="11"/>
        <v>41693.36100694444</v>
      </c>
    </row>
    <row r="71" spans="1:20" ht="43.5" x14ac:dyDescent="0.35">
      <c r="A71" s="5">
        <f t="shared" si="6"/>
        <v>110.9423</v>
      </c>
      <c r="B71">
        <v>69</v>
      </c>
      <c r="C71" s="3" t="s">
        <v>71</v>
      </c>
      <c r="D71" s="3" t="s">
        <v>4180</v>
      </c>
      <c r="E71">
        <v>10000</v>
      </c>
      <c r="F71">
        <v>11094.23</v>
      </c>
      <c r="G71" t="s">
        <v>8218</v>
      </c>
      <c r="H71" t="s">
        <v>8223</v>
      </c>
      <c r="I71" t="s">
        <v>8245</v>
      </c>
      <c r="J71" s="11">
        <v>1317538740</v>
      </c>
      <c r="K71" s="11">
        <v>1314765025</v>
      </c>
      <c r="L71" t="b">
        <v>0</v>
      </c>
      <c r="M71">
        <v>178</v>
      </c>
      <c r="N71" t="b">
        <v>1</v>
      </c>
      <c r="O71" t="s">
        <v>8265</v>
      </c>
      <c r="P71" s="5">
        <f t="shared" si="7"/>
        <v>62.327134831460668</v>
      </c>
      <c r="Q71" t="str">
        <f t="shared" si="8"/>
        <v>film &amp; video</v>
      </c>
      <c r="R71" t="str">
        <f t="shared" si="9"/>
        <v>shorts</v>
      </c>
      <c r="S71" s="10">
        <f t="shared" si="10"/>
        <v>40785.979456018518</v>
      </c>
      <c r="T71" s="10">
        <f t="shared" si="11"/>
        <v>40818.082638888889</v>
      </c>
    </row>
    <row r="72" spans="1:20" ht="43.5" x14ac:dyDescent="0.35">
      <c r="A72" s="5">
        <f t="shared" si="6"/>
        <v>127.2</v>
      </c>
      <c r="B72">
        <v>70</v>
      </c>
      <c r="C72" s="3" t="s">
        <v>72</v>
      </c>
      <c r="D72" s="3" t="s">
        <v>4181</v>
      </c>
      <c r="E72">
        <v>500</v>
      </c>
      <c r="F72">
        <v>636</v>
      </c>
      <c r="G72" t="s">
        <v>8218</v>
      </c>
      <c r="H72" t="s">
        <v>8223</v>
      </c>
      <c r="I72" t="s">
        <v>8245</v>
      </c>
      <c r="J72" s="11">
        <v>1315171845</v>
      </c>
      <c r="K72" s="11">
        <v>1309987845</v>
      </c>
      <c r="L72" t="b">
        <v>0</v>
      </c>
      <c r="M72">
        <v>17</v>
      </c>
      <c r="N72" t="b">
        <v>1</v>
      </c>
      <c r="O72" t="s">
        <v>8265</v>
      </c>
      <c r="P72" s="5">
        <f t="shared" si="7"/>
        <v>37.411764705882355</v>
      </c>
      <c r="Q72" t="str">
        <f t="shared" si="8"/>
        <v>film &amp; video</v>
      </c>
      <c r="R72" t="str">
        <f t="shared" si="9"/>
        <v>shorts</v>
      </c>
      <c r="S72" s="10">
        <f t="shared" si="10"/>
        <v>40730.688020833331</v>
      </c>
      <c r="T72" s="10">
        <f t="shared" si="11"/>
        <v>40790.688020833331</v>
      </c>
    </row>
    <row r="73" spans="1:20" ht="43.5" x14ac:dyDescent="0.35">
      <c r="A73" s="5">
        <f t="shared" si="6"/>
        <v>123.94444444444443</v>
      </c>
      <c r="B73">
        <v>71</v>
      </c>
      <c r="C73" s="3" t="s">
        <v>73</v>
      </c>
      <c r="D73" s="3" t="s">
        <v>4182</v>
      </c>
      <c r="E73">
        <v>1800</v>
      </c>
      <c r="F73">
        <v>2231</v>
      </c>
      <c r="G73" t="s">
        <v>8218</v>
      </c>
      <c r="H73" t="s">
        <v>8223</v>
      </c>
      <c r="I73" t="s">
        <v>8245</v>
      </c>
      <c r="J73" s="11">
        <v>1338186657</v>
      </c>
      <c r="K73" s="11">
        <v>1333002657</v>
      </c>
      <c r="L73" t="b">
        <v>0</v>
      </c>
      <c r="M73">
        <v>32</v>
      </c>
      <c r="N73" t="b">
        <v>1</v>
      </c>
      <c r="O73" t="s">
        <v>8265</v>
      </c>
      <c r="P73" s="5">
        <f t="shared" si="7"/>
        <v>69.71875</v>
      </c>
      <c r="Q73" t="str">
        <f t="shared" si="8"/>
        <v>film &amp; video</v>
      </c>
      <c r="R73" t="str">
        <f t="shared" si="9"/>
        <v>shorts</v>
      </c>
      <c r="S73" s="10">
        <f t="shared" si="10"/>
        <v>40997.063159722216</v>
      </c>
      <c r="T73" s="10">
        <f t="shared" si="11"/>
        <v>41057.063159722216</v>
      </c>
    </row>
    <row r="74" spans="1:20" ht="43.5" x14ac:dyDescent="0.35">
      <c r="A74" s="5">
        <f t="shared" si="6"/>
        <v>108.40909090909091</v>
      </c>
      <c r="B74">
        <v>72</v>
      </c>
      <c r="C74" s="3" t="s">
        <v>74</v>
      </c>
      <c r="D74" s="3" t="s">
        <v>4183</v>
      </c>
      <c r="E74">
        <v>2200</v>
      </c>
      <c r="F74">
        <v>2385</v>
      </c>
      <c r="G74" t="s">
        <v>8218</v>
      </c>
      <c r="H74" t="s">
        <v>8223</v>
      </c>
      <c r="I74" t="s">
        <v>8245</v>
      </c>
      <c r="J74" s="11">
        <v>1352937600</v>
      </c>
      <c r="K74" s="11">
        <v>1351210481</v>
      </c>
      <c r="L74" t="b">
        <v>0</v>
      </c>
      <c r="M74">
        <v>41</v>
      </c>
      <c r="N74" t="b">
        <v>1</v>
      </c>
      <c r="O74" t="s">
        <v>8265</v>
      </c>
      <c r="P74" s="5">
        <f t="shared" si="7"/>
        <v>58.170731707317074</v>
      </c>
      <c r="Q74" t="str">
        <f t="shared" si="8"/>
        <v>film &amp; video</v>
      </c>
      <c r="R74" t="str">
        <f t="shared" si="9"/>
        <v>shorts</v>
      </c>
      <c r="S74" s="10">
        <f t="shared" si="10"/>
        <v>41207.801863425921</v>
      </c>
      <c r="T74" s="10">
        <f t="shared" si="11"/>
        <v>41227.791666666664</v>
      </c>
    </row>
    <row r="75" spans="1:20" ht="43.5" x14ac:dyDescent="0.35">
      <c r="A75" s="5">
        <f t="shared" si="6"/>
        <v>100</v>
      </c>
      <c r="B75">
        <v>73</v>
      </c>
      <c r="C75" s="3" t="s">
        <v>75</v>
      </c>
      <c r="D75" s="3" t="s">
        <v>4184</v>
      </c>
      <c r="E75">
        <v>900</v>
      </c>
      <c r="F75">
        <v>900</v>
      </c>
      <c r="G75" t="s">
        <v>8218</v>
      </c>
      <c r="H75" t="s">
        <v>8223</v>
      </c>
      <c r="I75" t="s">
        <v>8245</v>
      </c>
      <c r="J75" s="11">
        <v>1304395140</v>
      </c>
      <c r="K75" s="11">
        <v>1297620584</v>
      </c>
      <c r="L75" t="b">
        <v>0</v>
      </c>
      <c r="M75">
        <v>18</v>
      </c>
      <c r="N75" t="b">
        <v>1</v>
      </c>
      <c r="O75" t="s">
        <v>8265</v>
      </c>
      <c r="P75" s="5">
        <f t="shared" si="7"/>
        <v>50</v>
      </c>
      <c r="Q75" t="str">
        <f t="shared" si="8"/>
        <v>film &amp; video</v>
      </c>
      <c r="R75" t="str">
        <f t="shared" si="9"/>
        <v>shorts</v>
      </c>
      <c r="S75" s="10">
        <f t="shared" si="10"/>
        <v>40587.548425925925</v>
      </c>
      <c r="T75" s="10">
        <f t="shared" si="11"/>
        <v>40665.957638888889</v>
      </c>
    </row>
    <row r="76" spans="1:20" ht="43.5" x14ac:dyDescent="0.35">
      <c r="A76" s="5">
        <f t="shared" si="6"/>
        <v>112.93199999999999</v>
      </c>
      <c r="B76">
        <v>74</v>
      </c>
      <c r="C76" s="3" t="s">
        <v>76</v>
      </c>
      <c r="D76" s="3" t="s">
        <v>4185</v>
      </c>
      <c r="E76">
        <v>500</v>
      </c>
      <c r="F76">
        <v>564.66</v>
      </c>
      <c r="G76" t="s">
        <v>8218</v>
      </c>
      <c r="H76" t="s">
        <v>8229</v>
      </c>
      <c r="I76" t="s">
        <v>8248</v>
      </c>
      <c r="J76" s="11">
        <v>1453376495</v>
      </c>
      <c r="K76" s="11">
        <v>1450784495</v>
      </c>
      <c r="L76" t="b">
        <v>0</v>
      </c>
      <c r="M76">
        <v>29</v>
      </c>
      <c r="N76" t="b">
        <v>1</v>
      </c>
      <c r="O76" t="s">
        <v>8265</v>
      </c>
      <c r="P76" s="5">
        <f t="shared" si="7"/>
        <v>19.471034482758618</v>
      </c>
      <c r="Q76" t="str">
        <f t="shared" si="8"/>
        <v>film &amp; video</v>
      </c>
      <c r="R76" t="str">
        <f t="shared" si="9"/>
        <v>shorts</v>
      </c>
      <c r="S76" s="10">
        <f t="shared" si="10"/>
        <v>42360.278877314813</v>
      </c>
      <c r="T76" s="10">
        <f t="shared" si="11"/>
        <v>42390.278877314813</v>
      </c>
    </row>
    <row r="77" spans="1:20" ht="43.5" x14ac:dyDescent="0.35">
      <c r="A77" s="5">
        <f t="shared" si="6"/>
        <v>115.42857142857143</v>
      </c>
      <c r="B77">
        <v>75</v>
      </c>
      <c r="C77" s="3" t="s">
        <v>77</v>
      </c>
      <c r="D77" s="3" t="s">
        <v>4186</v>
      </c>
      <c r="E77">
        <v>3500</v>
      </c>
      <c r="F77">
        <v>4040</v>
      </c>
      <c r="G77" t="s">
        <v>8218</v>
      </c>
      <c r="H77" t="s">
        <v>8223</v>
      </c>
      <c r="I77" t="s">
        <v>8245</v>
      </c>
      <c r="J77" s="11">
        <v>1366693272</v>
      </c>
      <c r="K77" s="11">
        <v>1364101272</v>
      </c>
      <c r="L77" t="b">
        <v>0</v>
      </c>
      <c r="M77">
        <v>47</v>
      </c>
      <c r="N77" t="b">
        <v>1</v>
      </c>
      <c r="O77" t="s">
        <v>8265</v>
      </c>
      <c r="P77" s="5">
        <f t="shared" si="7"/>
        <v>85.957446808510639</v>
      </c>
      <c r="Q77" t="str">
        <f t="shared" si="8"/>
        <v>film &amp; video</v>
      </c>
      <c r="R77" t="str">
        <f t="shared" si="9"/>
        <v>shorts</v>
      </c>
      <c r="S77" s="10">
        <f t="shared" si="10"/>
        <v>41357.000833333332</v>
      </c>
      <c r="T77" s="10">
        <f t="shared" si="11"/>
        <v>41387.000833333332</v>
      </c>
    </row>
    <row r="78" spans="1:20" ht="43.5" x14ac:dyDescent="0.35">
      <c r="A78" s="5">
        <f t="shared" si="6"/>
        <v>153.33333333333334</v>
      </c>
      <c r="B78">
        <v>76</v>
      </c>
      <c r="C78" s="3" t="s">
        <v>78</v>
      </c>
      <c r="D78" s="3" t="s">
        <v>4187</v>
      </c>
      <c r="E78">
        <v>300</v>
      </c>
      <c r="F78">
        <v>460</v>
      </c>
      <c r="G78" t="s">
        <v>8218</v>
      </c>
      <c r="H78" t="s">
        <v>8223</v>
      </c>
      <c r="I78" t="s">
        <v>8245</v>
      </c>
      <c r="J78" s="11">
        <v>1325007358</v>
      </c>
      <c r="K78" s="11">
        <v>1319819758</v>
      </c>
      <c r="L78" t="b">
        <v>0</v>
      </c>
      <c r="M78">
        <v>15</v>
      </c>
      <c r="N78" t="b">
        <v>1</v>
      </c>
      <c r="O78" t="s">
        <v>8265</v>
      </c>
      <c r="P78" s="5">
        <f t="shared" si="7"/>
        <v>30.666666666666668</v>
      </c>
      <c r="Q78" t="str">
        <f t="shared" si="8"/>
        <v>film &amp; video</v>
      </c>
      <c r="R78" t="str">
        <f t="shared" si="9"/>
        <v>shorts</v>
      </c>
      <c r="S78" s="10">
        <f t="shared" si="10"/>
        <v>40844.483310185184</v>
      </c>
      <c r="T78" s="10">
        <f t="shared" si="11"/>
        <v>40904.524976851848</v>
      </c>
    </row>
    <row r="79" spans="1:20" ht="43.5" x14ac:dyDescent="0.35">
      <c r="A79" s="5">
        <f t="shared" si="6"/>
        <v>392.5</v>
      </c>
      <c r="B79">
        <v>77</v>
      </c>
      <c r="C79" s="3" t="s">
        <v>79</v>
      </c>
      <c r="D79" s="3" t="s">
        <v>4188</v>
      </c>
      <c r="E79">
        <v>400</v>
      </c>
      <c r="F79">
        <v>1570</v>
      </c>
      <c r="G79" t="s">
        <v>8218</v>
      </c>
      <c r="H79" t="s">
        <v>8223</v>
      </c>
      <c r="I79" t="s">
        <v>8245</v>
      </c>
      <c r="J79" s="11">
        <v>1337569140</v>
      </c>
      <c r="K79" s="11">
        <v>1332991717</v>
      </c>
      <c r="L79" t="b">
        <v>0</v>
      </c>
      <c r="M79">
        <v>26</v>
      </c>
      <c r="N79" t="b">
        <v>1</v>
      </c>
      <c r="O79" t="s">
        <v>8265</v>
      </c>
      <c r="P79" s="5">
        <f t="shared" si="7"/>
        <v>60.384615384615387</v>
      </c>
      <c r="Q79" t="str">
        <f t="shared" si="8"/>
        <v>film &amp; video</v>
      </c>
      <c r="R79" t="str">
        <f t="shared" si="9"/>
        <v>shorts</v>
      </c>
      <c r="S79" s="10">
        <f t="shared" si="10"/>
        <v>40996.936539351853</v>
      </c>
      <c r="T79" s="10">
        <f t="shared" si="11"/>
        <v>41049.915972222218</v>
      </c>
    </row>
    <row r="80" spans="1:20" ht="87" x14ac:dyDescent="0.35">
      <c r="A80" s="5">
        <f t="shared" si="6"/>
        <v>2702</v>
      </c>
      <c r="B80">
        <v>78</v>
      </c>
      <c r="C80" s="3" t="s">
        <v>80</v>
      </c>
      <c r="D80" s="3" t="s">
        <v>4189</v>
      </c>
      <c r="E80">
        <v>50</v>
      </c>
      <c r="F80">
        <v>1351</v>
      </c>
      <c r="G80" t="s">
        <v>8218</v>
      </c>
      <c r="H80" t="s">
        <v>8229</v>
      </c>
      <c r="I80" t="s">
        <v>8248</v>
      </c>
      <c r="J80" s="11">
        <v>1472751121</v>
      </c>
      <c r="K80" s="11">
        <v>1471887121</v>
      </c>
      <c r="L80" t="b">
        <v>0</v>
      </c>
      <c r="M80">
        <v>35</v>
      </c>
      <c r="N80" t="b">
        <v>1</v>
      </c>
      <c r="O80" t="s">
        <v>8265</v>
      </c>
      <c r="P80" s="5">
        <f t="shared" si="7"/>
        <v>38.6</v>
      </c>
      <c r="Q80" t="str">
        <f t="shared" si="8"/>
        <v>film &amp; video</v>
      </c>
      <c r="R80" t="str">
        <f t="shared" si="9"/>
        <v>shorts</v>
      </c>
      <c r="S80" s="10">
        <f t="shared" si="10"/>
        <v>42604.522233796299</v>
      </c>
      <c r="T80" s="10">
        <f t="shared" si="11"/>
        <v>42614.522233796299</v>
      </c>
    </row>
    <row r="81" spans="1:20" ht="43.5" x14ac:dyDescent="0.35">
      <c r="A81" s="5">
        <f t="shared" si="6"/>
        <v>127</v>
      </c>
      <c r="B81">
        <v>79</v>
      </c>
      <c r="C81" s="3" t="s">
        <v>81</v>
      </c>
      <c r="D81" s="3" t="s">
        <v>4190</v>
      </c>
      <c r="E81">
        <v>1300</v>
      </c>
      <c r="F81">
        <v>1651</v>
      </c>
      <c r="G81" t="s">
        <v>8218</v>
      </c>
      <c r="H81" t="s">
        <v>8224</v>
      </c>
      <c r="I81" t="s">
        <v>8246</v>
      </c>
      <c r="J81" s="11">
        <v>1398451093</v>
      </c>
      <c r="K81" s="11">
        <v>1395859093</v>
      </c>
      <c r="L81" t="b">
        <v>0</v>
      </c>
      <c r="M81">
        <v>41</v>
      </c>
      <c r="N81" t="b">
        <v>1</v>
      </c>
      <c r="O81" t="s">
        <v>8265</v>
      </c>
      <c r="P81" s="5">
        <f t="shared" si="7"/>
        <v>40.268292682926827</v>
      </c>
      <c r="Q81" t="str">
        <f t="shared" si="8"/>
        <v>film &amp; video</v>
      </c>
      <c r="R81" t="str">
        <f t="shared" si="9"/>
        <v>shorts</v>
      </c>
      <c r="S81" s="10">
        <f t="shared" si="10"/>
        <v>41724.568206018514</v>
      </c>
      <c r="T81" s="10">
        <f t="shared" si="11"/>
        <v>41754.568206018514</v>
      </c>
    </row>
    <row r="82" spans="1:20" ht="43.5" x14ac:dyDescent="0.35">
      <c r="A82" s="5">
        <f t="shared" si="6"/>
        <v>107.25</v>
      </c>
      <c r="B82">
        <v>80</v>
      </c>
      <c r="C82" s="3" t="s">
        <v>82</v>
      </c>
      <c r="D82" s="3" t="s">
        <v>4191</v>
      </c>
      <c r="E82">
        <v>12000</v>
      </c>
      <c r="F82">
        <v>12870</v>
      </c>
      <c r="G82" t="s">
        <v>8218</v>
      </c>
      <c r="H82" t="s">
        <v>8223</v>
      </c>
      <c r="I82" t="s">
        <v>8245</v>
      </c>
      <c r="J82" s="11">
        <v>1386640856</v>
      </c>
      <c r="K82" s="11">
        <v>1383616856</v>
      </c>
      <c r="L82" t="b">
        <v>0</v>
      </c>
      <c r="M82">
        <v>47</v>
      </c>
      <c r="N82" t="b">
        <v>1</v>
      </c>
      <c r="O82" t="s">
        <v>8265</v>
      </c>
      <c r="P82" s="5">
        <f t="shared" si="7"/>
        <v>273.82978723404256</v>
      </c>
      <c r="Q82" t="str">
        <f t="shared" si="8"/>
        <v>film &amp; video</v>
      </c>
      <c r="R82" t="str">
        <f t="shared" si="9"/>
        <v>shorts</v>
      </c>
      <c r="S82" s="10">
        <f t="shared" si="10"/>
        <v>41582.875648148147</v>
      </c>
      <c r="T82" s="10">
        <f t="shared" si="11"/>
        <v>41617.875648148147</v>
      </c>
    </row>
    <row r="83" spans="1:20" ht="43.5" x14ac:dyDescent="0.35">
      <c r="A83" s="5">
        <f t="shared" si="6"/>
        <v>198</v>
      </c>
      <c r="B83">
        <v>81</v>
      </c>
      <c r="C83" s="3" t="s">
        <v>83</v>
      </c>
      <c r="D83" s="3" t="s">
        <v>4192</v>
      </c>
      <c r="E83">
        <v>750</v>
      </c>
      <c r="F83">
        <v>1485</v>
      </c>
      <c r="G83" t="s">
        <v>8218</v>
      </c>
      <c r="H83" t="s">
        <v>8223</v>
      </c>
      <c r="I83" t="s">
        <v>8245</v>
      </c>
      <c r="J83" s="11">
        <v>1342234920</v>
      </c>
      <c r="K83" s="11">
        <v>1341892127</v>
      </c>
      <c r="L83" t="b">
        <v>0</v>
      </c>
      <c r="M83">
        <v>28</v>
      </c>
      <c r="N83" t="b">
        <v>1</v>
      </c>
      <c r="O83" t="s">
        <v>8265</v>
      </c>
      <c r="P83" s="5">
        <f t="shared" si="7"/>
        <v>53.035714285714285</v>
      </c>
      <c r="Q83" t="str">
        <f t="shared" si="8"/>
        <v>film &amp; video</v>
      </c>
      <c r="R83" t="str">
        <f t="shared" si="9"/>
        <v>shorts</v>
      </c>
      <c r="S83" s="10">
        <f t="shared" si="10"/>
        <v>41099.950543981482</v>
      </c>
      <c r="T83" s="10">
        <f t="shared" si="11"/>
        <v>41103.91805555555</v>
      </c>
    </row>
    <row r="84" spans="1:20" ht="43.5" x14ac:dyDescent="0.35">
      <c r="A84" s="5">
        <f t="shared" si="6"/>
        <v>100.01249999999999</v>
      </c>
      <c r="B84">
        <v>82</v>
      </c>
      <c r="C84" s="3" t="s">
        <v>84</v>
      </c>
      <c r="D84" s="3" t="s">
        <v>4193</v>
      </c>
      <c r="E84">
        <v>4000</v>
      </c>
      <c r="F84">
        <v>4000.5</v>
      </c>
      <c r="G84" t="s">
        <v>8218</v>
      </c>
      <c r="H84" t="s">
        <v>8223</v>
      </c>
      <c r="I84" t="s">
        <v>8245</v>
      </c>
      <c r="J84" s="11">
        <v>1318189261</v>
      </c>
      <c r="K84" s="11">
        <v>1315597261</v>
      </c>
      <c r="L84" t="b">
        <v>0</v>
      </c>
      <c r="M84">
        <v>100</v>
      </c>
      <c r="N84" t="b">
        <v>1</v>
      </c>
      <c r="O84" t="s">
        <v>8265</v>
      </c>
      <c r="P84" s="5">
        <f t="shared" si="7"/>
        <v>40.005000000000003</v>
      </c>
      <c r="Q84" t="str">
        <f t="shared" si="8"/>
        <v>film &amp; video</v>
      </c>
      <c r="R84" t="str">
        <f t="shared" si="9"/>
        <v>shorts</v>
      </c>
      <c r="S84" s="10">
        <f t="shared" si="10"/>
        <v>40795.611817129626</v>
      </c>
      <c r="T84" s="10">
        <f t="shared" si="11"/>
        <v>40825.611817129626</v>
      </c>
    </row>
    <row r="85" spans="1:20" ht="43.5" x14ac:dyDescent="0.35">
      <c r="A85" s="5">
        <f t="shared" si="6"/>
        <v>102.49999999999999</v>
      </c>
      <c r="B85">
        <v>83</v>
      </c>
      <c r="C85" s="3" t="s">
        <v>85</v>
      </c>
      <c r="D85" s="3" t="s">
        <v>4194</v>
      </c>
      <c r="E85">
        <v>200</v>
      </c>
      <c r="F85">
        <v>205</v>
      </c>
      <c r="G85" t="s">
        <v>8218</v>
      </c>
      <c r="H85" t="s">
        <v>8224</v>
      </c>
      <c r="I85" t="s">
        <v>8246</v>
      </c>
      <c r="J85" s="11">
        <v>1424604600</v>
      </c>
      <c r="K85" s="11">
        <v>1423320389</v>
      </c>
      <c r="L85" t="b">
        <v>0</v>
      </c>
      <c r="M85">
        <v>13</v>
      </c>
      <c r="N85" t="b">
        <v>1</v>
      </c>
      <c r="O85" t="s">
        <v>8265</v>
      </c>
      <c r="P85" s="5">
        <f t="shared" si="7"/>
        <v>15.76923076923077</v>
      </c>
      <c r="Q85" t="str">
        <f t="shared" si="8"/>
        <v>film &amp; video</v>
      </c>
      <c r="R85" t="str">
        <f t="shared" si="9"/>
        <v>shorts</v>
      </c>
      <c r="S85" s="10">
        <f t="shared" si="10"/>
        <v>42042.407280092586</v>
      </c>
      <c r="T85" s="10">
        <f t="shared" si="11"/>
        <v>42057.270833333336</v>
      </c>
    </row>
    <row r="86" spans="1:20" ht="43.5" x14ac:dyDescent="0.35">
      <c r="A86" s="5">
        <f t="shared" si="6"/>
        <v>100</v>
      </c>
      <c r="B86">
        <v>84</v>
      </c>
      <c r="C86" s="3" t="s">
        <v>86</v>
      </c>
      <c r="D86" s="3" t="s">
        <v>4195</v>
      </c>
      <c r="E86">
        <v>500</v>
      </c>
      <c r="F86">
        <v>500</v>
      </c>
      <c r="G86" t="s">
        <v>8218</v>
      </c>
      <c r="H86" t="s">
        <v>8223</v>
      </c>
      <c r="I86" t="s">
        <v>8245</v>
      </c>
      <c r="J86" s="11">
        <v>1305483086</v>
      </c>
      <c r="K86" s="11">
        <v>1302891086</v>
      </c>
      <c r="L86" t="b">
        <v>0</v>
      </c>
      <c r="M86">
        <v>7</v>
      </c>
      <c r="N86" t="b">
        <v>1</v>
      </c>
      <c r="O86" t="s">
        <v>8265</v>
      </c>
      <c r="P86" s="5">
        <f t="shared" si="7"/>
        <v>71.428571428571431</v>
      </c>
      <c r="Q86" t="str">
        <f t="shared" si="8"/>
        <v>film &amp; video</v>
      </c>
      <c r="R86" t="str">
        <f t="shared" si="9"/>
        <v>shorts</v>
      </c>
      <c r="S86" s="10">
        <f t="shared" si="10"/>
        <v>40648.54960648148</v>
      </c>
      <c r="T86" s="10">
        <f t="shared" si="11"/>
        <v>40678.54960648148</v>
      </c>
    </row>
    <row r="87" spans="1:20" ht="43.5" x14ac:dyDescent="0.35">
      <c r="A87" s="5">
        <f t="shared" si="6"/>
        <v>125.49999999999999</v>
      </c>
      <c r="B87">
        <v>85</v>
      </c>
      <c r="C87" s="3" t="s">
        <v>87</v>
      </c>
      <c r="D87" s="3" t="s">
        <v>4196</v>
      </c>
      <c r="E87">
        <v>1200</v>
      </c>
      <c r="F87">
        <v>1506</v>
      </c>
      <c r="G87" t="s">
        <v>8218</v>
      </c>
      <c r="H87" t="s">
        <v>8223</v>
      </c>
      <c r="I87" t="s">
        <v>8245</v>
      </c>
      <c r="J87" s="11">
        <v>1316746837</v>
      </c>
      <c r="K87" s="11">
        <v>1314154837</v>
      </c>
      <c r="L87" t="b">
        <v>0</v>
      </c>
      <c r="M87">
        <v>21</v>
      </c>
      <c r="N87" t="b">
        <v>1</v>
      </c>
      <c r="O87" t="s">
        <v>8265</v>
      </c>
      <c r="P87" s="5">
        <f t="shared" si="7"/>
        <v>71.714285714285708</v>
      </c>
      <c r="Q87" t="str">
        <f t="shared" si="8"/>
        <v>film &amp; video</v>
      </c>
      <c r="R87" t="str">
        <f t="shared" si="9"/>
        <v>shorts</v>
      </c>
      <c r="S87" s="10">
        <f t="shared" si="10"/>
        <v>40778.917094907403</v>
      </c>
      <c r="T87" s="10">
        <f t="shared" si="11"/>
        <v>40808.917094907403</v>
      </c>
    </row>
    <row r="88" spans="1:20" ht="58" x14ac:dyDescent="0.35">
      <c r="A88" s="5">
        <f t="shared" si="6"/>
        <v>106.46666666666667</v>
      </c>
      <c r="B88">
        <v>86</v>
      </c>
      <c r="C88" s="3" t="s">
        <v>88</v>
      </c>
      <c r="D88" s="3" t="s">
        <v>4197</v>
      </c>
      <c r="E88">
        <v>6000</v>
      </c>
      <c r="F88">
        <v>6388</v>
      </c>
      <c r="G88" t="s">
        <v>8218</v>
      </c>
      <c r="H88" t="s">
        <v>8229</v>
      </c>
      <c r="I88" t="s">
        <v>8248</v>
      </c>
      <c r="J88" s="11">
        <v>1451226045</v>
      </c>
      <c r="K88" s="11">
        <v>1444828845</v>
      </c>
      <c r="L88" t="b">
        <v>0</v>
      </c>
      <c r="M88">
        <v>17</v>
      </c>
      <c r="N88" t="b">
        <v>1</v>
      </c>
      <c r="O88" t="s">
        <v>8265</v>
      </c>
      <c r="P88" s="5">
        <f t="shared" si="7"/>
        <v>375.76470588235293</v>
      </c>
      <c r="Q88" t="str">
        <f t="shared" si="8"/>
        <v>film &amp; video</v>
      </c>
      <c r="R88" t="str">
        <f t="shared" si="9"/>
        <v>shorts</v>
      </c>
      <c r="S88" s="10">
        <f t="shared" si="10"/>
        <v>42291.347743055558</v>
      </c>
      <c r="T88" s="10">
        <f t="shared" si="11"/>
        <v>42365.389409722215</v>
      </c>
    </row>
    <row r="89" spans="1:20" ht="43.5" x14ac:dyDescent="0.35">
      <c r="A89" s="5">
        <f t="shared" si="6"/>
        <v>104.60000000000001</v>
      </c>
      <c r="B89">
        <v>87</v>
      </c>
      <c r="C89" s="3" t="s">
        <v>89</v>
      </c>
      <c r="D89" s="3" t="s">
        <v>4198</v>
      </c>
      <c r="E89">
        <v>2500</v>
      </c>
      <c r="F89">
        <v>2615</v>
      </c>
      <c r="G89" t="s">
        <v>8218</v>
      </c>
      <c r="H89" t="s">
        <v>8223</v>
      </c>
      <c r="I89" t="s">
        <v>8245</v>
      </c>
      <c r="J89" s="11">
        <v>1275529260</v>
      </c>
      <c r="K89" s="11">
        <v>1274705803</v>
      </c>
      <c r="L89" t="b">
        <v>0</v>
      </c>
      <c r="M89">
        <v>25</v>
      </c>
      <c r="N89" t="b">
        <v>1</v>
      </c>
      <c r="O89" t="s">
        <v>8265</v>
      </c>
      <c r="P89" s="5">
        <f t="shared" si="7"/>
        <v>104.6</v>
      </c>
      <c r="Q89" t="str">
        <f t="shared" si="8"/>
        <v>film &amp; video</v>
      </c>
      <c r="R89" t="str">
        <f t="shared" si="9"/>
        <v>shorts</v>
      </c>
      <c r="S89" s="10">
        <f t="shared" si="10"/>
        <v>40322.331053240734</v>
      </c>
      <c r="T89" s="10">
        <f t="shared" si="11"/>
        <v>40331.861805555556</v>
      </c>
    </row>
    <row r="90" spans="1:20" ht="58" x14ac:dyDescent="0.35">
      <c r="A90" s="5">
        <f t="shared" si="6"/>
        <v>102.85714285714285</v>
      </c>
      <c r="B90">
        <v>88</v>
      </c>
      <c r="C90" s="3" t="s">
        <v>90</v>
      </c>
      <c r="D90" s="3" t="s">
        <v>4199</v>
      </c>
      <c r="E90">
        <v>3500</v>
      </c>
      <c r="F90">
        <v>3600</v>
      </c>
      <c r="G90" t="s">
        <v>8218</v>
      </c>
      <c r="H90" t="s">
        <v>8223</v>
      </c>
      <c r="I90" t="s">
        <v>8245</v>
      </c>
      <c r="J90" s="11">
        <v>1403452131</v>
      </c>
      <c r="K90" s="11">
        <v>1401205731</v>
      </c>
      <c r="L90" t="b">
        <v>0</v>
      </c>
      <c r="M90">
        <v>60</v>
      </c>
      <c r="N90" t="b">
        <v>1</v>
      </c>
      <c r="O90" t="s">
        <v>8265</v>
      </c>
      <c r="P90" s="5">
        <f t="shared" si="7"/>
        <v>60</v>
      </c>
      <c r="Q90" t="str">
        <f t="shared" si="8"/>
        <v>film &amp; video</v>
      </c>
      <c r="R90" t="str">
        <f t="shared" si="9"/>
        <v>shorts</v>
      </c>
      <c r="S90" s="10">
        <f t="shared" si="10"/>
        <v>41786.450590277775</v>
      </c>
      <c r="T90" s="10">
        <f t="shared" si="11"/>
        <v>41812.450590277775</v>
      </c>
    </row>
    <row r="91" spans="1:20" ht="43.5" x14ac:dyDescent="0.35">
      <c r="A91" s="5">
        <f t="shared" si="6"/>
        <v>115.06666666666668</v>
      </c>
      <c r="B91">
        <v>89</v>
      </c>
      <c r="C91" s="3" t="s">
        <v>91</v>
      </c>
      <c r="D91" s="3" t="s">
        <v>4200</v>
      </c>
      <c r="E91">
        <v>6000</v>
      </c>
      <c r="F91">
        <v>6904</v>
      </c>
      <c r="G91" t="s">
        <v>8218</v>
      </c>
      <c r="H91" t="s">
        <v>8223</v>
      </c>
      <c r="I91" t="s">
        <v>8245</v>
      </c>
      <c r="J91" s="11">
        <v>1370196192</v>
      </c>
      <c r="K91" s="11">
        <v>1368036192</v>
      </c>
      <c r="L91" t="b">
        <v>0</v>
      </c>
      <c r="M91">
        <v>56</v>
      </c>
      <c r="N91" t="b">
        <v>1</v>
      </c>
      <c r="O91" t="s">
        <v>8265</v>
      </c>
      <c r="P91" s="5">
        <f t="shared" si="7"/>
        <v>123.28571428571429</v>
      </c>
      <c r="Q91" t="str">
        <f t="shared" si="8"/>
        <v>film &amp; video</v>
      </c>
      <c r="R91" t="str">
        <f t="shared" si="9"/>
        <v>shorts</v>
      </c>
      <c r="S91" s="10">
        <f t="shared" si="10"/>
        <v>41402.543888888889</v>
      </c>
      <c r="T91" s="10">
        <f t="shared" si="11"/>
        <v>41427.543888888889</v>
      </c>
    </row>
    <row r="92" spans="1:20" ht="29" x14ac:dyDescent="0.35">
      <c r="A92" s="5">
        <f t="shared" si="6"/>
        <v>100.4</v>
      </c>
      <c r="B92">
        <v>90</v>
      </c>
      <c r="C92" s="3" t="s">
        <v>92</v>
      </c>
      <c r="D92" s="3" t="s">
        <v>4201</v>
      </c>
      <c r="E92">
        <v>500</v>
      </c>
      <c r="F92">
        <v>502</v>
      </c>
      <c r="G92" t="s">
        <v>8218</v>
      </c>
      <c r="H92" t="s">
        <v>8223</v>
      </c>
      <c r="I92" t="s">
        <v>8245</v>
      </c>
      <c r="J92" s="11">
        <v>1310454499</v>
      </c>
      <c r="K92" s="11">
        <v>1307862499</v>
      </c>
      <c r="L92" t="b">
        <v>0</v>
      </c>
      <c r="M92">
        <v>16</v>
      </c>
      <c r="N92" t="b">
        <v>1</v>
      </c>
      <c r="O92" t="s">
        <v>8265</v>
      </c>
      <c r="P92" s="5">
        <f t="shared" si="7"/>
        <v>31.375</v>
      </c>
      <c r="Q92" t="str">
        <f t="shared" si="8"/>
        <v>film &amp; video</v>
      </c>
      <c r="R92" t="str">
        <f t="shared" si="9"/>
        <v>shorts</v>
      </c>
      <c r="S92" s="10">
        <f t="shared" si="10"/>
        <v>40706.089108796295</v>
      </c>
      <c r="T92" s="10">
        <f t="shared" si="11"/>
        <v>40736.089108796295</v>
      </c>
    </row>
    <row r="93" spans="1:20" ht="43.5" x14ac:dyDescent="0.35">
      <c r="A93" s="5">
        <f t="shared" si="6"/>
        <v>120</v>
      </c>
      <c r="B93">
        <v>91</v>
      </c>
      <c r="C93" s="3" t="s">
        <v>93</v>
      </c>
      <c r="D93" s="3" t="s">
        <v>4202</v>
      </c>
      <c r="E93">
        <v>3000</v>
      </c>
      <c r="F93">
        <v>3600</v>
      </c>
      <c r="G93" t="s">
        <v>8218</v>
      </c>
      <c r="H93" t="s">
        <v>8223</v>
      </c>
      <c r="I93" t="s">
        <v>8245</v>
      </c>
      <c r="J93" s="11">
        <v>1305625164</v>
      </c>
      <c r="K93" s="11">
        <v>1300354764</v>
      </c>
      <c r="L93" t="b">
        <v>0</v>
      </c>
      <c r="M93">
        <v>46</v>
      </c>
      <c r="N93" t="b">
        <v>1</v>
      </c>
      <c r="O93" t="s">
        <v>8265</v>
      </c>
      <c r="P93" s="5">
        <f t="shared" si="7"/>
        <v>78.260869565217391</v>
      </c>
      <c r="Q93" t="str">
        <f t="shared" si="8"/>
        <v>film &amp; video</v>
      </c>
      <c r="R93" t="str">
        <f t="shared" si="9"/>
        <v>shorts</v>
      </c>
      <c r="S93" s="10">
        <f t="shared" si="10"/>
        <v>40619.194027777776</v>
      </c>
      <c r="T93" s="10">
        <f t="shared" si="11"/>
        <v>40680.194027777776</v>
      </c>
    </row>
    <row r="94" spans="1:20" ht="43.5" x14ac:dyDescent="0.35">
      <c r="A94" s="5">
        <f t="shared" si="6"/>
        <v>105.2</v>
      </c>
      <c r="B94">
        <v>92</v>
      </c>
      <c r="C94" s="3" t="s">
        <v>94</v>
      </c>
      <c r="D94" s="3" t="s">
        <v>4203</v>
      </c>
      <c r="E94">
        <v>5000</v>
      </c>
      <c r="F94">
        <v>5260</v>
      </c>
      <c r="G94" t="s">
        <v>8218</v>
      </c>
      <c r="H94" t="s">
        <v>8228</v>
      </c>
      <c r="I94" t="s">
        <v>8250</v>
      </c>
      <c r="J94" s="11">
        <v>1485936000</v>
      </c>
      <c r="K94" s="11">
        <v>1481949983</v>
      </c>
      <c r="L94" t="b">
        <v>0</v>
      </c>
      <c r="M94">
        <v>43</v>
      </c>
      <c r="N94" t="b">
        <v>1</v>
      </c>
      <c r="O94" t="s">
        <v>8265</v>
      </c>
      <c r="P94" s="5">
        <f t="shared" si="7"/>
        <v>122.32558139534883</v>
      </c>
      <c r="Q94" t="str">
        <f t="shared" si="8"/>
        <v>film &amp; video</v>
      </c>
      <c r="R94" t="str">
        <f t="shared" si="9"/>
        <v>shorts</v>
      </c>
      <c r="S94" s="10">
        <f t="shared" si="10"/>
        <v>42720.990543981483</v>
      </c>
      <c r="T94" s="10">
        <f t="shared" si="11"/>
        <v>42767.124999999993</v>
      </c>
    </row>
    <row r="95" spans="1:20" ht="58" x14ac:dyDescent="0.35">
      <c r="A95" s="5">
        <f t="shared" si="6"/>
        <v>110.60000000000001</v>
      </c>
      <c r="B95">
        <v>93</v>
      </c>
      <c r="C95" s="3" t="s">
        <v>95</v>
      </c>
      <c r="D95" s="3" t="s">
        <v>4204</v>
      </c>
      <c r="E95">
        <v>1000</v>
      </c>
      <c r="F95">
        <v>1106</v>
      </c>
      <c r="G95" t="s">
        <v>8218</v>
      </c>
      <c r="H95" t="s">
        <v>8223</v>
      </c>
      <c r="I95" t="s">
        <v>8245</v>
      </c>
      <c r="J95" s="11">
        <v>1341349200</v>
      </c>
      <c r="K95" s="11">
        <v>1338928537</v>
      </c>
      <c r="L95" t="b">
        <v>0</v>
      </c>
      <c r="M95">
        <v>15</v>
      </c>
      <c r="N95" t="b">
        <v>1</v>
      </c>
      <c r="O95" t="s">
        <v>8265</v>
      </c>
      <c r="P95" s="5">
        <f t="shared" si="7"/>
        <v>73.733333333333334</v>
      </c>
      <c r="Q95" t="str">
        <f t="shared" si="8"/>
        <v>film &amp; video</v>
      </c>
      <c r="R95" t="str">
        <f t="shared" si="9"/>
        <v>shorts</v>
      </c>
      <c r="S95" s="10">
        <f t="shared" si="10"/>
        <v>41065.649733796294</v>
      </c>
      <c r="T95" s="10">
        <f t="shared" si="11"/>
        <v>41093.666666666664</v>
      </c>
    </row>
    <row r="96" spans="1:20" ht="43.5" x14ac:dyDescent="0.35">
      <c r="A96" s="5">
        <f t="shared" si="6"/>
        <v>104</v>
      </c>
      <c r="B96">
        <v>94</v>
      </c>
      <c r="C96" s="3" t="s">
        <v>96</v>
      </c>
      <c r="D96" s="3" t="s">
        <v>4205</v>
      </c>
      <c r="E96">
        <v>250</v>
      </c>
      <c r="F96">
        <v>260</v>
      </c>
      <c r="G96" t="s">
        <v>8218</v>
      </c>
      <c r="H96" t="s">
        <v>8224</v>
      </c>
      <c r="I96" t="s">
        <v>8246</v>
      </c>
      <c r="J96" s="11">
        <v>1396890822</v>
      </c>
      <c r="K96" s="11">
        <v>1395162822</v>
      </c>
      <c r="L96" t="b">
        <v>0</v>
      </c>
      <c r="M96">
        <v>12</v>
      </c>
      <c r="N96" t="b">
        <v>1</v>
      </c>
      <c r="O96" t="s">
        <v>8265</v>
      </c>
      <c r="P96" s="5">
        <f t="shared" si="7"/>
        <v>21.666666666666668</v>
      </c>
      <c r="Q96" t="str">
        <f t="shared" si="8"/>
        <v>film &amp; video</v>
      </c>
      <c r="R96" t="str">
        <f t="shared" si="9"/>
        <v>shorts</v>
      </c>
      <c r="S96" s="10">
        <f t="shared" si="10"/>
        <v>41716.509513888886</v>
      </c>
      <c r="T96" s="10">
        <f t="shared" si="11"/>
        <v>41736.509513888886</v>
      </c>
    </row>
    <row r="97" spans="1:20" ht="43.5" x14ac:dyDescent="0.35">
      <c r="A97" s="5">
        <f t="shared" si="6"/>
        <v>131.42857142857142</v>
      </c>
      <c r="B97">
        <v>95</v>
      </c>
      <c r="C97" s="3" t="s">
        <v>97</v>
      </c>
      <c r="D97" s="3" t="s">
        <v>4206</v>
      </c>
      <c r="E97">
        <v>350</v>
      </c>
      <c r="F97">
        <v>460</v>
      </c>
      <c r="G97" t="s">
        <v>8218</v>
      </c>
      <c r="H97" t="s">
        <v>8223</v>
      </c>
      <c r="I97" t="s">
        <v>8245</v>
      </c>
      <c r="J97" s="11">
        <v>1330214841</v>
      </c>
      <c r="K97" s="11">
        <v>1327622841</v>
      </c>
      <c r="L97" t="b">
        <v>0</v>
      </c>
      <c r="M97">
        <v>21</v>
      </c>
      <c r="N97" t="b">
        <v>1</v>
      </c>
      <c r="O97" t="s">
        <v>8265</v>
      </c>
      <c r="P97" s="5">
        <f t="shared" si="7"/>
        <v>21.904761904761905</v>
      </c>
      <c r="Q97" t="str">
        <f t="shared" si="8"/>
        <v>film &amp; video</v>
      </c>
      <c r="R97" t="str">
        <f t="shared" si="9"/>
        <v>shorts</v>
      </c>
      <c r="S97" s="10">
        <f t="shared" si="10"/>
        <v>40934.796770833331</v>
      </c>
      <c r="T97" s="10">
        <f t="shared" si="11"/>
        <v>40964.796770833331</v>
      </c>
    </row>
    <row r="98" spans="1:20" ht="58" x14ac:dyDescent="0.35">
      <c r="A98" s="5">
        <f t="shared" si="6"/>
        <v>114.66666666666667</v>
      </c>
      <c r="B98">
        <v>96</v>
      </c>
      <c r="C98" s="3" t="s">
        <v>98</v>
      </c>
      <c r="D98" s="3" t="s">
        <v>4207</v>
      </c>
      <c r="E98">
        <v>1500</v>
      </c>
      <c r="F98">
        <v>1720</v>
      </c>
      <c r="G98" t="s">
        <v>8218</v>
      </c>
      <c r="H98" t="s">
        <v>8223</v>
      </c>
      <c r="I98" t="s">
        <v>8245</v>
      </c>
      <c r="J98" s="11">
        <v>1280631600</v>
      </c>
      <c r="K98" s="11">
        <v>1274889241</v>
      </c>
      <c r="L98" t="b">
        <v>0</v>
      </c>
      <c r="M98">
        <v>34</v>
      </c>
      <c r="N98" t="b">
        <v>1</v>
      </c>
      <c r="O98" t="s">
        <v>8265</v>
      </c>
      <c r="P98" s="5">
        <f t="shared" si="7"/>
        <v>50.588235294117645</v>
      </c>
      <c r="Q98" t="str">
        <f t="shared" si="8"/>
        <v>film &amp; video</v>
      </c>
      <c r="R98" t="str">
        <f t="shared" si="9"/>
        <v>shorts</v>
      </c>
      <c r="S98" s="10">
        <f t="shared" si="10"/>
        <v>40324.45417824074</v>
      </c>
      <c r="T98" s="10">
        <f t="shared" si="11"/>
        <v>40390.916666666664</v>
      </c>
    </row>
    <row r="99" spans="1:20" ht="43.5" x14ac:dyDescent="0.35">
      <c r="A99" s="5">
        <f t="shared" si="6"/>
        <v>106.25</v>
      </c>
      <c r="B99">
        <v>97</v>
      </c>
      <c r="C99" s="3" t="s">
        <v>99</v>
      </c>
      <c r="D99" s="3" t="s">
        <v>4208</v>
      </c>
      <c r="E99">
        <v>400</v>
      </c>
      <c r="F99">
        <v>425</v>
      </c>
      <c r="G99" t="s">
        <v>8218</v>
      </c>
      <c r="H99" t="s">
        <v>8223</v>
      </c>
      <c r="I99" t="s">
        <v>8245</v>
      </c>
      <c r="J99" s="11">
        <v>1310440482</v>
      </c>
      <c r="K99" s="11">
        <v>1307848482</v>
      </c>
      <c r="L99" t="b">
        <v>0</v>
      </c>
      <c r="M99">
        <v>8</v>
      </c>
      <c r="N99" t="b">
        <v>1</v>
      </c>
      <c r="O99" t="s">
        <v>8265</v>
      </c>
      <c r="P99" s="5">
        <f t="shared" si="7"/>
        <v>53.125</v>
      </c>
      <c r="Q99" t="str">
        <f t="shared" si="8"/>
        <v>film &amp; video</v>
      </c>
      <c r="R99" t="str">
        <f t="shared" si="9"/>
        <v>shorts</v>
      </c>
      <c r="S99" s="10">
        <f t="shared" si="10"/>
        <v>40705.926874999997</v>
      </c>
      <c r="T99" s="10">
        <f t="shared" si="11"/>
        <v>40735.926874999997</v>
      </c>
    </row>
    <row r="100" spans="1:20" ht="43.5" x14ac:dyDescent="0.35">
      <c r="A100" s="5">
        <f t="shared" si="6"/>
        <v>106.25</v>
      </c>
      <c r="B100">
        <v>98</v>
      </c>
      <c r="C100" s="3" t="s">
        <v>100</v>
      </c>
      <c r="D100" s="3" t="s">
        <v>4209</v>
      </c>
      <c r="E100">
        <v>3200</v>
      </c>
      <c r="F100">
        <v>3400</v>
      </c>
      <c r="G100" t="s">
        <v>8218</v>
      </c>
      <c r="H100" t="s">
        <v>8223</v>
      </c>
      <c r="I100" t="s">
        <v>8245</v>
      </c>
      <c r="J100" s="11">
        <v>1354923000</v>
      </c>
      <c r="K100" s="11">
        <v>1351796674</v>
      </c>
      <c r="L100" t="b">
        <v>0</v>
      </c>
      <c r="M100">
        <v>60</v>
      </c>
      <c r="N100" t="b">
        <v>1</v>
      </c>
      <c r="O100" t="s">
        <v>8265</v>
      </c>
      <c r="P100" s="5">
        <f t="shared" si="7"/>
        <v>56.666666666666664</v>
      </c>
      <c r="Q100" t="str">
        <f t="shared" si="8"/>
        <v>film &amp; video</v>
      </c>
      <c r="R100" t="str">
        <f t="shared" si="9"/>
        <v>shorts</v>
      </c>
      <c r="S100" s="10">
        <f t="shared" si="10"/>
        <v>41214.586504629624</v>
      </c>
      <c r="T100" s="10">
        <f t="shared" si="11"/>
        <v>41250.770833333328</v>
      </c>
    </row>
    <row r="101" spans="1:20" ht="29" x14ac:dyDescent="0.35">
      <c r="A101" s="5">
        <f t="shared" si="6"/>
        <v>106.01933333333334</v>
      </c>
      <c r="B101">
        <v>99</v>
      </c>
      <c r="C101" s="3" t="s">
        <v>101</v>
      </c>
      <c r="D101" s="3" t="s">
        <v>4210</v>
      </c>
      <c r="E101">
        <v>1500</v>
      </c>
      <c r="F101">
        <v>1590.29</v>
      </c>
      <c r="G101" t="s">
        <v>8218</v>
      </c>
      <c r="H101" t="s">
        <v>8223</v>
      </c>
      <c r="I101" t="s">
        <v>8245</v>
      </c>
      <c r="J101" s="11">
        <v>1390426799</v>
      </c>
      <c r="K101" s="11">
        <v>1387834799</v>
      </c>
      <c r="L101" t="b">
        <v>0</v>
      </c>
      <c r="M101">
        <v>39</v>
      </c>
      <c r="N101" t="b">
        <v>1</v>
      </c>
      <c r="O101" t="s">
        <v>8265</v>
      </c>
      <c r="P101" s="5">
        <f t="shared" si="7"/>
        <v>40.776666666666664</v>
      </c>
      <c r="Q101" t="str">
        <f t="shared" si="8"/>
        <v>film &amp; video</v>
      </c>
      <c r="R101" t="str">
        <f t="shared" si="9"/>
        <v>shorts</v>
      </c>
      <c r="S101" s="10">
        <f t="shared" si="10"/>
        <v>41631.694432870368</v>
      </c>
      <c r="T101" s="10">
        <f t="shared" si="11"/>
        <v>41661.694432870368</v>
      </c>
    </row>
    <row r="102" spans="1:20" ht="43.5" x14ac:dyDescent="0.35">
      <c r="A102" s="5">
        <f t="shared" si="6"/>
        <v>100</v>
      </c>
      <c r="B102">
        <v>100</v>
      </c>
      <c r="C102" s="3" t="s">
        <v>102</v>
      </c>
      <c r="D102" s="3" t="s">
        <v>4211</v>
      </c>
      <c r="E102">
        <v>5000</v>
      </c>
      <c r="F102">
        <v>5000</v>
      </c>
      <c r="G102" t="s">
        <v>8218</v>
      </c>
      <c r="H102" t="s">
        <v>8223</v>
      </c>
      <c r="I102" t="s">
        <v>8245</v>
      </c>
      <c r="J102" s="11">
        <v>1352055886</v>
      </c>
      <c r="K102" s="11">
        <v>1350324286</v>
      </c>
      <c r="L102" t="b">
        <v>0</v>
      </c>
      <c r="M102">
        <v>26</v>
      </c>
      <c r="N102" t="b">
        <v>1</v>
      </c>
      <c r="O102" t="s">
        <v>8265</v>
      </c>
      <c r="P102" s="5">
        <f t="shared" si="7"/>
        <v>192.30769230769232</v>
      </c>
      <c r="Q102" t="str">
        <f t="shared" si="8"/>
        <v>film &amp; video</v>
      </c>
      <c r="R102" t="str">
        <f t="shared" si="9"/>
        <v>shorts</v>
      </c>
      <c r="S102" s="10">
        <f t="shared" si="10"/>
        <v>41197.544976851852</v>
      </c>
      <c r="T102" s="10">
        <f t="shared" si="11"/>
        <v>41217.586643518516</v>
      </c>
    </row>
    <row r="103" spans="1:20" ht="43.5" x14ac:dyDescent="0.35">
      <c r="A103" s="5">
        <f t="shared" si="6"/>
        <v>100</v>
      </c>
      <c r="B103">
        <v>101</v>
      </c>
      <c r="C103" s="3" t="s">
        <v>103</v>
      </c>
      <c r="D103" s="3" t="s">
        <v>4212</v>
      </c>
      <c r="E103">
        <v>3500</v>
      </c>
      <c r="F103">
        <v>3500</v>
      </c>
      <c r="G103" t="s">
        <v>8218</v>
      </c>
      <c r="H103" t="s">
        <v>8223</v>
      </c>
      <c r="I103" t="s">
        <v>8245</v>
      </c>
      <c r="J103" s="11">
        <v>1359052710</v>
      </c>
      <c r="K103" s="11">
        <v>1356979110</v>
      </c>
      <c r="L103" t="b">
        <v>0</v>
      </c>
      <c r="M103">
        <v>35</v>
      </c>
      <c r="N103" t="b">
        <v>1</v>
      </c>
      <c r="O103" t="s">
        <v>8265</v>
      </c>
      <c r="P103" s="5">
        <f t="shared" si="7"/>
        <v>100</v>
      </c>
      <c r="Q103" t="str">
        <f t="shared" si="8"/>
        <v>film &amp; video</v>
      </c>
      <c r="R103" t="str">
        <f t="shared" si="9"/>
        <v>shorts</v>
      </c>
      <c r="S103" s="10">
        <f t="shared" si="10"/>
        <v>41274.568402777775</v>
      </c>
      <c r="T103" s="10">
        <f t="shared" si="11"/>
        <v>41298.568402777775</v>
      </c>
    </row>
    <row r="104" spans="1:20" ht="43.5" x14ac:dyDescent="0.35">
      <c r="A104" s="5">
        <f t="shared" si="6"/>
        <v>127.75000000000001</v>
      </c>
      <c r="B104">
        <v>102</v>
      </c>
      <c r="C104" s="3" t="s">
        <v>104</v>
      </c>
      <c r="D104" s="3" t="s">
        <v>4213</v>
      </c>
      <c r="E104">
        <v>6000</v>
      </c>
      <c r="F104">
        <v>7665</v>
      </c>
      <c r="G104" t="s">
        <v>8218</v>
      </c>
      <c r="H104" t="s">
        <v>8223</v>
      </c>
      <c r="I104" t="s">
        <v>8245</v>
      </c>
      <c r="J104" s="11">
        <v>1293073733</v>
      </c>
      <c r="K104" s="11">
        <v>1290481733</v>
      </c>
      <c r="L104" t="b">
        <v>0</v>
      </c>
      <c r="M104">
        <v>65</v>
      </c>
      <c r="N104" t="b">
        <v>1</v>
      </c>
      <c r="O104" t="s">
        <v>8265</v>
      </c>
      <c r="P104" s="5">
        <f t="shared" si="7"/>
        <v>117.92307692307692</v>
      </c>
      <c r="Q104" t="str">
        <f t="shared" si="8"/>
        <v>film &amp; video</v>
      </c>
      <c r="R104" t="str">
        <f t="shared" si="9"/>
        <v>shorts</v>
      </c>
      <c r="S104" s="10">
        <f t="shared" si="10"/>
        <v>40504.922835648147</v>
      </c>
      <c r="T104" s="10">
        <f t="shared" si="11"/>
        <v>40534.922835648147</v>
      </c>
    </row>
    <row r="105" spans="1:20" ht="43.5" x14ac:dyDescent="0.35">
      <c r="A105" s="5">
        <f t="shared" si="6"/>
        <v>105.15384615384616</v>
      </c>
      <c r="B105">
        <v>103</v>
      </c>
      <c r="C105" s="3" t="s">
        <v>105</v>
      </c>
      <c r="D105" s="3" t="s">
        <v>4214</v>
      </c>
      <c r="E105">
        <v>1300</v>
      </c>
      <c r="F105">
        <v>1367</v>
      </c>
      <c r="G105" t="s">
        <v>8218</v>
      </c>
      <c r="H105" t="s">
        <v>8224</v>
      </c>
      <c r="I105" t="s">
        <v>8246</v>
      </c>
      <c r="J105" s="11">
        <v>1394220030</v>
      </c>
      <c r="K105" s="11">
        <v>1392232830</v>
      </c>
      <c r="L105" t="b">
        <v>0</v>
      </c>
      <c r="M105">
        <v>49</v>
      </c>
      <c r="N105" t="b">
        <v>1</v>
      </c>
      <c r="O105" t="s">
        <v>8265</v>
      </c>
      <c r="P105" s="5">
        <f t="shared" si="7"/>
        <v>27.897959183673468</v>
      </c>
      <c r="Q105" t="str">
        <f t="shared" si="8"/>
        <v>film &amp; video</v>
      </c>
      <c r="R105" t="str">
        <f t="shared" si="9"/>
        <v>shorts</v>
      </c>
      <c r="S105" s="10">
        <f t="shared" si="10"/>
        <v>41682.597569444442</v>
      </c>
      <c r="T105" s="10">
        <f t="shared" si="11"/>
        <v>41705.597569444442</v>
      </c>
    </row>
    <row r="106" spans="1:20" ht="29" x14ac:dyDescent="0.35">
      <c r="A106" s="5">
        <f t="shared" si="6"/>
        <v>120</v>
      </c>
      <c r="B106">
        <v>104</v>
      </c>
      <c r="C106" s="3" t="s">
        <v>106</v>
      </c>
      <c r="D106" s="3" t="s">
        <v>4215</v>
      </c>
      <c r="E106">
        <v>500</v>
      </c>
      <c r="F106">
        <v>600</v>
      </c>
      <c r="G106" t="s">
        <v>8218</v>
      </c>
      <c r="H106" t="s">
        <v>8223</v>
      </c>
      <c r="I106" t="s">
        <v>8245</v>
      </c>
      <c r="J106" s="11">
        <v>1301792400</v>
      </c>
      <c r="K106" s="11">
        <v>1299775266</v>
      </c>
      <c r="L106" t="b">
        <v>0</v>
      </c>
      <c r="M106">
        <v>10</v>
      </c>
      <c r="N106" t="b">
        <v>1</v>
      </c>
      <c r="O106" t="s">
        <v>8265</v>
      </c>
      <c r="P106" s="5">
        <f t="shared" si="7"/>
        <v>60</v>
      </c>
      <c r="Q106" t="str">
        <f t="shared" si="8"/>
        <v>film &amp; video</v>
      </c>
      <c r="R106" t="str">
        <f t="shared" si="9"/>
        <v>shorts</v>
      </c>
      <c r="S106" s="10">
        <f t="shared" si="10"/>
        <v>40612.486874999995</v>
      </c>
      <c r="T106" s="10">
        <f t="shared" si="11"/>
        <v>40635.833333333328</v>
      </c>
    </row>
    <row r="107" spans="1:20" ht="43.5" x14ac:dyDescent="0.35">
      <c r="A107" s="5">
        <f t="shared" si="6"/>
        <v>107.40909090909089</v>
      </c>
      <c r="B107">
        <v>105</v>
      </c>
      <c r="C107" s="3" t="s">
        <v>107</v>
      </c>
      <c r="D107" s="3" t="s">
        <v>4216</v>
      </c>
      <c r="E107">
        <v>2200</v>
      </c>
      <c r="F107">
        <v>2363</v>
      </c>
      <c r="G107" t="s">
        <v>8218</v>
      </c>
      <c r="H107" t="s">
        <v>8223</v>
      </c>
      <c r="I107" t="s">
        <v>8245</v>
      </c>
      <c r="J107" s="11">
        <v>1463184000</v>
      </c>
      <c r="K107" s="11">
        <v>1461605020</v>
      </c>
      <c r="L107" t="b">
        <v>0</v>
      </c>
      <c r="M107">
        <v>60</v>
      </c>
      <c r="N107" t="b">
        <v>1</v>
      </c>
      <c r="O107" t="s">
        <v>8265</v>
      </c>
      <c r="P107" s="5">
        <f t="shared" si="7"/>
        <v>39.383333333333333</v>
      </c>
      <c r="Q107" t="str">
        <f t="shared" si="8"/>
        <v>film &amp; video</v>
      </c>
      <c r="R107" t="str">
        <f t="shared" si="9"/>
        <v>shorts</v>
      </c>
      <c r="S107" s="10">
        <f t="shared" si="10"/>
        <v>42485.516435185178</v>
      </c>
      <c r="T107" s="10">
        <f t="shared" si="11"/>
        <v>42503.791666666664</v>
      </c>
    </row>
    <row r="108" spans="1:20" x14ac:dyDescent="0.35">
      <c r="A108" s="5">
        <f t="shared" si="6"/>
        <v>100.49999999999999</v>
      </c>
      <c r="B108">
        <v>106</v>
      </c>
      <c r="C108" s="3" t="s">
        <v>108</v>
      </c>
      <c r="D108" s="3" t="s">
        <v>4217</v>
      </c>
      <c r="E108">
        <v>5000</v>
      </c>
      <c r="F108">
        <v>5025</v>
      </c>
      <c r="G108" t="s">
        <v>8218</v>
      </c>
      <c r="H108" t="s">
        <v>8223</v>
      </c>
      <c r="I108" t="s">
        <v>8245</v>
      </c>
      <c r="J108" s="11">
        <v>1333391901</v>
      </c>
      <c r="K108" s="11">
        <v>1332182301</v>
      </c>
      <c r="L108" t="b">
        <v>0</v>
      </c>
      <c r="M108">
        <v>27</v>
      </c>
      <c r="N108" t="b">
        <v>1</v>
      </c>
      <c r="O108" t="s">
        <v>8265</v>
      </c>
      <c r="P108" s="5">
        <f t="shared" si="7"/>
        <v>186.11111111111111</v>
      </c>
      <c r="Q108" t="str">
        <f t="shared" si="8"/>
        <v>film &amp; video</v>
      </c>
      <c r="R108" t="str">
        <f t="shared" si="9"/>
        <v>shorts</v>
      </c>
      <c r="S108" s="10">
        <f t="shared" si="10"/>
        <v>40987.568298611113</v>
      </c>
      <c r="T108" s="10">
        <f t="shared" si="11"/>
        <v>41001.568298611113</v>
      </c>
    </row>
    <row r="109" spans="1:20" ht="43.5" x14ac:dyDescent="0.35">
      <c r="A109" s="5">
        <f t="shared" si="6"/>
        <v>102.46666666666667</v>
      </c>
      <c r="B109">
        <v>107</v>
      </c>
      <c r="C109" s="3" t="s">
        <v>109</v>
      </c>
      <c r="D109" s="3" t="s">
        <v>4218</v>
      </c>
      <c r="E109">
        <v>7500</v>
      </c>
      <c r="F109">
        <v>7685</v>
      </c>
      <c r="G109" t="s">
        <v>8218</v>
      </c>
      <c r="H109" t="s">
        <v>8223</v>
      </c>
      <c r="I109" t="s">
        <v>8245</v>
      </c>
      <c r="J109" s="11">
        <v>1303688087</v>
      </c>
      <c r="K109" s="11">
        <v>1301787287</v>
      </c>
      <c r="L109" t="b">
        <v>0</v>
      </c>
      <c r="M109">
        <v>69</v>
      </c>
      <c r="N109" t="b">
        <v>1</v>
      </c>
      <c r="O109" t="s">
        <v>8265</v>
      </c>
      <c r="P109" s="5">
        <f t="shared" si="7"/>
        <v>111.37681159420291</v>
      </c>
      <c r="Q109" t="str">
        <f t="shared" si="8"/>
        <v>film &amp; video</v>
      </c>
      <c r="R109" t="str">
        <f t="shared" si="9"/>
        <v>shorts</v>
      </c>
      <c r="S109" s="10">
        <f t="shared" si="10"/>
        <v>40635.774155092593</v>
      </c>
      <c r="T109" s="10">
        <f t="shared" si="11"/>
        <v>40657.774155092593</v>
      </c>
    </row>
    <row r="110" spans="1:20" ht="43.5" x14ac:dyDescent="0.35">
      <c r="A110" s="5">
        <f t="shared" si="6"/>
        <v>246.66666666666669</v>
      </c>
      <c r="B110">
        <v>108</v>
      </c>
      <c r="C110" s="3" t="s">
        <v>110</v>
      </c>
      <c r="D110" s="3" t="s">
        <v>4219</v>
      </c>
      <c r="E110">
        <v>1500</v>
      </c>
      <c r="F110">
        <v>3700</v>
      </c>
      <c r="G110" t="s">
        <v>8218</v>
      </c>
      <c r="H110" t="s">
        <v>8223</v>
      </c>
      <c r="I110" t="s">
        <v>8245</v>
      </c>
      <c r="J110" s="11">
        <v>1370011370</v>
      </c>
      <c r="K110" s="11">
        <v>1364827370</v>
      </c>
      <c r="L110" t="b">
        <v>0</v>
      </c>
      <c r="M110">
        <v>47</v>
      </c>
      <c r="N110" t="b">
        <v>1</v>
      </c>
      <c r="O110" t="s">
        <v>8265</v>
      </c>
      <c r="P110" s="5">
        <f t="shared" si="7"/>
        <v>78.723404255319153</v>
      </c>
      <c r="Q110" t="str">
        <f t="shared" si="8"/>
        <v>film &amp; video</v>
      </c>
      <c r="R110" t="str">
        <f t="shared" si="9"/>
        <v>shorts</v>
      </c>
      <c r="S110" s="10">
        <f t="shared" si="10"/>
        <v>41365.404745370368</v>
      </c>
      <c r="T110" s="10">
        <f t="shared" si="11"/>
        <v>41425.404745370368</v>
      </c>
    </row>
    <row r="111" spans="1:20" ht="43.5" x14ac:dyDescent="0.35">
      <c r="A111" s="5">
        <f t="shared" si="6"/>
        <v>219.49999999999997</v>
      </c>
      <c r="B111">
        <v>109</v>
      </c>
      <c r="C111" s="3" t="s">
        <v>111</v>
      </c>
      <c r="D111" s="3" t="s">
        <v>4220</v>
      </c>
      <c r="E111">
        <v>1000</v>
      </c>
      <c r="F111">
        <v>2195</v>
      </c>
      <c r="G111" t="s">
        <v>8218</v>
      </c>
      <c r="H111" t="s">
        <v>8223</v>
      </c>
      <c r="I111" t="s">
        <v>8245</v>
      </c>
      <c r="J111" s="11">
        <v>1298680630</v>
      </c>
      <c r="K111" s="11">
        <v>1296088630</v>
      </c>
      <c r="L111" t="b">
        <v>0</v>
      </c>
      <c r="M111">
        <v>47</v>
      </c>
      <c r="N111" t="b">
        <v>1</v>
      </c>
      <c r="O111" t="s">
        <v>8265</v>
      </c>
      <c r="P111" s="5">
        <f t="shared" si="7"/>
        <v>46.702127659574465</v>
      </c>
      <c r="Q111" t="str">
        <f t="shared" si="8"/>
        <v>film &amp; video</v>
      </c>
      <c r="R111" t="str">
        <f t="shared" si="9"/>
        <v>shorts</v>
      </c>
      <c r="S111" s="10">
        <f t="shared" si="10"/>
        <v>40569.817476851851</v>
      </c>
      <c r="T111" s="10">
        <f t="shared" si="11"/>
        <v>40599.817476851851</v>
      </c>
    </row>
    <row r="112" spans="1:20" ht="43.5" x14ac:dyDescent="0.35">
      <c r="A112" s="5">
        <f t="shared" si="6"/>
        <v>130.76923076923077</v>
      </c>
      <c r="B112">
        <v>110</v>
      </c>
      <c r="C112" s="3" t="s">
        <v>112</v>
      </c>
      <c r="D112" s="3" t="s">
        <v>4221</v>
      </c>
      <c r="E112">
        <v>1300</v>
      </c>
      <c r="F112">
        <v>1700</v>
      </c>
      <c r="G112" t="s">
        <v>8218</v>
      </c>
      <c r="H112" t="s">
        <v>8223</v>
      </c>
      <c r="I112" t="s">
        <v>8245</v>
      </c>
      <c r="J112" s="11">
        <v>1384408740</v>
      </c>
      <c r="K112" s="11">
        <v>1381445253</v>
      </c>
      <c r="L112" t="b">
        <v>0</v>
      </c>
      <c r="M112">
        <v>26</v>
      </c>
      <c r="N112" t="b">
        <v>1</v>
      </c>
      <c r="O112" t="s">
        <v>8265</v>
      </c>
      <c r="P112" s="5">
        <f t="shared" si="7"/>
        <v>65.384615384615387</v>
      </c>
      <c r="Q112" t="str">
        <f t="shared" si="8"/>
        <v>film &amp; video</v>
      </c>
      <c r="R112" t="str">
        <f t="shared" si="9"/>
        <v>shorts</v>
      </c>
      <c r="S112" s="10">
        <f t="shared" si="10"/>
        <v>41557.741354166668</v>
      </c>
      <c r="T112" s="10">
        <f t="shared" si="11"/>
        <v>41592.040972222218</v>
      </c>
    </row>
    <row r="113" spans="1:20" ht="43.5" x14ac:dyDescent="0.35">
      <c r="A113" s="5">
        <f t="shared" si="6"/>
        <v>154.57142857142858</v>
      </c>
      <c r="B113">
        <v>111</v>
      </c>
      <c r="C113" s="3" t="s">
        <v>113</v>
      </c>
      <c r="D113" s="3" t="s">
        <v>4222</v>
      </c>
      <c r="E113">
        <v>3500</v>
      </c>
      <c r="F113">
        <v>5410</v>
      </c>
      <c r="G113" t="s">
        <v>8218</v>
      </c>
      <c r="H113" t="s">
        <v>8225</v>
      </c>
      <c r="I113" t="s">
        <v>8247</v>
      </c>
      <c r="J113" s="11">
        <v>1433059187</v>
      </c>
      <c r="K113" s="11">
        <v>1430467187</v>
      </c>
      <c r="L113" t="b">
        <v>0</v>
      </c>
      <c r="M113">
        <v>53</v>
      </c>
      <c r="N113" t="b">
        <v>1</v>
      </c>
      <c r="O113" t="s">
        <v>8265</v>
      </c>
      <c r="P113" s="5">
        <f t="shared" si="7"/>
        <v>102.0754716981132</v>
      </c>
      <c r="Q113" t="str">
        <f t="shared" si="8"/>
        <v>film &amp; video</v>
      </c>
      <c r="R113" t="str">
        <f t="shared" si="9"/>
        <v>shorts</v>
      </c>
      <c r="S113" s="10">
        <f t="shared" si="10"/>
        <v>42125.124849537031</v>
      </c>
      <c r="T113" s="10">
        <f t="shared" si="11"/>
        <v>42155.124849537031</v>
      </c>
    </row>
    <row r="114" spans="1:20" ht="43.5" x14ac:dyDescent="0.35">
      <c r="A114" s="5">
        <f t="shared" si="6"/>
        <v>104</v>
      </c>
      <c r="B114">
        <v>112</v>
      </c>
      <c r="C114" s="3" t="s">
        <v>114</v>
      </c>
      <c r="D114" s="3" t="s">
        <v>4223</v>
      </c>
      <c r="E114">
        <v>5000</v>
      </c>
      <c r="F114">
        <v>5200</v>
      </c>
      <c r="G114" t="s">
        <v>8218</v>
      </c>
      <c r="H114" t="s">
        <v>8223</v>
      </c>
      <c r="I114" t="s">
        <v>8245</v>
      </c>
      <c r="J114" s="11">
        <v>1397354400</v>
      </c>
      <c r="K114" s="11">
        <v>1395277318</v>
      </c>
      <c r="L114" t="b">
        <v>0</v>
      </c>
      <c r="M114">
        <v>81</v>
      </c>
      <c r="N114" t="b">
        <v>1</v>
      </c>
      <c r="O114" t="s">
        <v>8265</v>
      </c>
      <c r="P114" s="5">
        <f t="shared" si="7"/>
        <v>64.197530864197532</v>
      </c>
      <c r="Q114" t="str">
        <f t="shared" si="8"/>
        <v>film &amp; video</v>
      </c>
      <c r="R114" t="str">
        <f t="shared" si="9"/>
        <v>shorts</v>
      </c>
      <c r="S114" s="10">
        <f t="shared" si="10"/>
        <v>41717.834699074068</v>
      </c>
      <c r="T114" s="10">
        <f t="shared" si="11"/>
        <v>41741.875</v>
      </c>
    </row>
    <row r="115" spans="1:20" ht="29" x14ac:dyDescent="0.35">
      <c r="A115" s="5">
        <f t="shared" si="6"/>
        <v>141</v>
      </c>
      <c r="B115">
        <v>113</v>
      </c>
      <c r="C115" s="3" t="s">
        <v>115</v>
      </c>
      <c r="D115" s="3" t="s">
        <v>4224</v>
      </c>
      <c r="E115">
        <v>5000</v>
      </c>
      <c r="F115">
        <v>7050</v>
      </c>
      <c r="G115" t="s">
        <v>8218</v>
      </c>
      <c r="H115" t="s">
        <v>8223</v>
      </c>
      <c r="I115" t="s">
        <v>8245</v>
      </c>
      <c r="J115" s="11">
        <v>1312642800</v>
      </c>
      <c r="K115" s="11">
        <v>1311963128</v>
      </c>
      <c r="L115" t="b">
        <v>0</v>
      </c>
      <c r="M115">
        <v>78</v>
      </c>
      <c r="N115" t="b">
        <v>1</v>
      </c>
      <c r="O115" t="s">
        <v>8265</v>
      </c>
      <c r="P115" s="5">
        <f t="shared" si="7"/>
        <v>90.384615384615387</v>
      </c>
      <c r="Q115" t="str">
        <f t="shared" si="8"/>
        <v>film &amp; video</v>
      </c>
      <c r="R115" t="str">
        <f t="shared" si="9"/>
        <v>shorts</v>
      </c>
      <c r="S115" s="10">
        <f t="shared" si="10"/>
        <v>40753.550092592588</v>
      </c>
      <c r="T115" s="10">
        <f t="shared" si="11"/>
        <v>40761.416666666664</v>
      </c>
    </row>
    <row r="116" spans="1:20" ht="43.5" x14ac:dyDescent="0.35">
      <c r="A116" s="5">
        <f t="shared" si="6"/>
        <v>103.33333333333334</v>
      </c>
      <c r="B116">
        <v>114</v>
      </c>
      <c r="C116" s="3" t="s">
        <v>116</v>
      </c>
      <c r="D116" s="3" t="s">
        <v>4225</v>
      </c>
      <c r="E116">
        <v>3000</v>
      </c>
      <c r="F116">
        <v>3100</v>
      </c>
      <c r="G116" t="s">
        <v>8218</v>
      </c>
      <c r="H116" t="s">
        <v>8223</v>
      </c>
      <c r="I116" t="s">
        <v>8245</v>
      </c>
      <c r="J116" s="11">
        <v>1326436488</v>
      </c>
      <c r="K116" s="11">
        <v>1321252488</v>
      </c>
      <c r="L116" t="b">
        <v>0</v>
      </c>
      <c r="M116">
        <v>35</v>
      </c>
      <c r="N116" t="b">
        <v>1</v>
      </c>
      <c r="O116" t="s">
        <v>8265</v>
      </c>
      <c r="P116" s="5">
        <f t="shared" si="7"/>
        <v>88.571428571428569</v>
      </c>
      <c r="Q116" t="str">
        <f t="shared" si="8"/>
        <v>film &amp; video</v>
      </c>
      <c r="R116" t="str">
        <f t="shared" si="9"/>
        <v>shorts</v>
      </c>
      <c r="S116" s="10">
        <f t="shared" si="10"/>
        <v>40861.065833333334</v>
      </c>
      <c r="T116" s="10">
        <f t="shared" si="11"/>
        <v>40921.065833333334</v>
      </c>
    </row>
    <row r="117" spans="1:20" x14ac:dyDescent="0.35">
      <c r="A117" s="5">
        <f t="shared" si="6"/>
        <v>140.44444444444443</v>
      </c>
      <c r="B117">
        <v>115</v>
      </c>
      <c r="C117" s="3" t="s">
        <v>117</v>
      </c>
      <c r="D117" s="3" t="s">
        <v>4226</v>
      </c>
      <c r="E117">
        <v>450</v>
      </c>
      <c r="F117">
        <v>632</v>
      </c>
      <c r="G117" t="s">
        <v>8218</v>
      </c>
      <c r="H117" t="s">
        <v>8223</v>
      </c>
      <c r="I117" t="s">
        <v>8245</v>
      </c>
      <c r="J117" s="11">
        <v>1328377444</v>
      </c>
      <c r="K117" s="11">
        <v>1326217444</v>
      </c>
      <c r="L117" t="b">
        <v>0</v>
      </c>
      <c r="M117">
        <v>22</v>
      </c>
      <c r="N117" t="b">
        <v>1</v>
      </c>
      <c r="O117" t="s">
        <v>8265</v>
      </c>
      <c r="P117" s="5">
        <f t="shared" si="7"/>
        <v>28.727272727272727</v>
      </c>
      <c r="Q117" t="str">
        <f t="shared" si="8"/>
        <v>film &amp; video</v>
      </c>
      <c r="R117" t="str">
        <f t="shared" si="9"/>
        <v>shorts</v>
      </c>
      <c r="S117" s="10">
        <f t="shared" si="10"/>
        <v>40918.530601851846</v>
      </c>
      <c r="T117" s="10">
        <f t="shared" si="11"/>
        <v>40943.530601851846</v>
      </c>
    </row>
    <row r="118" spans="1:20" ht="43.5" x14ac:dyDescent="0.35">
      <c r="A118" s="5">
        <f t="shared" si="6"/>
        <v>113.65714285714286</v>
      </c>
      <c r="B118">
        <v>116</v>
      </c>
      <c r="C118" s="3" t="s">
        <v>118</v>
      </c>
      <c r="D118" s="3" t="s">
        <v>4227</v>
      </c>
      <c r="E118">
        <v>3500</v>
      </c>
      <c r="F118">
        <v>3978</v>
      </c>
      <c r="G118" t="s">
        <v>8218</v>
      </c>
      <c r="H118" t="s">
        <v>8223</v>
      </c>
      <c r="I118" t="s">
        <v>8245</v>
      </c>
      <c r="J118" s="11">
        <v>1302260155</v>
      </c>
      <c r="K118" s="11">
        <v>1298289355</v>
      </c>
      <c r="L118" t="b">
        <v>0</v>
      </c>
      <c r="M118">
        <v>57</v>
      </c>
      <c r="N118" t="b">
        <v>1</v>
      </c>
      <c r="O118" t="s">
        <v>8265</v>
      </c>
      <c r="P118" s="5">
        <f t="shared" si="7"/>
        <v>69.78947368421052</v>
      </c>
      <c r="Q118" t="str">
        <f t="shared" si="8"/>
        <v>film &amp; video</v>
      </c>
      <c r="R118" t="str">
        <f t="shared" si="9"/>
        <v>shorts</v>
      </c>
      <c r="S118" s="10">
        <f t="shared" si="10"/>
        <v>40595.288831018515</v>
      </c>
      <c r="T118" s="10">
        <f t="shared" si="11"/>
        <v>40641.247164351851</v>
      </c>
    </row>
    <row r="119" spans="1:20" ht="58" x14ac:dyDescent="0.35">
      <c r="A119" s="5">
        <f t="shared" si="6"/>
        <v>100.49377777777779</v>
      </c>
      <c r="B119">
        <v>117</v>
      </c>
      <c r="C119" s="3" t="s">
        <v>119</v>
      </c>
      <c r="D119" s="3" t="s">
        <v>4228</v>
      </c>
      <c r="E119">
        <v>4500</v>
      </c>
      <c r="F119">
        <v>4522.22</v>
      </c>
      <c r="G119" t="s">
        <v>8218</v>
      </c>
      <c r="H119" t="s">
        <v>8223</v>
      </c>
      <c r="I119" t="s">
        <v>8245</v>
      </c>
      <c r="J119" s="11">
        <v>1276110000</v>
      </c>
      <c r="K119" s="11">
        <v>1268337744</v>
      </c>
      <c r="L119" t="b">
        <v>0</v>
      </c>
      <c r="M119">
        <v>27</v>
      </c>
      <c r="N119" t="b">
        <v>1</v>
      </c>
      <c r="O119" t="s">
        <v>8265</v>
      </c>
      <c r="P119" s="5">
        <f t="shared" si="7"/>
        <v>167.48962962962963</v>
      </c>
      <c r="Q119" t="str">
        <f t="shared" si="8"/>
        <v>film &amp; video</v>
      </c>
      <c r="R119" t="str">
        <f t="shared" si="9"/>
        <v>shorts</v>
      </c>
      <c r="S119" s="10">
        <f t="shared" si="10"/>
        <v>40248.626666666663</v>
      </c>
      <c r="T119" s="10">
        <f t="shared" si="11"/>
        <v>40338.583333333328</v>
      </c>
    </row>
    <row r="120" spans="1:20" ht="29" x14ac:dyDescent="0.35">
      <c r="A120" s="5">
        <f t="shared" si="6"/>
        <v>113.03159999999998</v>
      </c>
      <c r="B120">
        <v>118</v>
      </c>
      <c r="C120" s="3" t="s">
        <v>120</v>
      </c>
      <c r="D120" s="3" t="s">
        <v>4229</v>
      </c>
      <c r="E120">
        <v>5000</v>
      </c>
      <c r="F120">
        <v>5651.58</v>
      </c>
      <c r="G120" t="s">
        <v>8218</v>
      </c>
      <c r="H120" t="s">
        <v>8223</v>
      </c>
      <c r="I120" t="s">
        <v>8245</v>
      </c>
      <c r="J120" s="11">
        <v>1311902236</v>
      </c>
      <c r="K120" s="11">
        <v>1309310236</v>
      </c>
      <c r="L120" t="b">
        <v>0</v>
      </c>
      <c r="M120">
        <v>39</v>
      </c>
      <c r="N120" t="b">
        <v>1</v>
      </c>
      <c r="O120" t="s">
        <v>8265</v>
      </c>
      <c r="P120" s="5">
        <f t="shared" si="7"/>
        <v>144.91230769230768</v>
      </c>
      <c r="Q120" t="str">
        <f t="shared" si="8"/>
        <v>film &amp; video</v>
      </c>
      <c r="R120" t="str">
        <f t="shared" si="9"/>
        <v>shorts</v>
      </c>
      <c r="S120" s="10">
        <f t="shared" si="10"/>
        <v>40722.845324074071</v>
      </c>
      <c r="T120" s="10">
        <f t="shared" si="11"/>
        <v>40752.845324074071</v>
      </c>
    </row>
    <row r="121" spans="1:20" ht="43.5" x14ac:dyDescent="0.35">
      <c r="A121" s="5">
        <f t="shared" si="6"/>
        <v>104.55692307692308</v>
      </c>
      <c r="B121">
        <v>119</v>
      </c>
      <c r="C121" s="3" t="s">
        <v>121</v>
      </c>
      <c r="D121" s="3" t="s">
        <v>4230</v>
      </c>
      <c r="E121">
        <v>3250</v>
      </c>
      <c r="F121">
        <v>3398.1</v>
      </c>
      <c r="G121" t="s">
        <v>8218</v>
      </c>
      <c r="H121" t="s">
        <v>8223</v>
      </c>
      <c r="I121" t="s">
        <v>8245</v>
      </c>
      <c r="J121" s="11">
        <v>1313276400</v>
      </c>
      <c r="K121" s="11">
        <v>1310693986</v>
      </c>
      <c r="L121" t="b">
        <v>0</v>
      </c>
      <c r="M121">
        <v>37</v>
      </c>
      <c r="N121" t="b">
        <v>1</v>
      </c>
      <c r="O121" t="s">
        <v>8265</v>
      </c>
      <c r="P121" s="5">
        <f t="shared" si="7"/>
        <v>91.840540540540545</v>
      </c>
      <c r="Q121" t="str">
        <f t="shared" si="8"/>
        <v>film &amp; video</v>
      </c>
      <c r="R121" t="str">
        <f t="shared" si="9"/>
        <v>shorts</v>
      </c>
      <c r="S121" s="10">
        <f t="shared" si="10"/>
        <v>40738.860949074071</v>
      </c>
      <c r="T121" s="10">
        <f t="shared" si="11"/>
        <v>40768.75</v>
      </c>
    </row>
    <row r="122" spans="1:20" ht="58" x14ac:dyDescent="0.35">
      <c r="A122" s="5">
        <f t="shared" si="6"/>
        <v>1.4285714285714287E-2</v>
      </c>
      <c r="B122">
        <v>120</v>
      </c>
      <c r="C122" s="3" t="s">
        <v>122</v>
      </c>
      <c r="D122" s="3" t="s">
        <v>4231</v>
      </c>
      <c r="E122">
        <v>70000</v>
      </c>
      <c r="F122">
        <v>10</v>
      </c>
      <c r="G122" t="s">
        <v>8219</v>
      </c>
      <c r="H122" t="s">
        <v>8230</v>
      </c>
      <c r="I122" t="s">
        <v>8251</v>
      </c>
      <c r="J122" s="11">
        <v>1475457107</v>
      </c>
      <c r="K122" s="11">
        <v>1472865107</v>
      </c>
      <c r="L122" t="b">
        <v>0</v>
      </c>
      <c r="M122">
        <v>1</v>
      </c>
      <c r="N122" t="b">
        <v>0</v>
      </c>
      <c r="O122" t="s">
        <v>8266</v>
      </c>
      <c r="P122" s="5">
        <f t="shared" si="7"/>
        <v>10</v>
      </c>
      <c r="Q122" t="str">
        <f t="shared" si="8"/>
        <v>film &amp; video</v>
      </c>
      <c r="R122" t="str">
        <f t="shared" si="9"/>
        <v>science fiction</v>
      </c>
      <c r="S122" s="10">
        <f t="shared" si="10"/>
        <v>42615.841516203705</v>
      </c>
      <c r="T122" s="10">
        <f t="shared" si="11"/>
        <v>42645.841516203705</v>
      </c>
    </row>
    <row r="123" spans="1:20" ht="58" x14ac:dyDescent="0.35">
      <c r="A123" s="5">
        <f t="shared" si="6"/>
        <v>3.3333333333333333E-2</v>
      </c>
      <c r="B123">
        <v>121</v>
      </c>
      <c r="C123" s="3" t="s">
        <v>123</v>
      </c>
      <c r="D123" s="3" t="s">
        <v>4232</v>
      </c>
      <c r="E123">
        <v>3000</v>
      </c>
      <c r="F123">
        <v>1</v>
      </c>
      <c r="G123" t="s">
        <v>8219</v>
      </c>
      <c r="H123" t="s">
        <v>8223</v>
      </c>
      <c r="I123" t="s">
        <v>8245</v>
      </c>
      <c r="J123" s="11">
        <v>1429352160</v>
      </c>
      <c r="K123" s="11">
        <v>1427993710</v>
      </c>
      <c r="L123" t="b">
        <v>0</v>
      </c>
      <c r="M123">
        <v>1</v>
      </c>
      <c r="N123" t="b">
        <v>0</v>
      </c>
      <c r="O123" t="s">
        <v>8266</v>
      </c>
      <c r="P123" s="5">
        <f t="shared" si="7"/>
        <v>1</v>
      </c>
      <c r="Q123" t="str">
        <f t="shared" si="8"/>
        <v>film &amp; video</v>
      </c>
      <c r="R123" t="str">
        <f t="shared" si="9"/>
        <v>science fiction</v>
      </c>
      <c r="S123" s="10">
        <f t="shared" si="10"/>
        <v>42096.496643518512</v>
      </c>
      <c r="T123" s="10">
        <f t="shared" si="11"/>
        <v>42112.219444444439</v>
      </c>
    </row>
    <row r="124" spans="1:20" ht="43.5" x14ac:dyDescent="0.35">
      <c r="A124" s="5">
        <f t="shared" si="6"/>
        <v>0</v>
      </c>
      <c r="B124">
        <v>122</v>
      </c>
      <c r="C124" s="3" t="s">
        <v>124</v>
      </c>
      <c r="D124" s="3" t="s">
        <v>4233</v>
      </c>
      <c r="E124">
        <v>100000000</v>
      </c>
      <c r="F124">
        <v>0</v>
      </c>
      <c r="G124" t="s">
        <v>8219</v>
      </c>
      <c r="H124" t="s">
        <v>8223</v>
      </c>
      <c r="I124" t="s">
        <v>8245</v>
      </c>
      <c r="J124" s="11">
        <v>1476094907</v>
      </c>
      <c r="K124" s="11">
        <v>1470910907</v>
      </c>
      <c r="L124" t="b">
        <v>0</v>
      </c>
      <c r="M124">
        <v>0</v>
      </c>
      <c r="N124" t="b">
        <v>0</v>
      </c>
      <c r="O124" t="s">
        <v>8266</v>
      </c>
      <c r="P124" s="5" t="e">
        <f t="shared" si="7"/>
        <v>#DIV/0!</v>
      </c>
      <c r="Q124" t="str">
        <f t="shared" si="8"/>
        <v>film &amp; video</v>
      </c>
      <c r="R124" t="str">
        <f t="shared" si="9"/>
        <v>science fiction</v>
      </c>
      <c r="S124" s="10">
        <f t="shared" si="10"/>
        <v>42593.223460648143</v>
      </c>
      <c r="T124" s="10">
        <f t="shared" si="11"/>
        <v>42653.223460648143</v>
      </c>
    </row>
    <row r="125" spans="1:20" ht="58" x14ac:dyDescent="0.35">
      <c r="A125" s="5">
        <f t="shared" si="6"/>
        <v>0.27454545454545454</v>
      </c>
      <c r="B125">
        <v>123</v>
      </c>
      <c r="C125" s="3" t="s">
        <v>125</v>
      </c>
      <c r="D125" s="3" t="s">
        <v>4234</v>
      </c>
      <c r="E125">
        <v>55000</v>
      </c>
      <c r="F125">
        <v>151</v>
      </c>
      <c r="G125" t="s">
        <v>8219</v>
      </c>
      <c r="H125" t="s">
        <v>8223</v>
      </c>
      <c r="I125" t="s">
        <v>8245</v>
      </c>
      <c r="J125" s="11">
        <v>1414533600</v>
      </c>
      <c r="K125" s="11">
        <v>1411411564</v>
      </c>
      <c r="L125" t="b">
        <v>0</v>
      </c>
      <c r="M125">
        <v>6</v>
      </c>
      <c r="N125" t="b">
        <v>0</v>
      </c>
      <c r="O125" t="s">
        <v>8266</v>
      </c>
      <c r="P125" s="5">
        <f t="shared" si="7"/>
        <v>25.166666666666668</v>
      </c>
      <c r="Q125" t="str">
        <f t="shared" si="8"/>
        <v>film &amp; video</v>
      </c>
      <c r="R125" t="str">
        <f t="shared" si="9"/>
        <v>science fiction</v>
      </c>
      <c r="S125" s="10">
        <f t="shared" si="10"/>
        <v>41904.573657407404</v>
      </c>
      <c r="T125" s="10">
        <f t="shared" si="11"/>
        <v>41940.708333333328</v>
      </c>
    </row>
    <row r="126" spans="1:20" ht="43.5" x14ac:dyDescent="0.35">
      <c r="A126" s="5">
        <f t="shared" si="6"/>
        <v>0</v>
      </c>
      <c r="B126">
        <v>124</v>
      </c>
      <c r="C126" s="3" t="s">
        <v>126</v>
      </c>
      <c r="D126" s="3" t="s">
        <v>4235</v>
      </c>
      <c r="E126">
        <v>4000</v>
      </c>
      <c r="F126">
        <v>0</v>
      </c>
      <c r="G126" t="s">
        <v>8219</v>
      </c>
      <c r="H126" t="s">
        <v>8223</v>
      </c>
      <c r="I126" t="s">
        <v>8245</v>
      </c>
      <c r="J126" s="11">
        <v>1431728242</v>
      </c>
      <c r="K126" s="11">
        <v>1429568242</v>
      </c>
      <c r="L126" t="b">
        <v>0</v>
      </c>
      <c r="M126">
        <v>0</v>
      </c>
      <c r="N126" t="b">
        <v>0</v>
      </c>
      <c r="O126" t="s">
        <v>8266</v>
      </c>
      <c r="P126" s="5" t="e">
        <f t="shared" si="7"/>
        <v>#DIV/0!</v>
      </c>
      <c r="Q126" t="str">
        <f t="shared" si="8"/>
        <v>film &amp; video</v>
      </c>
      <c r="R126" t="str">
        <f t="shared" si="9"/>
        <v>science fiction</v>
      </c>
      <c r="S126" s="10">
        <f t="shared" si="10"/>
        <v>42114.720393518517</v>
      </c>
      <c r="T126" s="10">
        <f t="shared" si="11"/>
        <v>42139.720393518517</v>
      </c>
    </row>
    <row r="127" spans="1:20" ht="43.5" x14ac:dyDescent="0.35">
      <c r="A127" s="5">
        <f t="shared" si="6"/>
        <v>14.000000000000002</v>
      </c>
      <c r="B127">
        <v>125</v>
      </c>
      <c r="C127" s="3" t="s">
        <v>127</v>
      </c>
      <c r="D127" s="3" t="s">
        <v>4236</v>
      </c>
      <c r="E127">
        <v>500</v>
      </c>
      <c r="F127">
        <v>70</v>
      </c>
      <c r="G127" t="s">
        <v>8219</v>
      </c>
      <c r="H127" t="s">
        <v>8228</v>
      </c>
      <c r="I127" t="s">
        <v>8250</v>
      </c>
      <c r="J127" s="11">
        <v>1486165880</v>
      </c>
      <c r="K127" s="11">
        <v>1480981880</v>
      </c>
      <c r="L127" t="b">
        <v>0</v>
      </c>
      <c r="M127">
        <v>6</v>
      </c>
      <c r="N127" t="b">
        <v>0</v>
      </c>
      <c r="O127" t="s">
        <v>8266</v>
      </c>
      <c r="P127" s="5">
        <f t="shared" si="7"/>
        <v>11.666666666666666</v>
      </c>
      <c r="Q127" t="str">
        <f t="shared" si="8"/>
        <v>film &amp; video</v>
      </c>
      <c r="R127" t="str">
        <f t="shared" si="9"/>
        <v>science fiction</v>
      </c>
      <c r="S127" s="10">
        <f t="shared" si="10"/>
        <v>42709.78564814815</v>
      </c>
      <c r="T127" s="10">
        <f t="shared" si="11"/>
        <v>42769.78564814815</v>
      </c>
    </row>
    <row r="128" spans="1:20" ht="43.5" x14ac:dyDescent="0.35">
      <c r="A128" s="5">
        <f t="shared" si="6"/>
        <v>5.548</v>
      </c>
      <c r="B128">
        <v>126</v>
      </c>
      <c r="C128" s="3" t="s">
        <v>128</v>
      </c>
      <c r="D128" s="3" t="s">
        <v>4237</v>
      </c>
      <c r="E128">
        <v>25000</v>
      </c>
      <c r="F128">
        <v>1387</v>
      </c>
      <c r="G128" t="s">
        <v>8219</v>
      </c>
      <c r="H128" t="s">
        <v>8223</v>
      </c>
      <c r="I128" t="s">
        <v>8245</v>
      </c>
      <c r="J128" s="11">
        <v>1433988000</v>
      </c>
      <c r="K128" s="11">
        <v>1431353337</v>
      </c>
      <c r="L128" t="b">
        <v>0</v>
      </c>
      <c r="M128">
        <v>13</v>
      </c>
      <c r="N128" t="b">
        <v>0</v>
      </c>
      <c r="O128" t="s">
        <v>8266</v>
      </c>
      <c r="P128" s="5">
        <f t="shared" si="7"/>
        <v>106.69230769230769</v>
      </c>
      <c r="Q128" t="str">
        <f t="shared" si="8"/>
        <v>film &amp; video</v>
      </c>
      <c r="R128" t="str">
        <f t="shared" si="9"/>
        <v>science fiction</v>
      </c>
      <c r="S128" s="10">
        <f t="shared" si="10"/>
        <v>42135.381215277775</v>
      </c>
      <c r="T128" s="10">
        <f t="shared" si="11"/>
        <v>42165.874999999993</v>
      </c>
    </row>
    <row r="129" spans="1:20" ht="43.5" x14ac:dyDescent="0.35">
      <c r="A129" s="5">
        <f t="shared" si="6"/>
        <v>2.375</v>
      </c>
      <c r="B129">
        <v>127</v>
      </c>
      <c r="C129" s="3" t="s">
        <v>129</v>
      </c>
      <c r="D129" s="3" t="s">
        <v>4238</v>
      </c>
      <c r="E129">
        <v>8000</v>
      </c>
      <c r="F129">
        <v>190</v>
      </c>
      <c r="G129" t="s">
        <v>8219</v>
      </c>
      <c r="H129" t="s">
        <v>8223</v>
      </c>
      <c r="I129" t="s">
        <v>8245</v>
      </c>
      <c r="J129" s="11">
        <v>1428069541</v>
      </c>
      <c r="K129" s="11">
        <v>1425481141</v>
      </c>
      <c r="L129" t="b">
        <v>0</v>
      </c>
      <c r="M129">
        <v>4</v>
      </c>
      <c r="N129" t="b">
        <v>0</v>
      </c>
      <c r="O129" t="s">
        <v>8266</v>
      </c>
      <c r="P129" s="5">
        <f t="shared" si="7"/>
        <v>47.5</v>
      </c>
      <c r="Q129" t="str">
        <f t="shared" si="8"/>
        <v>film &amp; video</v>
      </c>
      <c r="R129" t="str">
        <f t="shared" si="9"/>
        <v>science fiction</v>
      </c>
      <c r="S129" s="10">
        <f t="shared" si="10"/>
        <v>42067.415983796294</v>
      </c>
      <c r="T129" s="10">
        <f t="shared" si="11"/>
        <v>42097.37431712963</v>
      </c>
    </row>
    <row r="130" spans="1:20" ht="29" x14ac:dyDescent="0.35">
      <c r="A130" s="5">
        <f t="shared" si="6"/>
        <v>1.867</v>
      </c>
      <c r="B130">
        <v>128</v>
      </c>
      <c r="C130" s="3" t="s">
        <v>130</v>
      </c>
      <c r="D130" s="3" t="s">
        <v>4239</v>
      </c>
      <c r="E130">
        <v>100000</v>
      </c>
      <c r="F130">
        <v>1867</v>
      </c>
      <c r="G130" t="s">
        <v>8219</v>
      </c>
      <c r="H130" t="s">
        <v>8223</v>
      </c>
      <c r="I130" t="s">
        <v>8245</v>
      </c>
      <c r="J130" s="11">
        <v>1476941293</v>
      </c>
      <c r="K130" s="11">
        <v>1473917293</v>
      </c>
      <c r="L130" t="b">
        <v>0</v>
      </c>
      <c r="M130">
        <v>6</v>
      </c>
      <c r="N130" t="b">
        <v>0</v>
      </c>
      <c r="O130" t="s">
        <v>8266</v>
      </c>
      <c r="P130" s="5">
        <f t="shared" si="7"/>
        <v>311.16666666666669</v>
      </c>
      <c r="Q130" t="str">
        <f t="shared" si="8"/>
        <v>film &amp; video</v>
      </c>
      <c r="R130" t="str">
        <f t="shared" si="9"/>
        <v>science fiction</v>
      </c>
      <c r="S130" s="10">
        <f t="shared" si="10"/>
        <v>42628.019594907404</v>
      </c>
      <c r="T130" s="10">
        <f t="shared" si="11"/>
        <v>42663.019594907404</v>
      </c>
    </row>
    <row r="131" spans="1:20" ht="58" x14ac:dyDescent="0.35">
      <c r="A131" s="5">
        <f t="shared" ref="A131:A194" si="12">(F131/E131)*100</f>
        <v>0</v>
      </c>
      <c r="B131">
        <v>129</v>
      </c>
      <c r="C131" s="3" t="s">
        <v>131</v>
      </c>
      <c r="D131" s="3" t="s">
        <v>4240</v>
      </c>
      <c r="E131">
        <v>20000</v>
      </c>
      <c r="F131">
        <v>0</v>
      </c>
      <c r="G131" t="s">
        <v>8219</v>
      </c>
      <c r="H131" t="s">
        <v>8223</v>
      </c>
      <c r="I131" t="s">
        <v>8245</v>
      </c>
      <c r="J131" s="11">
        <v>1414708183</v>
      </c>
      <c r="K131" s="11">
        <v>1409524183</v>
      </c>
      <c r="L131" t="b">
        <v>0</v>
      </c>
      <c r="M131">
        <v>0</v>
      </c>
      <c r="N131" t="b">
        <v>0</v>
      </c>
      <c r="O131" t="s">
        <v>8266</v>
      </c>
      <c r="P131" s="5" t="e">
        <f t="shared" ref="P131:P194" si="13">F131/M131</f>
        <v>#DIV/0!</v>
      </c>
      <c r="Q131" t="str">
        <f t="shared" ref="Q131:Q194" si="14">LEFT(O:O,FIND("/",O:O)-1)</f>
        <v>film &amp; video</v>
      </c>
      <c r="R131" t="str">
        <f t="shared" ref="R131:R194" si="15">RIGHT(O:O,LEN(O:O)-FIND("/",O:O))</f>
        <v>science fiction</v>
      </c>
      <c r="S131" s="10">
        <f t="shared" ref="S131:S194" si="16">(((K131/60)/60)/24)+DATE(1970,1,1)+(-5/24)</f>
        <v>41882.728969907403</v>
      </c>
      <c r="T131" s="10">
        <f t="shared" ref="T131:T194" si="17">(((J131/60)/60)/24)+DATE(1970,1,1)+(-5/24)</f>
        <v>41942.728969907403</v>
      </c>
    </row>
    <row r="132" spans="1:20" ht="43.5" x14ac:dyDescent="0.35">
      <c r="A132" s="5">
        <f t="shared" si="12"/>
        <v>0</v>
      </c>
      <c r="B132">
        <v>130</v>
      </c>
      <c r="C132" s="3" t="s">
        <v>132</v>
      </c>
      <c r="D132" s="3" t="s">
        <v>4241</v>
      </c>
      <c r="E132">
        <v>600</v>
      </c>
      <c r="F132">
        <v>0</v>
      </c>
      <c r="G132" t="s">
        <v>8219</v>
      </c>
      <c r="H132" t="s">
        <v>8224</v>
      </c>
      <c r="I132" t="s">
        <v>8246</v>
      </c>
      <c r="J132" s="11">
        <v>1402949760</v>
      </c>
      <c r="K132" s="11">
        <v>1400536692</v>
      </c>
      <c r="L132" t="b">
        <v>0</v>
      </c>
      <c r="M132">
        <v>0</v>
      </c>
      <c r="N132" t="b">
        <v>0</v>
      </c>
      <c r="O132" t="s">
        <v>8266</v>
      </c>
      <c r="P132" s="5" t="e">
        <f t="shared" si="13"/>
        <v>#DIV/0!</v>
      </c>
      <c r="Q132" t="str">
        <f t="shared" si="14"/>
        <v>film &amp; video</v>
      </c>
      <c r="R132" t="str">
        <f t="shared" si="15"/>
        <v>science fiction</v>
      </c>
      <c r="S132" s="10">
        <f t="shared" si="16"/>
        <v>41778.707083333327</v>
      </c>
      <c r="T132" s="10">
        <f t="shared" si="17"/>
        <v>41806.636111111111</v>
      </c>
    </row>
    <row r="133" spans="1:20" x14ac:dyDescent="0.35">
      <c r="A133" s="5">
        <f t="shared" si="12"/>
        <v>0</v>
      </c>
      <c r="B133">
        <v>131</v>
      </c>
      <c r="C133" s="3" t="s">
        <v>133</v>
      </c>
      <c r="D133" s="3" t="s">
        <v>4242</v>
      </c>
      <c r="E133">
        <v>1200</v>
      </c>
      <c r="F133">
        <v>0</v>
      </c>
      <c r="G133" t="s">
        <v>8219</v>
      </c>
      <c r="H133" t="s">
        <v>8223</v>
      </c>
      <c r="I133" t="s">
        <v>8245</v>
      </c>
      <c r="J133" s="11">
        <v>1467763200</v>
      </c>
      <c r="K133" s="11">
        <v>1466453161</v>
      </c>
      <c r="L133" t="b">
        <v>0</v>
      </c>
      <c r="M133">
        <v>0</v>
      </c>
      <c r="N133" t="b">
        <v>0</v>
      </c>
      <c r="O133" t="s">
        <v>8266</v>
      </c>
      <c r="P133" s="5" t="e">
        <f t="shared" si="13"/>
        <v>#DIV/0!</v>
      </c>
      <c r="Q133" t="str">
        <f t="shared" si="14"/>
        <v>film &amp; video</v>
      </c>
      <c r="R133" t="str">
        <f t="shared" si="15"/>
        <v>science fiction</v>
      </c>
      <c r="S133" s="10">
        <f t="shared" si="16"/>
        <v>42541.629178240742</v>
      </c>
      <c r="T133" s="10">
        <f t="shared" si="17"/>
        <v>42556.791666666664</v>
      </c>
    </row>
    <row r="134" spans="1:20" ht="58" x14ac:dyDescent="0.35">
      <c r="A134" s="5">
        <f t="shared" si="12"/>
        <v>9.5687499999999996</v>
      </c>
      <c r="B134">
        <v>132</v>
      </c>
      <c r="C134" s="3" t="s">
        <v>134</v>
      </c>
      <c r="D134" s="3" t="s">
        <v>4243</v>
      </c>
      <c r="E134">
        <v>80000</v>
      </c>
      <c r="F134">
        <v>7655</v>
      </c>
      <c r="G134" t="s">
        <v>8219</v>
      </c>
      <c r="H134" t="s">
        <v>8223</v>
      </c>
      <c r="I134" t="s">
        <v>8245</v>
      </c>
      <c r="J134" s="11">
        <v>1415392207</v>
      </c>
      <c r="K134" s="11">
        <v>1411500607</v>
      </c>
      <c r="L134" t="b">
        <v>0</v>
      </c>
      <c r="M134">
        <v>81</v>
      </c>
      <c r="N134" t="b">
        <v>0</v>
      </c>
      <c r="O134" t="s">
        <v>8266</v>
      </c>
      <c r="P134" s="5">
        <f t="shared" si="13"/>
        <v>94.506172839506178</v>
      </c>
      <c r="Q134" t="str">
        <f t="shared" si="14"/>
        <v>film &amp; video</v>
      </c>
      <c r="R134" t="str">
        <f t="shared" si="15"/>
        <v>science fiction</v>
      </c>
      <c r="S134" s="10">
        <f t="shared" si="16"/>
        <v>41905.60424768518</v>
      </c>
      <c r="T134" s="10">
        <f t="shared" si="17"/>
        <v>41950.645914351851</v>
      </c>
    </row>
    <row r="135" spans="1:20" ht="29" x14ac:dyDescent="0.35">
      <c r="A135" s="5">
        <f t="shared" si="12"/>
        <v>0</v>
      </c>
      <c r="B135">
        <v>133</v>
      </c>
      <c r="C135" s="3" t="s">
        <v>135</v>
      </c>
      <c r="D135" s="3" t="s">
        <v>4244</v>
      </c>
      <c r="E135">
        <v>71764</v>
      </c>
      <c r="F135">
        <v>0</v>
      </c>
      <c r="G135" t="s">
        <v>8219</v>
      </c>
      <c r="H135" t="s">
        <v>8223</v>
      </c>
      <c r="I135" t="s">
        <v>8245</v>
      </c>
      <c r="J135" s="11">
        <v>1464715860</v>
      </c>
      <c r="K135" s="11">
        <v>1462130584</v>
      </c>
      <c r="L135" t="b">
        <v>0</v>
      </c>
      <c r="M135">
        <v>0</v>
      </c>
      <c r="N135" t="b">
        <v>0</v>
      </c>
      <c r="O135" t="s">
        <v>8266</v>
      </c>
      <c r="P135" s="5" t="e">
        <f t="shared" si="13"/>
        <v>#DIV/0!</v>
      </c>
      <c r="Q135" t="str">
        <f t="shared" si="14"/>
        <v>film &amp; video</v>
      </c>
      <c r="R135" t="str">
        <f t="shared" si="15"/>
        <v>science fiction</v>
      </c>
      <c r="S135" s="10">
        <f t="shared" si="16"/>
        <v>42491.599351851844</v>
      </c>
      <c r="T135" s="10">
        <f t="shared" si="17"/>
        <v>42521.521527777775</v>
      </c>
    </row>
    <row r="136" spans="1:20" ht="29" x14ac:dyDescent="0.35">
      <c r="A136" s="5">
        <f t="shared" si="12"/>
        <v>0</v>
      </c>
      <c r="B136">
        <v>134</v>
      </c>
      <c r="C136" s="3" t="s">
        <v>136</v>
      </c>
      <c r="D136" s="3" t="s">
        <v>4245</v>
      </c>
      <c r="E136">
        <v>5000</v>
      </c>
      <c r="F136">
        <v>0</v>
      </c>
      <c r="G136" t="s">
        <v>8219</v>
      </c>
      <c r="H136" t="s">
        <v>8223</v>
      </c>
      <c r="I136" t="s">
        <v>8245</v>
      </c>
      <c r="J136" s="11">
        <v>1441386000</v>
      </c>
      <c r="K136" s="11">
        <v>1438811418</v>
      </c>
      <c r="L136" t="b">
        <v>0</v>
      </c>
      <c r="M136">
        <v>0</v>
      </c>
      <c r="N136" t="b">
        <v>0</v>
      </c>
      <c r="O136" t="s">
        <v>8266</v>
      </c>
      <c r="P136" s="5" t="e">
        <f t="shared" si="13"/>
        <v>#DIV/0!</v>
      </c>
      <c r="Q136" t="str">
        <f t="shared" si="14"/>
        <v>film &amp; video</v>
      </c>
      <c r="R136" t="str">
        <f t="shared" si="15"/>
        <v>science fiction</v>
      </c>
      <c r="S136" s="10">
        <f t="shared" si="16"/>
        <v>42221.701597222222</v>
      </c>
      <c r="T136" s="10">
        <f t="shared" si="17"/>
        <v>42251.499999999993</v>
      </c>
    </row>
    <row r="137" spans="1:20" ht="43.5" x14ac:dyDescent="0.35">
      <c r="A137" s="5">
        <f t="shared" si="12"/>
        <v>13.433333333333334</v>
      </c>
      <c r="B137">
        <v>135</v>
      </c>
      <c r="C137" s="3" t="s">
        <v>137</v>
      </c>
      <c r="D137" s="3" t="s">
        <v>4246</v>
      </c>
      <c r="E137">
        <v>3000</v>
      </c>
      <c r="F137">
        <v>403</v>
      </c>
      <c r="G137" t="s">
        <v>8219</v>
      </c>
      <c r="H137" t="s">
        <v>8223</v>
      </c>
      <c r="I137" t="s">
        <v>8245</v>
      </c>
      <c r="J137" s="11">
        <v>1404241200</v>
      </c>
      <c r="K137" s="11">
        <v>1401354597</v>
      </c>
      <c r="L137" t="b">
        <v>0</v>
      </c>
      <c r="M137">
        <v>5</v>
      </c>
      <c r="N137" t="b">
        <v>0</v>
      </c>
      <c r="O137" t="s">
        <v>8266</v>
      </c>
      <c r="P137" s="5">
        <f t="shared" si="13"/>
        <v>80.599999999999994</v>
      </c>
      <c r="Q137" t="str">
        <f t="shared" si="14"/>
        <v>film &amp; video</v>
      </c>
      <c r="R137" t="str">
        <f t="shared" si="15"/>
        <v>science fiction</v>
      </c>
      <c r="S137" s="10">
        <f t="shared" si="16"/>
        <v>41788.173576388886</v>
      </c>
      <c r="T137" s="10">
        <f t="shared" si="17"/>
        <v>41821.583333333328</v>
      </c>
    </row>
    <row r="138" spans="1:20" ht="58" x14ac:dyDescent="0.35">
      <c r="A138" s="5">
        <f t="shared" si="12"/>
        <v>0</v>
      </c>
      <c r="B138">
        <v>136</v>
      </c>
      <c r="C138" s="3" t="s">
        <v>138</v>
      </c>
      <c r="D138" s="3" t="s">
        <v>4232</v>
      </c>
      <c r="E138">
        <v>3000</v>
      </c>
      <c r="F138">
        <v>0</v>
      </c>
      <c r="G138" t="s">
        <v>8219</v>
      </c>
      <c r="H138" t="s">
        <v>8223</v>
      </c>
      <c r="I138" t="s">
        <v>8245</v>
      </c>
      <c r="J138" s="11">
        <v>1431771360</v>
      </c>
      <c r="K138" s="11">
        <v>1427968234</v>
      </c>
      <c r="L138" t="b">
        <v>0</v>
      </c>
      <c r="M138">
        <v>0</v>
      </c>
      <c r="N138" t="b">
        <v>0</v>
      </c>
      <c r="O138" t="s">
        <v>8266</v>
      </c>
      <c r="P138" s="5" t="e">
        <f t="shared" si="13"/>
        <v>#DIV/0!</v>
      </c>
      <c r="Q138" t="str">
        <f t="shared" si="14"/>
        <v>film &amp; video</v>
      </c>
      <c r="R138" t="str">
        <f t="shared" si="15"/>
        <v>science fiction</v>
      </c>
      <c r="S138" s="10">
        <f t="shared" si="16"/>
        <v>42096.201782407406</v>
      </c>
      <c r="T138" s="10">
        <f t="shared" si="17"/>
        <v>42140.219444444439</v>
      </c>
    </row>
    <row r="139" spans="1:20" ht="43.5" x14ac:dyDescent="0.35">
      <c r="A139" s="5">
        <f t="shared" si="12"/>
        <v>0</v>
      </c>
      <c r="B139">
        <v>137</v>
      </c>
      <c r="C139" s="3" t="s">
        <v>139</v>
      </c>
      <c r="D139" s="3" t="s">
        <v>4247</v>
      </c>
      <c r="E139">
        <v>55000</v>
      </c>
      <c r="F139">
        <v>0</v>
      </c>
      <c r="G139" t="s">
        <v>8219</v>
      </c>
      <c r="H139" t="s">
        <v>8231</v>
      </c>
      <c r="I139" t="s">
        <v>8252</v>
      </c>
      <c r="J139" s="11">
        <v>1444657593</v>
      </c>
      <c r="K139" s="11">
        <v>1440337593</v>
      </c>
      <c r="L139" t="b">
        <v>0</v>
      </c>
      <c r="M139">
        <v>0</v>
      </c>
      <c r="N139" t="b">
        <v>0</v>
      </c>
      <c r="O139" t="s">
        <v>8266</v>
      </c>
      <c r="P139" s="5" t="e">
        <f t="shared" si="13"/>
        <v>#DIV/0!</v>
      </c>
      <c r="Q139" t="str">
        <f t="shared" si="14"/>
        <v>film &amp; video</v>
      </c>
      <c r="R139" t="str">
        <f t="shared" si="15"/>
        <v>science fiction</v>
      </c>
      <c r="S139" s="10">
        <f t="shared" si="16"/>
        <v>42239.365659722222</v>
      </c>
      <c r="T139" s="10">
        <f t="shared" si="17"/>
        <v>42289.365659722222</v>
      </c>
    </row>
    <row r="140" spans="1:20" ht="43.5" x14ac:dyDescent="0.35">
      <c r="A140" s="5">
        <f t="shared" si="12"/>
        <v>3.1413333333333333</v>
      </c>
      <c r="B140">
        <v>138</v>
      </c>
      <c r="C140" s="3" t="s">
        <v>140</v>
      </c>
      <c r="D140" s="3" t="s">
        <v>4248</v>
      </c>
      <c r="E140">
        <v>150000</v>
      </c>
      <c r="F140">
        <v>4712</v>
      </c>
      <c r="G140" t="s">
        <v>8219</v>
      </c>
      <c r="H140" t="s">
        <v>8223</v>
      </c>
      <c r="I140" t="s">
        <v>8245</v>
      </c>
      <c r="J140" s="11">
        <v>1438405140</v>
      </c>
      <c r="K140" s="11">
        <v>1435731041</v>
      </c>
      <c r="L140" t="b">
        <v>0</v>
      </c>
      <c r="M140">
        <v>58</v>
      </c>
      <c r="N140" t="b">
        <v>0</v>
      </c>
      <c r="O140" t="s">
        <v>8266</v>
      </c>
      <c r="P140" s="5">
        <f t="shared" si="13"/>
        <v>81.241379310344826</v>
      </c>
      <c r="Q140" t="str">
        <f t="shared" si="14"/>
        <v>film &amp; video</v>
      </c>
      <c r="R140" t="str">
        <f t="shared" si="15"/>
        <v>science fiction</v>
      </c>
      <c r="S140" s="10">
        <f t="shared" si="16"/>
        <v>42186.049085648141</v>
      </c>
      <c r="T140" s="10">
        <f t="shared" si="17"/>
        <v>42216.999305555553</v>
      </c>
    </row>
    <row r="141" spans="1:20" ht="43.5" x14ac:dyDescent="0.35">
      <c r="A141" s="5">
        <f t="shared" si="12"/>
        <v>100</v>
      </c>
      <c r="B141">
        <v>139</v>
      </c>
      <c r="C141" s="3" t="s">
        <v>141</v>
      </c>
      <c r="D141" s="3" t="s">
        <v>4249</v>
      </c>
      <c r="E141">
        <v>500</v>
      </c>
      <c r="F141">
        <v>500</v>
      </c>
      <c r="G141" t="s">
        <v>8219</v>
      </c>
      <c r="H141" t="s">
        <v>8223</v>
      </c>
      <c r="I141" t="s">
        <v>8245</v>
      </c>
      <c r="J141" s="11">
        <v>1436738772</v>
      </c>
      <c r="K141" s="11">
        <v>1435874772</v>
      </c>
      <c r="L141" t="b">
        <v>0</v>
      </c>
      <c r="M141">
        <v>1</v>
      </c>
      <c r="N141" t="b">
        <v>0</v>
      </c>
      <c r="O141" t="s">
        <v>8266</v>
      </c>
      <c r="P141" s="5">
        <f t="shared" si="13"/>
        <v>500</v>
      </c>
      <c r="Q141" t="str">
        <f t="shared" si="14"/>
        <v>film &amp; video</v>
      </c>
      <c r="R141" t="str">
        <f t="shared" si="15"/>
        <v>science fiction</v>
      </c>
      <c r="S141" s="10">
        <f t="shared" si="16"/>
        <v>42187.712638888886</v>
      </c>
      <c r="T141" s="10">
        <f t="shared" si="17"/>
        <v>42197.712638888886</v>
      </c>
    </row>
    <row r="142" spans="1:20" ht="43.5" x14ac:dyDescent="0.35">
      <c r="A142" s="5">
        <f t="shared" si="12"/>
        <v>0</v>
      </c>
      <c r="B142">
        <v>140</v>
      </c>
      <c r="C142" s="3" t="s">
        <v>142</v>
      </c>
      <c r="D142" s="3" t="s">
        <v>4250</v>
      </c>
      <c r="E142">
        <v>200000</v>
      </c>
      <c r="F142">
        <v>0</v>
      </c>
      <c r="G142" t="s">
        <v>8219</v>
      </c>
      <c r="H142" t="s">
        <v>8223</v>
      </c>
      <c r="I142" t="s">
        <v>8245</v>
      </c>
      <c r="J142" s="11">
        <v>1426823132</v>
      </c>
      <c r="K142" s="11">
        <v>1424234732</v>
      </c>
      <c r="L142" t="b">
        <v>0</v>
      </c>
      <c r="M142">
        <v>0</v>
      </c>
      <c r="N142" t="b">
        <v>0</v>
      </c>
      <c r="O142" t="s">
        <v>8266</v>
      </c>
      <c r="P142" s="5" t="e">
        <f t="shared" si="13"/>
        <v>#DIV/0!</v>
      </c>
      <c r="Q142" t="str">
        <f t="shared" si="14"/>
        <v>film &amp; video</v>
      </c>
      <c r="R142" t="str">
        <f t="shared" si="15"/>
        <v>science fiction</v>
      </c>
      <c r="S142" s="10">
        <f t="shared" si="16"/>
        <v>42052.989953703705</v>
      </c>
      <c r="T142" s="10">
        <f t="shared" si="17"/>
        <v>42082.948287037034</v>
      </c>
    </row>
    <row r="143" spans="1:20" ht="43.5" x14ac:dyDescent="0.35">
      <c r="A143" s="5">
        <f t="shared" si="12"/>
        <v>10.775</v>
      </c>
      <c r="B143">
        <v>141</v>
      </c>
      <c r="C143" s="3" t="s">
        <v>143</v>
      </c>
      <c r="D143" s="3" t="s">
        <v>4251</v>
      </c>
      <c r="E143">
        <v>12000</v>
      </c>
      <c r="F143">
        <v>1293</v>
      </c>
      <c r="G143" t="s">
        <v>8219</v>
      </c>
      <c r="H143" t="s">
        <v>8223</v>
      </c>
      <c r="I143" t="s">
        <v>8245</v>
      </c>
      <c r="J143" s="11">
        <v>1433043623</v>
      </c>
      <c r="K143" s="11">
        <v>1429155623</v>
      </c>
      <c r="L143" t="b">
        <v>0</v>
      </c>
      <c r="M143">
        <v>28</v>
      </c>
      <c r="N143" t="b">
        <v>0</v>
      </c>
      <c r="O143" t="s">
        <v>8266</v>
      </c>
      <c r="P143" s="5">
        <f t="shared" si="13"/>
        <v>46.178571428571431</v>
      </c>
      <c r="Q143" t="str">
        <f t="shared" si="14"/>
        <v>film &amp; video</v>
      </c>
      <c r="R143" t="str">
        <f t="shared" si="15"/>
        <v>science fiction</v>
      </c>
      <c r="S143" s="10">
        <f t="shared" si="16"/>
        <v>42109.944710648146</v>
      </c>
      <c r="T143" s="10">
        <f t="shared" si="17"/>
        <v>42154.944710648146</v>
      </c>
    </row>
    <row r="144" spans="1:20" ht="43.5" x14ac:dyDescent="0.35">
      <c r="A144" s="5">
        <f t="shared" si="12"/>
        <v>0.33333333333333337</v>
      </c>
      <c r="B144">
        <v>142</v>
      </c>
      <c r="C144" s="3" t="s">
        <v>144</v>
      </c>
      <c r="D144" s="3" t="s">
        <v>4252</v>
      </c>
      <c r="E144">
        <v>3000</v>
      </c>
      <c r="F144">
        <v>10</v>
      </c>
      <c r="G144" t="s">
        <v>8219</v>
      </c>
      <c r="H144" t="s">
        <v>8223</v>
      </c>
      <c r="I144" t="s">
        <v>8245</v>
      </c>
      <c r="J144" s="11">
        <v>1416176778</v>
      </c>
      <c r="K144" s="11">
        <v>1414358778</v>
      </c>
      <c r="L144" t="b">
        <v>0</v>
      </c>
      <c r="M144">
        <v>1</v>
      </c>
      <c r="N144" t="b">
        <v>0</v>
      </c>
      <c r="O144" t="s">
        <v>8266</v>
      </c>
      <c r="P144" s="5">
        <f t="shared" si="13"/>
        <v>10</v>
      </c>
      <c r="Q144" t="str">
        <f t="shared" si="14"/>
        <v>film &amp; video</v>
      </c>
      <c r="R144" t="str">
        <f t="shared" si="15"/>
        <v>science fiction</v>
      </c>
      <c r="S144" s="10">
        <f t="shared" si="16"/>
        <v>41938.684930555552</v>
      </c>
      <c r="T144" s="10">
        <f t="shared" si="17"/>
        <v>41959.726597222216</v>
      </c>
    </row>
    <row r="145" spans="1:20" ht="43.5" x14ac:dyDescent="0.35">
      <c r="A145" s="5">
        <f t="shared" si="12"/>
        <v>0</v>
      </c>
      <c r="B145">
        <v>143</v>
      </c>
      <c r="C145" s="3" t="s">
        <v>145</v>
      </c>
      <c r="D145" s="3" t="s">
        <v>4253</v>
      </c>
      <c r="E145">
        <v>5500</v>
      </c>
      <c r="F145">
        <v>0</v>
      </c>
      <c r="G145" t="s">
        <v>8219</v>
      </c>
      <c r="H145" t="s">
        <v>8225</v>
      </c>
      <c r="I145" t="s">
        <v>8247</v>
      </c>
      <c r="J145" s="11">
        <v>1472882100</v>
      </c>
      <c r="K145" s="11">
        <v>1467941542</v>
      </c>
      <c r="L145" t="b">
        <v>0</v>
      </c>
      <c r="M145">
        <v>0</v>
      </c>
      <c r="N145" t="b">
        <v>0</v>
      </c>
      <c r="O145" t="s">
        <v>8266</v>
      </c>
      <c r="P145" s="5" t="e">
        <f t="shared" si="13"/>
        <v>#DIV/0!</v>
      </c>
      <c r="Q145" t="str">
        <f t="shared" si="14"/>
        <v>film &amp; video</v>
      </c>
      <c r="R145" t="str">
        <f t="shared" si="15"/>
        <v>science fiction</v>
      </c>
      <c r="S145" s="10">
        <f t="shared" si="16"/>
        <v>42558.855810185189</v>
      </c>
      <c r="T145" s="10">
        <f t="shared" si="17"/>
        <v>42616.038194444445</v>
      </c>
    </row>
    <row r="146" spans="1:20" ht="43.5" x14ac:dyDescent="0.35">
      <c r="A146" s="5">
        <f t="shared" si="12"/>
        <v>27.6</v>
      </c>
      <c r="B146">
        <v>144</v>
      </c>
      <c r="C146" s="3" t="s">
        <v>146</v>
      </c>
      <c r="D146" s="3" t="s">
        <v>4254</v>
      </c>
      <c r="E146">
        <v>7500</v>
      </c>
      <c r="F146">
        <v>2070</v>
      </c>
      <c r="G146" t="s">
        <v>8219</v>
      </c>
      <c r="H146" t="s">
        <v>8228</v>
      </c>
      <c r="I146" t="s">
        <v>8250</v>
      </c>
      <c r="J146" s="11">
        <v>1428945472</v>
      </c>
      <c r="K146" s="11">
        <v>1423765072</v>
      </c>
      <c r="L146" t="b">
        <v>0</v>
      </c>
      <c r="M146">
        <v>37</v>
      </c>
      <c r="N146" t="b">
        <v>0</v>
      </c>
      <c r="O146" t="s">
        <v>8266</v>
      </c>
      <c r="P146" s="5">
        <f t="shared" si="13"/>
        <v>55.945945945945944</v>
      </c>
      <c r="Q146" t="str">
        <f t="shared" si="14"/>
        <v>film &amp; video</v>
      </c>
      <c r="R146" t="str">
        <f t="shared" si="15"/>
        <v>science fiction</v>
      </c>
      <c r="S146" s="10">
        <f t="shared" si="16"/>
        <v>42047.554074074076</v>
      </c>
      <c r="T146" s="10">
        <f t="shared" si="17"/>
        <v>42107.512407407405</v>
      </c>
    </row>
    <row r="147" spans="1:20" ht="43.5" x14ac:dyDescent="0.35">
      <c r="A147" s="5">
        <f t="shared" si="12"/>
        <v>7.5111111111111111</v>
      </c>
      <c r="B147">
        <v>145</v>
      </c>
      <c r="C147" s="3" t="s">
        <v>147</v>
      </c>
      <c r="D147" s="3" t="s">
        <v>4255</v>
      </c>
      <c r="E147">
        <v>4500</v>
      </c>
      <c r="F147">
        <v>338</v>
      </c>
      <c r="G147" t="s">
        <v>8219</v>
      </c>
      <c r="H147" t="s">
        <v>8223</v>
      </c>
      <c r="I147" t="s">
        <v>8245</v>
      </c>
      <c r="J147" s="11">
        <v>1439298052</v>
      </c>
      <c r="K147" s="11">
        <v>1436965252</v>
      </c>
      <c r="L147" t="b">
        <v>0</v>
      </c>
      <c r="M147">
        <v>9</v>
      </c>
      <c r="N147" t="b">
        <v>0</v>
      </c>
      <c r="O147" t="s">
        <v>8266</v>
      </c>
      <c r="P147" s="5">
        <f t="shared" si="13"/>
        <v>37.555555555555557</v>
      </c>
      <c r="Q147" t="str">
        <f t="shared" si="14"/>
        <v>film &amp; video</v>
      </c>
      <c r="R147" t="str">
        <f t="shared" si="15"/>
        <v>science fiction</v>
      </c>
      <c r="S147" s="10">
        <f t="shared" si="16"/>
        <v>42200.333935185183</v>
      </c>
      <c r="T147" s="10">
        <f t="shared" si="17"/>
        <v>42227.333935185183</v>
      </c>
    </row>
    <row r="148" spans="1:20" ht="43.5" x14ac:dyDescent="0.35">
      <c r="A148" s="5">
        <f t="shared" si="12"/>
        <v>0.57499999999999996</v>
      </c>
      <c r="B148">
        <v>146</v>
      </c>
      <c r="C148" s="3" t="s">
        <v>148</v>
      </c>
      <c r="D148" s="3" t="s">
        <v>4256</v>
      </c>
      <c r="E148">
        <v>20000</v>
      </c>
      <c r="F148">
        <v>115</v>
      </c>
      <c r="G148" t="s">
        <v>8219</v>
      </c>
      <c r="H148" t="s">
        <v>8223</v>
      </c>
      <c r="I148" t="s">
        <v>8245</v>
      </c>
      <c r="J148" s="11">
        <v>1484698998</v>
      </c>
      <c r="K148" s="11">
        <v>1479514998</v>
      </c>
      <c r="L148" t="b">
        <v>0</v>
      </c>
      <c r="M148">
        <v>3</v>
      </c>
      <c r="N148" t="b">
        <v>0</v>
      </c>
      <c r="O148" t="s">
        <v>8266</v>
      </c>
      <c r="P148" s="5">
        <f t="shared" si="13"/>
        <v>38.333333333333336</v>
      </c>
      <c r="Q148" t="str">
        <f t="shared" si="14"/>
        <v>film &amp; video</v>
      </c>
      <c r="R148" t="str">
        <f t="shared" si="15"/>
        <v>science fiction</v>
      </c>
      <c r="S148" s="10">
        <f t="shared" si="16"/>
        <v>42692.807847222219</v>
      </c>
      <c r="T148" s="10">
        <f t="shared" si="17"/>
        <v>42752.807847222219</v>
      </c>
    </row>
    <row r="149" spans="1:20" ht="29" x14ac:dyDescent="0.35">
      <c r="A149" s="5">
        <f t="shared" si="12"/>
        <v>0</v>
      </c>
      <c r="B149">
        <v>147</v>
      </c>
      <c r="C149" s="3" t="s">
        <v>149</v>
      </c>
      <c r="D149" s="3" t="s">
        <v>4257</v>
      </c>
      <c r="E149">
        <v>7000</v>
      </c>
      <c r="F149">
        <v>0</v>
      </c>
      <c r="G149" t="s">
        <v>8219</v>
      </c>
      <c r="H149" t="s">
        <v>8224</v>
      </c>
      <c r="I149" t="s">
        <v>8246</v>
      </c>
      <c r="J149" s="11">
        <v>1420741080</v>
      </c>
      <c r="K149" s="11">
        <v>1417026340</v>
      </c>
      <c r="L149" t="b">
        <v>0</v>
      </c>
      <c r="M149">
        <v>0</v>
      </c>
      <c r="N149" t="b">
        <v>0</v>
      </c>
      <c r="O149" t="s">
        <v>8266</v>
      </c>
      <c r="P149" s="5" t="e">
        <f t="shared" si="13"/>
        <v>#DIV/0!</v>
      </c>
      <c r="Q149" t="str">
        <f t="shared" si="14"/>
        <v>film &amp; video</v>
      </c>
      <c r="R149" t="str">
        <f t="shared" si="15"/>
        <v>science fiction</v>
      </c>
      <c r="S149" s="10">
        <f t="shared" si="16"/>
        <v>41969.559490740743</v>
      </c>
      <c r="T149" s="10">
        <f t="shared" si="17"/>
        <v>42012.554166666661</v>
      </c>
    </row>
    <row r="150" spans="1:20" ht="43.5" x14ac:dyDescent="0.35">
      <c r="A150" s="5">
        <f t="shared" si="12"/>
        <v>0.08</v>
      </c>
      <c r="B150">
        <v>148</v>
      </c>
      <c r="C150" s="3" t="s">
        <v>150</v>
      </c>
      <c r="D150" s="3" t="s">
        <v>4258</v>
      </c>
      <c r="E150">
        <v>50000</v>
      </c>
      <c r="F150">
        <v>40</v>
      </c>
      <c r="G150" t="s">
        <v>8219</v>
      </c>
      <c r="H150" t="s">
        <v>8223</v>
      </c>
      <c r="I150" t="s">
        <v>8245</v>
      </c>
      <c r="J150" s="11">
        <v>1456555536</v>
      </c>
      <c r="K150" s="11">
        <v>1453963536</v>
      </c>
      <c r="L150" t="b">
        <v>0</v>
      </c>
      <c r="M150">
        <v>2</v>
      </c>
      <c r="N150" t="b">
        <v>0</v>
      </c>
      <c r="O150" t="s">
        <v>8266</v>
      </c>
      <c r="P150" s="5">
        <f t="shared" si="13"/>
        <v>20</v>
      </c>
      <c r="Q150" t="str">
        <f t="shared" si="14"/>
        <v>film &amp; video</v>
      </c>
      <c r="R150" t="str">
        <f t="shared" si="15"/>
        <v>science fiction</v>
      </c>
      <c r="S150" s="10">
        <f t="shared" si="16"/>
        <v>42397.073333333326</v>
      </c>
      <c r="T150" s="10">
        <f t="shared" si="17"/>
        <v>42427.073333333326</v>
      </c>
    </row>
    <row r="151" spans="1:20" ht="43.5" x14ac:dyDescent="0.35">
      <c r="A151" s="5">
        <f t="shared" si="12"/>
        <v>0.91999999999999993</v>
      </c>
      <c r="B151">
        <v>149</v>
      </c>
      <c r="C151" s="3" t="s">
        <v>151</v>
      </c>
      <c r="D151" s="3" t="s">
        <v>4259</v>
      </c>
      <c r="E151">
        <v>10000</v>
      </c>
      <c r="F151">
        <v>92</v>
      </c>
      <c r="G151" t="s">
        <v>8219</v>
      </c>
      <c r="H151" t="s">
        <v>8223</v>
      </c>
      <c r="I151" t="s">
        <v>8245</v>
      </c>
      <c r="J151" s="11">
        <v>1419494400</v>
      </c>
      <c r="K151" s="11">
        <v>1416888470</v>
      </c>
      <c r="L151" t="b">
        <v>0</v>
      </c>
      <c r="M151">
        <v>6</v>
      </c>
      <c r="N151" t="b">
        <v>0</v>
      </c>
      <c r="O151" t="s">
        <v>8266</v>
      </c>
      <c r="P151" s="5">
        <f t="shared" si="13"/>
        <v>15.333333333333334</v>
      </c>
      <c r="Q151" t="str">
        <f t="shared" si="14"/>
        <v>film &amp; video</v>
      </c>
      <c r="R151" t="str">
        <f t="shared" si="15"/>
        <v>science fiction</v>
      </c>
      <c r="S151" s="10">
        <f t="shared" si="16"/>
        <v>41967.963773148142</v>
      </c>
      <c r="T151" s="10">
        <f t="shared" si="17"/>
        <v>41998.124999999993</v>
      </c>
    </row>
    <row r="152" spans="1:20" ht="43.5" x14ac:dyDescent="0.35">
      <c r="A152" s="5">
        <f t="shared" si="12"/>
        <v>23.163076923076922</v>
      </c>
      <c r="B152">
        <v>150</v>
      </c>
      <c r="C152" s="3" t="s">
        <v>152</v>
      </c>
      <c r="D152" s="3" t="s">
        <v>4260</v>
      </c>
      <c r="E152">
        <v>130000</v>
      </c>
      <c r="F152">
        <v>30112</v>
      </c>
      <c r="G152" t="s">
        <v>8219</v>
      </c>
      <c r="H152" t="s">
        <v>8223</v>
      </c>
      <c r="I152" t="s">
        <v>8245</v>
      </c>
      <c r="J152" s="11">
        <v>1432612382</v>
      </c>
      <c r="K152" s="11">
        <v>1427428382</v>
      </c>
      <c r="L152" t="b">
        <v>0</v>
      </c>
      <c r="M152">
        <v>67</v>
      </c>
      <c r="N152" t="b">
        <v>0</v>
      </c>
      <c r="O152" t="s">
        <v>8266</v>
      </c>
      <c r="P152" s="5">
        <f t="shared" si="13"/>
        <v>449.43283582089555</v>
      </c>
      <c r="Q152" t="str">
        <f t="shared" si="14"/>
        <v>film &amp; video</v>
      </c>
      <c r="R152" t="str">
        <f t="shared" si="15"/>
        <v>science fiction</v>
      </c>
      <c r="S152" s="10">
        <f t="shared" si="16"/>
        <v>42089.95349537037</v>
      </c>
      <c r="T152" s="10">
        <f t="shared" si="17"/>
        <v>42149.95349537037</v>
      </c>
    </row>
    <row r="153" spans="1:20" ht="43.5" x14ac:dyDescent="0.35">
      <c r="A153" s="5">
        <f t="shared" si="12"/>
        <v>5.5999999999999994E-2</v>
      </c>
      <c r="B153">
        <v>151</v>
      </c>
      <c r="C153" s="3" t="s">
        <v>153</v>
      </c>
      <c r="D153" s="3" t="s">
        <v>4261</v>
      </c>
      <c r="E153">
        <v>250000</v>
      </c>
      <c r="F153">
        <v>140</v>
      </c>
      <c r="G153" t="s">
        <v>8219</v>
      </c>
      <c r="H153" t="s">
        <v>8225</v>
      </c>
      <c r="I153" t="s">
        <v>8247</v>
      </c>
      <c r="J153" s="11">
        <v>1434633191</v>
      </c>
      <c r="K153" s="11">
        <v>1429449191</v>
      </c>
      <c r="L153" t="b">
        <v>0</v>
      </c>
      <c r="M153">
        <v>5</v>
      </c>
      <c r="N153" t="b">
        <v>0</v>
      </c>
      <c r="O153" t="s">
        <v>8266</v>
      </c>
      <c r="P153" s="5">
        <f t="shared" si="13"/>
        <v>28</v>
      </c>
      <c r="Q153" t="str">
        <f t="shared" si="14"/>
        <v>film &amp; video</v>
      </c>
      <c r="R153" t="str">
        <f t="shared" si="15"/>
        <v>science fiction</v>
      </c>
      <c r="S153" s="10">
        <f t="shared" si="16"/>
        <v>42113.342488425922</v>
      </c>
      <c r="T153" s="10">
        <f t="shared" si="17"/>
        <v>42173.342488425922</v>
      </c>
    </row>
    <row r="154" spans="1:20" ht="29" x14ac:dyDescent="0.35">
      <c r="A154" s="5">
        <f t="shared" si="12"/>
        <v>7.8947368421052634E-3</v>
      </c>
      <c r="B154">
        <v>152</v>
      </c>
      <c r="C154" s="3" t="s">
        <v>154</v>
      </c>
      <c r="D154" s="3" t="s">
        <v>4262</v>
      </c>
      <c r="E154">
        <v>380000</v>
      </c>
      <c r="F154">
        <v>30</v>
      </c>
      <c r="G154" t="s">
        <v>8219</v>
      </c>
      <c r="H154" t="s">
        <v>8223</v>
      </c>
      <c r="I154" t="s">
        <v>8245</v>
      </c>
      <c r="J154" s="11">
        <v>1411437100</v>
      </c>
      <c r="K154" s="11">
        <v>1408845100</v>
      </c>
      <c r="L154" t="b">
        <v>0</v>
      </c>
      <c r="M154">
        <v>2</v>
      </c>
      <c r="N154" t="b">
        <v>0</v>
      </c>
      <c r="O154" t="s">
        <v>8266</v>
      </c>
      <c r="P154" s="5">
        <f t="shared" si="13"/>
        <v>15</v>
      </c>
      <c r="Q154" t="str">
        <f t="shared" si="14"/>
        <v>film &amp; video</v>
      </c>
      <c r="R154" t="str">
        <f t="shared" si="15"/>
        <v>science fiction</v>
      </c>
      <c r="S154" s="10">
        <f t="shared" si="16"/>
        <v>41874.869212962964</v>
      </c>
      <c r="T154" s="10">
        <f t="shared" si="17"/>
        <v>41904.869212962964</v>
      </c>
    </row>
    <row r="155" spans="1:20" ht="43.5" x14ac:dyDescent="0.35">
      <c r="A155" s="5">
        <f t="shared" si="12"/>
        <v>0.71799999999999997</v>
      </c>
      <c r="B155">
        <v>153</v>
      </c>
      <c r="C155" s="3" t="s">
        <v>155</v>
      </c>
      <c r="D155" s="3" t="s">
        <v>4263</v>
      </c>
      <c r="E155">
        <v>50000</v>
      </c>
      <c r="F155">
        <v>359</v>
      </c>
      <c r="G155" t="s">
        <v>8219</v>
      </c>
      <c r="H155" t="s">
        <v>8223</v>
      </c>
      <c r="I155" t="s">
        <v>8245</v>
      </c>
      <c r="J155" s="11">
        <v>1417532644</v>
      </c>
      <c r="K155" s="11">
        <v>1413900244</v>
      </c>
      <c r="L155" t="b">
        <v>0</v>
      </c>
      <c r="M155">
        <v>10</v>
      </c>
      <c r="N155" t="b">
        <v>0</v>
      </c>
      <c r="O155" t="s">
        <v>8266</v>
      </c>
      <c r="P155" s="5">
        <f t="shared" si="13"/>
        <v>35.9</v>
      </c>
      <c r="Q155" t="str">
        <f t="shared" si="14"/>
        <v>film &amp; video</v>
      </c>
      <c r="R155" t="str">
        <f t="shared" si="15"/>
        <v>science fiction</v>
      </c>
      <c r="S155" s="10">
        <f t="shared" si="16"/>
        <v>41933.377824074072</v>
      </c>
      <c r="T155" s="10">
        <f t="shared" si="17"/>
        <v>41975.419490740744</v>
      </c>
    </row>
    <row r="156" spans="1:20" ht="43.5" x14ac:dyDescent="0.35">
      <c r="A156" s="5">
        <f t="shared" si="12"/>
        <v>2.666666666666667</v>
      </c>
      <c r="B156">
        <v>154</v>
      </c>
      <c r="C156" s="3" t="s">
        <v>156</v>
      </c>
      <c r="D156" s="3" t="s">
        <v>4264</v>
      </c>
      <c r="E156">
        <v>1500</v>
      </c>
      <c r="F156">
        <v>40</v>
      </c>
      <c r="G156" t="s">
        <v>8219</v>
      </c>
      <c r="H156" t="s">
        <v>8223</v>
      </c>
      <c r="I156" t="s">
        <v>8245</v>
      </c>
      <c r="J156" s="11">
        <v>1433336895</v>
      </c>
      <c r="K156" s="11">
        <v>1429621695</v>
      </c>
      <c r="L156" t="b">
        <v>0</v>
      </c>
      <c r="M156">
        <v>3</v>
      </c>
      <c r="N156" t="b">
        <v>0</v>
      </c>
      <c r="O156" t="s">
        <v>8266</v>
      </c>
      <c r="P156" s="5">
        <f t="shared" si="13"/>
        <v>13.333333333333334</v>
      </c>
      <c r="Q156" t="str">
        <f t="shared" si="14"/>
        <v>film &amp; video</v>
      </c>
      <c r="R156" t="str">
        <f t="shared" si="15"/>
        <v>science fiction</v>
      </c>
      <c r="S156" s="10">
        <f t="shared" si="16"/>
        <v>42115.339062499996</v>
      </c>
      <c r="T156" s="10">
        <f t="shared" si="17"/>
        <v>42158.339062499996</v>
      </c>
    </row>
    <row r="157" spans="1:20" ht="58" x14ac:dyDescent="0.35">
      <c r="A157" s="5">
        <f t="shared" si="12"/>
        <v>6.0000000000000001E-3</v>
      </c>
      <c r="B157">
        <v>155</v>
      </c>
      <c r="C157" s="3" t="s">
        <v>157</v>
      </c>
      <c r="D157" s="3" t="s">
        <v>4265</v>
      </c>
      <c r="E157">
        <v>1350000</v>
      </c>
      <c r="F157">
        <v>81</v>
      </c>
      <c r="G157" t="s">
        <v>8219</v>
      </c>
      <c r="H157" t="s">
        <v>8223</v>
      </c>
      <c r="I157" t="s">
        <v>8245</v>
      </c>
      <c r="J157" s="11">
        <v>1437657935</v>
      </c>
      <c r="K157" s="11">
        <v>1434201935</v>
      </c>
      <c r="L157" t="b">
        <v>0</v>
      </c>
      <c r="M157">
        <v>4</v>
      </c>
      <c r="N157" t="b">
        <v>0</v>
      </c>
      <c r="O157" t="s">
        <v>8266</v>
      </c>
      <c r="P157" s="5">
        <f t="shared" si="13"/>
        <v>20.25</v>
      </c>
      <c r="Q157" t="str">
        <f t="shared" si="14"/>
        <v>film &amp; video</v>
      </c>
      <c r="R157" t="str">
        <f t="shared" si="15"/>
        <v>science fiction</v>
      </c>
      <c r="S157" s="10">
        <f t="shared" si="16"/>
        <v>42168.351099537038</v>
      </c>
      <c r="T157" s="10">
        <f t="shared" si="17"/>
        <v>42208.351099537038</v>
      </c>
    </row>
    <row r="158" spans="1:20" ht="58" x14ac:dyDescent="0.35">
      <c r="A158" s="5">
        <f t="shared" si="12"/>
        <v>5.0999999999999996</v>
      </c>
      <c r="B158">
        <v>156</v>
      </c>
      <c r="C158" s="3" t="s">
        <v>158</v>
      </c>
      <c r="D158" s="3" t="s">
        <v>4266</v>
      </c>
      <c r="E158">
        <v>35000</v>
      </c>
      <c r="F158">
        <v>1785</v>
      </c>
      <c r="G158" t="s">
        <v>8219</v>
      </c>
      <c r="H158" t="s">
        <v>8228</v>
      </c>
      <c r="I158" t="s">
        <v>8250</v>
      </c>
      <c r="J158" s="11">
        <v>1407034796</v>
      </c>
      <c r="K158" s="11">
        <v>1401850796</v>
      </c>
      <c r="L158" t="b">
        <v>0</v>
      </c>
      <c r="M158">
        <v>15</v>
      </c>
      <c r="N158" t="b">
        <v>0</v>
      </c>
      <c r="O158" t="s">
        <v>8266</v>
      </c>
      <c r="P158" s="5">
        <f t="shared" si="13"/>
        <v>119</v>
      </c>
      <c r="Q158" t="str">
        <f t="shared" si="14"/>
        <v>film &amp; video</v>
      </c>
      <c r="R158" t="str">
        <f t="shared" si="15"/>
        <v>science fiction</v>
      </c>
      <c r="S158" s="10">
        <f t="shared" si="16"/>
        <v>41793.916620370372</v>
      </c>
      <c r="T158" s="10">
        <f t="shared" si="17"/>
        <v>41853.916620370372</v>
      </c>
    </row>
    <row r="159" spans="1:20" ht="43.5" x14ac:dyDescent="0.35">
      <c r="A159" s="5">
        <f t="shared" si="12"/>
        <v>0.26711185308848079</v>
      </c>
      <c r="B159">
        <v>157</v>
      </c>
      <c r="C159" s="3" t="s">
        <v>159</v>
      </c>
      <c r="D159" s="3" t="s">
        <v>4267</v>
      </c>
      <c r="E159">
        <v>2995</v>
      </c>
      <c r="F159">
        <v>8</v>
      </c>
      <c r="G159" t="s">
        <v>8219</v>
      </c>
      <c r="H159" t="s">
        <v>8223</v>
      </c>
      <c r="I159" t="s">
        <v>8245</v>
      </c>
      <c r="J159" s="11">
        <v>1456523572</v>
      </c>
      <c r="K159" s="11">
        <v>1453931572</v>
      </c>
      <c r="L159" t="b">
        <v>0</v>
      </c>
      <c r="M159">
        <v>2</v>
      </c>
      <c r="N159" t="b">
        <v>0</v>
      </c>
      <c r="O159" t="s">
        <v>8266</v>
      </c>
      <c r="P159" s="5">
        <f t="shared" si="13"/>
        <v>4</v>
      </c>
      <c r="Q159" t="str">
        <f t="shared" si="14"/>
        <v>film &amp; video</v>
      </c>
      <c r="R159" t="str">
        <f t="shared" si="15"/>
        <v>science fiction</v>
      </c>
      <c r="S159" s="10">
        <f t="shared" si="16"/>
        <v>42396.703379629624</v>
      </c>
      <c r="T159" s="10">
        <f t="shared" si="17"/>
        <v>42426.703379629624</v>
      </c>
    </row>
    <row r="160" spans="1:20" ht="43.5" x14ac:dyDescent="0.35">
      <c r="A160" s="5">
        <f t="shared" si="12"/>
        <v>0</v>
      </c>
      <c r="B160">
        <v>158</v>
      </c>
      <c r="C160" s="3" t="s">
        <v>160</v>
      </c>
      <c r="D160" s="3" t="s">
        <v>4268</v>
      </c>
      <c r="E160">
        <v>5000</v>
      </c>
      <c r="F160">
        <v>0</v>
      </c>
      <c r="G160" t="s">
        <v>8219</v>
      </c>
      <c r="H160" t="s">
        <v>8223</v>
      </c>
      <c r="I160" t="s">
        <v>8245</v>
      </c>
      <c r="J160" s="11">
        <v>1413942628</v>
      </c>
      <c r="K160" s="11">
        <v>1411350628</v>
      </c>
      <c r="L160" t="b">
        <v>0</v>
      </c>
      <c r="M160">
        <v>0</v>
      </c>
      <c r="N160" t="b">
        <v>0</v>
      </c>
      <c r="O160" t="s">
        <v>8266</v>
      </c>
      <c r="P160" s="5" t="e">
        <f t="shared" si="13"/>
        <v>#DIV/0!</v>
      </c>
      <c r="Q160" t="str">
        <f t="shared" si="14"/>
        <v>film &amp; video</v>
      </c>
      <c r="R160" t="str">
        <f t="shared" si="15"/>
        <v>science fiction</v>
      </c>
      <c r="S160" s="10">
        <f t="shared" si="16"/>
        <v>41903.868379629625</v>
      </c>
      <c r="T160" s="10">
        <f t="shared" si="17"/>
        <v>41933.868379629625</v>
      </c>
    </row>
    <row r="161" spans="1:20" ht="43.5" x14ac:dyDescent="0.35">
      <c r="A161" s="5">
        <f t="shared" si="12"/>
        <v>2E-3</v>
      </c>
      <c r="B161">
        <v>159</v>
      </c>
      <c r="C161" s="3" t="s">
        <v>161</v>
      </c>
      <c r="D161" s="3" t="s">
        <v>4269</v>
      </c>
      <c r="E161">
        <v>500000</v>
      </c>
      <c r="F161">
        <v>10</v>
      </c>
      <c r="G161" t="s">
        <v>8219</v>
      </c>
      <c r="H161" t="s">
        <v>8223</v>
      </c>
      <c r="I161" t="s">
        <v>8245</v>
      </c>
      <c r="J161" s="11">
        <v>1467541545</v>
      </c>
      <c r="K161" s="11">
        <v>1464085545</v>
      </c>
      <c r="L161" t="b">
        <v>0</v>
      </c>
      <c r="M161">
        <v>1</v>
      </c>
      <c r="N161" t="b">
        <v>0</v>
      </c>
      <c r="O161" t="s">
        <v>8266</v>
      </c>
      <c r="P161" s="5">
        <f t="shared" si="13"/>
        <v>10</v>
      </c>
      <c r="Q161" t="str">
        <f t="shared" si="14"/>
        <v>film &amp; video</v>
      </c>
      <c r="R161" t="str">
        <f t="shared" si="15"/>
        <v>science fiction</v>
      </c>
      <c r="S161" s="10">
        <f t="shared" si="16"/>
        <v>42514.226215277777</v>
      </c>
      <c r="T161" s="10">
        <f t="shared" si="17"/>
        <v>42554.226215277777</v>
      </c>
    </row>
    <row r="162" spans="1:20" ht="43.5" x14ac:dyDescent="0.35">
      <c r="A162" s="5">
        <f t="shared" si="12"/>
        <v>0</v>
      </c>
      <c r="B162">
        <v>160</v>
      </c>
      <c r="C162" s="3" t="s">
        <v>162</v>
      </c>
      <c r="D162" s="3" t="s">
        <v>4270</v>
      </c>
      <c r="E162">
        <v>5000</v>
      </c>
      <c r="F162">
        <v>0</v>
      </c>
      <c r="G162" t="s">
        <v>8220</v>
      </c>
      <c r="H162" t="s">
        <v>8223</v>
      </c>
      <c r="I162" t="s">
        <v>8245</v>
      </c>
      <c r="J162" s="11">
        <v>1439675691</v>
      </c>
      <c r="K162" s="11">
        <v>1434491691</v>
      </c>
      <c r="L162" t="b">
        <v>0</v>
      </c>
      <c r="M162">
        <v>0</v>
      </c>
      <c r="N162" t="b">
        <v>0</v>
      </c>
      <c r="O162" t="s">
        <v>8267</v>
      </c>
      <c r="P162" s="5" t="e">
        <f t="shared" si="13"/>
        <v>#DIV/0!</v>
      </c>
      <c r="Q162" t="str">
        <f t="shared" si="14"/>
        <v>film &amp; video</v>
      </c>
      <c r="R162" t="str">
        <f t="shared" si="15"/>
        <v>drama</v>
      </c>
      <c r="S162" s="10">
        <f t="shared" si="16"/>
        <v>42171.704756944448</v>
      </c>
      <c r="T162" s="10">
        <f t="shared" si="17"/>
        <v>42231.704756944448</v>
      </c>
    </row>
    <row r="163" spans="1:20" ht="43.5" x14ac:dyDescent="0.35">
      <c r="A163" s="5">
        <f t="shared" si="12"/>
        <v>0.01</v>
      </c>
      <c r="B163">
        <v>161</v>
      </c>
      <c r="C163" s="3" t="s">
        <v>163</v>
      </c>
      <c r="D163" s="3" t="s">
        <v>4271</v>
      </c>
      <c r="E163">
        <v>50000</v>
      </c>
      <c r="F163">
        <v>5</v>
      </c>
      <c r="G163" t="s">
        <v>8220</v>
      </c>
      <c r="H163" t="s">
        <v>8223</v>
      </c>
      <c r="I163" t="s">
        <v>8245</v>
      </c>
      <c r="J163" s="11">
        <v>1404318595</v>
      </c>
      <c r="K163" s="11">
        <v>1401726595</v>
      </c>
      <c r="L163" t="b">
        <v>0</v>
      </c>
      <c r="M163">
        <v>1</v>
      </c>
      <c r="N163" t="b">
        <v>0</v>
      </c>
      <c r="O163" t="s">
        <v>8267</v>
      </c>
      <c r="P163" s="5">
        <f t="shared" si="13"/>
        <v>5</v>
      </c>
      <c r="Q163" t="str">
        <f t="shared" si="14"/>
        <v>film &amp; video</v>
      </c>
      <c r="R163" t="str">
        <f t="shared" si="15"/>
        <v>drama</v>
      </c>
      <c r="S163" s="10">
        <f t="shared" si="16"/>
        <v>41792.479108796295</v>
      </c>
      <c r="T163" s="10">
        <f t="shared" si="17"/>
        <v>41822.479108796295</v>
      </c>
    </row>
    <row r="164" spans="1:20" ht="43.5" x14ac:dyDescent="0.35">
      <c r="A164" s="5">
        <f t="shared" si="12"/>
        <v>15.535714285714286</v>
      </c>
      <c r="B164">
        <v>162</v>
      </c>
      <c r="C164" s="3" t="s">
        <v>164</v>
      </c>
      <c r="D164" s="3" t="s">
        <v>4272</v>
      </c>
      <c r="E164">
        <v>2800</v>
      </c>
      <c r="F164">
        <v>435</v>
      </c>
      <c r="G164" t="s">
        <v>8220</v>
      </c>
      <c r="H164" t="s">
        <v>8223</v>
      </c>
      <c r="I164" t="s">
        <v>8245</v>
      </c>
      <c r="J164" s="11">
        <v>1408232520</v>
      </c>
      <c r="K164" s="11">
        <v>1405393356</v>
      </c>
      <c r="L164" t="b">
        <v>0</v>
      </c>
      <c r="M164">
        <v>10</v>
      </c>
      <c r="N164" t="b">
        <v>0</v>
      </c>
      <c r="O164" t="s">
        <v>8267</v>
      </c>
      <c r="P164" s="5">
        <f t="shared" si="13"/>
        <v>43.5</v>
      </c>
      <c r="Q164" t="str">
        <f t="shared" si="14"/>
        <v>film &amp; video</v>
      </c>
      <c r="R164" t="str">
        <f t="shared" si="15"/>
        <v>drama</v>
      </c>
      <c r="S164" s="10">
        <f t="shared" si="16"/>
        <v>41834.91847222222</v>
      </c>
      <c r="T164" s="10">
        <f t="shared" si="17"/>
        <v>41867.779166666667</v>
      </c>
    </row>
    <row r="165" spans="1:20" ht="58" x14ac:dyDescent="0.35">
      <c r="A165" s="5">
        <f t="shared" si="12"/>
        <v>0</v>
      </c>
      <c r="B165">
        <v>163</v>
      </c>
      <c r="C165" s="3" t="s">
        <v>165</v>
      </c>
      <c r="D165" s="3" t="s">
        <v>4273</v>
      </c>
      <c r="E165">
        <v>2000000</v>
      </c>
      <c r="F165">
        <v>0</v>
      </c>
      <c r="G165" t="s">
        <v>8220</v>
      </c>
      <c r="H165" t="s">
        <v>8223</v>
      </c>
      <c r="I165" t="s">
        <v>8245</v>
      </c>
      <c r="J165" s="11">
        <v>1443657600</v>
      </c>
      <c r="K165" s="11">
        <v>1440716654</v>
      </c>
      <c r="L165" t="b">
        <v>0</v>
      </c>
      <c r="M165">
        <v>0</v>
      </c>
      <c r="N165" t="b">
        <v>0</v>
      </c>
      <c r="O165" t="s">
        <v>8267</v>
      </c>
      <c r="P165" s="5" t="e">
        <f t="shared" si="13"/>
        <v>#DIV/0!</v>
      </c>
      <c r="Q165" t="str">
        <f t="shared" si="14"/>
        <v>film &amp; video</v>
      </c>
      <c r="R165" t="str">
        <f t="shared" si="15"/>
        <v>drama</v>
      </c>
      <c r="S165" s="10">
        <f t="shared" si="16"/>
        <v>42243.752939814811</v>
      </c>
      <c r="T165" s="10">
        <f t="shared" si="17"/>
        <v>42277.791666666664</v>
      </c>
    </row>
    <row r="166" spans="1:20" ht="58" x14ac:dyDescent="0.35">
      <c r="A166" s="5">
        <f t="shared" si="12"/>
        <v>0.53333333333333333</v>
      </c>
      <c r="B166">
        <v>164</v>
      </c>
      <c r="C166" s="3" t="s">
        <v>166</v>
      </c>
      <c r="D166" s="3" t="s">
        <v>4274</v>
      </c>
      <c r="E166">
        <v>120000</v>
      </c>
      <c r="F166">
        <v>640</v>
      </c>
      <c r="G166" t="s">
        <v>8220</v>
      </c>
      <c r="H166" t="s">
        <v>8223</v>
      </c>
      <c r="I166" t="s">
        <v>8245</v>
      </c>
      <c r="J166" s="11">
        <v>1411150701</v>
      </c>
      <c r="K166" s="11">
        <v>1405966701</v>
      </c>
      <c r="L166" t="b">
        <v>0</v>
      </c>
      <c r="M166">
        <v>7</v>
      </c>
      <c r="N166" t="b">
        <v>0</v>
      </c>
      <c r="O166" t="s">
        <v>8267</v>
      </c>
      <c r="P166" s="5">
        <f t="shared" si="13"/>
        <v>91.428571428571431</v>
      </c>
      <c r="Q166" t="str">
        <f t="shared" si="14"/>
        <v>film &amp; video</v>
      </c>
      <c r="R166" t="str">
        <f t="shared" si="15"/>
        <v>drama</v>
      </c>
      <c r="S166" s="10">
        <f t="shared" si="16"/>
        <v>41841.554409722223</v>
      </c>
      <c r="T166" s="10">
        <f t="shared" si="17"/>
        <v>41901.554409722223</v>
      </c>
    </row>
    <row r="167" spans="1:20" ht="29" x14ac:dyDescent="0.35">
      <c r="A167" s="5">
        <f t="shared" si="12"/>
        <v>0</v>
      </c>
      <c r="B167">
        <v>165</v>
      </c>
      <c r="C167" s="3" t="s">
        <v>167</v>
      </c>
      <c r="D167" s="3" t="s">
        <v>4275</v>
      </c>
      <c r="E167">
        <v>17000</v>
      </c>
      <c r="F167">
        <v>0</v>
      </c>
      <c r="G167" t="s">
        <v>8220</v>
      </c>
      <c r="H167" t="s">
        <v>8224</v>
      </c>
      <c r="I167" t="s">
        <v>8246</v>
      </c>
      <c r="J167" s="11">
        <v>1452613724</v>
      </c>
      <c r="K167" s="11">
        <v>1450021724</v>
      </c>
      <c r="L167" t="b">
        <v>0</v>
      </c>
      <c r="M167">
        <v>0</v>
      </c>
      <c r="N167" t="b">
        <v>0</v>
      </c>
      <c r="O167" t="s">
        <v>8267</v>
      </c>
      <c r="P167" s="5" t="e">
        <f t="shared" si="13"/>
        <v>#DIV/0!</v>
      </c>
      <c r="Q167" t="str">
        <f t="shared" si="14"/>
        <v>film &amp; video</v>
      </c>
      <c r="R167" t="str">
        <f t="shared" si="15"/>
        <v>drama</v>
      </c>
      <c r="S167" s="10">
        <f t="shared" si="16"/>
        <v>42351.450509259252</v>
      </c>
      <c r="T167" s="10">
        <f t="shared" si="17"/>
        <v>42381.450509259252</v>
      </c>
    </row>
    <row r="168" spans="1:20" ht="43.5" x14ac:dyDescent="0.35">
      <c r="A168" s="5">
        <f t="shared" si="12"/>
        <v>60</v>
      </c>
      <c r="B168">
        <v>166</v>
      </c>
      <c r="C168" s="3" t="s">
        <v>168</v>
      </c>
      <c r="D168" s="3" t="s">
        <v>4276</v>
      </c>
      <c r="E168">
        <v>5000</v>
      </c>
      <c r="F168">
        <v>3000</v>
      </c>
      <c r="G168" t="s">
        <v>8220</v>
      </c>
      <c r="H168" t="s">
        <v>8223</v>
      </c>
      <c r="I168" t="s">
        <v>8245</v>
      </c>
      <c r="J168" s="11">
        <v>1484531362</v>
      </c>
      <c r="K168" s="11">
        <v>1481939362</v>
      </c>
      <c r="L168" t="b">
        <v>0</v>
      </c>
      <c r="M168">
        <v>1</v>
      </c>
      <c r="N168" t="b">
        <v>0</v>
      </c>
      <c r="O168" t="s">
        <v>8267</v>
      </c>
      <c r="P168" s="5">
        <f t="shared" si="13"/>
        <v>3000</v>
      </c>
      <c r="Q168" t="str">
        <f t="shared" si="14"/>
        <v>film &amp; video</v>
      </c>
      <c r="R168" t="str">
        <f t="shared" si="15"/>
        <v>drama</v>
      </c>
      <c r="S168" s="10">
        <f t="shared" si="16"/>
        <v>42720.867615740739</v>
      </c>
      <c r="T168" s="10">
        <f t="shared" si="17"/>
        <v>42750.867615740739</v>
      </c>
    </row>
    <row r="169" spans="1:20" ht="43.5" x14ac:dyDescent="0.35">
      <c r="A169" s="5">
        <f t="shared" si="12"/>
        <v>0.01</v>
      </c>
      <c r="B169">
        <v>167</v>
      </c>
      <c r="C169" s="3" t="s">
        <v>169</v>
      </c>
      <c r="D169" s="3" t="s">
        <v>4277</v>
      </c>
      <c r="E169">
        <v>110000</v>
      </c>
      <c r="F169">
        <v>11</v>
      </c>
      <c r="G169" t="s">
        <v>8220</v>
      </c>
      <c r="H169" t="s">
        <v>8223</v>
      </c>
      <c r="I169" t="s">
        <v>8245</v>
      </c>
      <c r="J169" s="11">
        <v>1438726535</v>
      </c>
      <c r="K169" s="11">
        <v>1433542535</v>
      </c>
      <c r="L169" t="b">
        <v>0</v>
      </c>
      <c r="M169">
        <v>2</v>
      </c>
      <c r="N169" t="b">
        <v>0</v>
      </c>
      <c r="O169" t="s">
        <v>8267</v>
      </c>
      <c r="P169" s="5">
        <f t="shared" si="13"/>
        <v>5.5</v>
      </c>
      <c r="Q169" t="str">
        <f t="shared" si="14"/>
        <v>film &amp; video</v>
      </c>
      <c r="R169" t="str">
        <f t="shared" si="15"/>
        <v>drama</v>
      </c>
      <c r="S169" s="10">
        <f t="shared" si="16"/>
        <v>42160.719155092585</v>
      </c>
      <c r="T169" s="10">
        <f t="shared" si="17"/>
        <v>42220.719155092585</v>
      </c>
    </row>
    <row r="170" spans="1:20" ht="43.5" x14ac:dyDescent="0.35">
      <c r="A170" s="5">
        <f t="shared" si="12"/>
        <v>4.0625</v>
      </c>
      <c r="B170">
        <v>168</v>
      </c>
      <c r="C170" s="3" t="s">
        <v>170</v>
      </c>
      <c r="D170" s="3" t="s">
        <v>4278</v>
      </c>
      <c r="E170">
        <v>8000</v>
      </c>
      <c r="F170">
        <v>325</v>
      </c>
      <c r="G170" t="s">
        <v>8220</v>
      </c>
      <c r="H170" t="s">
        <v>8223</v>
      </c>
      <c r="I170" t="s">
        <v>8245</v>
      </c>
      <c r="J170" s="11">
        <v>1426791770</v>
      </c>
      <c r="K170" s="11">
        <v>1424203370</v>
      </c>
      <c r="L170" t="b">
        <v>0</v>
      </c>
      <c r="M170">
        <v>3</v>
      </c>
      <c r="N170" t="b">
        <v>0</v>
      </c>
      <c r="O170" t="s">
        <v>8267</v>
      </c>
      <c r="P170" s="5">
        <f t="shared" si="13"/>
        <v>108.33333333333333</v>
      </c>
      <c r="Q170" t="str">
        <f t="shared" si="14"/>
        <v>film &amp; video</v>
      </c>
      <c r="R170" t="str">
        <f t="shared" si="15"/>
        <v>drama</v>
      </c>
      <c r="S170" s="10">
        <f t="shared" si="16"/>
        <v>42052.626967592594</v>
      </c>
      <c r="T170" s="10">
        <f t="shared" si="17"/>
        <v>42082.585300925923</v>
      </c>
    </row>
    <row r="171" spans="1:20" ht="43.5" x14ac:dyDescent="0.35">
      <c r="A171" s="5">
        <f t="shared" si="12"/>
        <v>22.400000000000002</v>
      </c>
      <c r="B171">
        <v>169</v>
      </c>
      <c r="C171" s="3" t="s">
        <v>171</v>
      </c>
      <c r="D171" s="3" t="s">
        <v>4279</v>
      </c>
      <c r="E171">
        <v>2500</v>
      </c>
      <c r="F171">
        <v>560</v>
      </c>
      <c r="G171" t="s">
        <v>8220</v>
      </c>
      <c r="H171" t="s">
        <v>8224</v>
      </c>
      <c r="I171" t="s">
        <v>8246</v>
      </c>
      <c r="J171" s="11">
        <v>1413634059</v>
      </c>
      <c r="K171" s="11">
        <v>1411042059</v>
      </c>
      <c r="L171" t="b">
        <v>0</v>
      </c>
      <c r="M171">
        <v>10</v>
      </c>
      <c r="N171" t="b">
        <v>0</v>
      </c>
      <c r="O171" t="s">
        <v>8267</v>
      </c>
      <c r="P171" s="5">
        <f t="shared" si="13"/>
        <v>56</v>
      </c>
      <c r="Q171" t="str">
        <f t="shared" si="14"/>
        <v>film &amp; video</v>
      </c>
      <c r="R171" t="str">
        <f t="shared" si="15"/>
        <v>drama</v>
      </c>
      <c r="S171" s="10">
        <f t="shared" si="16"/>
        <v>41900.296979166662</v>
      </c>
      <c r="T171" s="10">
        <f t="shared" si="17"/>
        <v>41930.296979166662</v>
      </c>
    </row>
    <row r="172" spans="1:20" ht="58" x14ac:dyDescent="0.35">
      <c r="A172" s="5">
        <f t="shared" si="12"/>
        <v>3.25</v>
      </c>
      <c r="B172">
        <v>170</v>
      </c>
      <c r="C172" s="3" t="s">
        <v>172</v>
      </c>
      <c r="D172" s="3" t="s">
        <v>4280</v>
      </c>
      <c r="E172">
        <v>10000</v>
      </c>
      <c r="F172">
        <v>325</v>
      </c>
      <c r="G172" t="s">
        <v>8220</v>
      </c>
      <c r="H172" t="s">
        <v>8223</v>
      </c>
      <c r="I172" t="s">
        <v>8245</v>
      </c>
      <c r="J172" s="11">
        <v>1440912480</v>
      </c>
      <c r="K172" s="11">
        <v>1438385283</v>
      </c>
      <c r="L172" t="b">
        <v>0</v>
      </c>
      <c r="M172">
        <v>10</v>
      </c>
      <c r="N172" t="b">
        <v>0</v>
      </c>
      <c r="O172" t="s">
        <v>8267</v>
      </c>
      <c r="P172" s="5">
        <f t="shared" si="13"/>
        <v>32.5</v>
      </c>
      <c r="Q172" t="str">
        <f t="shared" si="14"/>
        <v>film &amp; video</v>
      </c>
      <c r="R172" t="str">
        <f t="shared" si="15"/>
        <v>drama</v>
      </c>
      <c r="S172" s="10">
        <f t="shared" si="16"/>
        <v>42216.769479166665</v>
      </c>
      <c r="T172" s="10">
        <f t="shared" si="17"/>
        <v>42246.019444444442</v>
      </c>
    </row>
    <row r="173" spans="1:20" ht="43.5" x14ac:dyDescent="0.35">
      <c r="A173" s="5">
        <f t="shared" si="12"/>
        <v>2E-3</v>
      </c>
      <c r="B173">
        <v>171</v>
      </c>
      <c r="C173" s="3" t="s">
        <v>173</v>
      </c>
      <c r="D173" s="3" t="s">
        <v>4281</v>
      </c>
      <c r="E173">
        <v>50000</v>
      </c>
      <c r="F173">
        <v>1</v>
      </c>
      <c r="G173" t="s">
        <v>8220</v>
      </c>
      <c r="H173" t="s">
        <v>8223</v>
      </c>
      <c r="I173" t="s">
        <v>8245</v>
      </c>
      <c r="J173" s="11">
        <v>1470975614</v>
      </c>
      <c r="K173" s="11">
        <v>1465791614</v>
      </c>
      <c r="L173" t="b">
        <v>0</v>
      </c>
      <c r="M173">
        <v>1</v>
      </c>
      <c r="N173" t="b">
        <v>0</v>
      </c>
      <c r="O173" t="s">
        <v>8267</v>
      </c>
      <c r="P173" s="5">
        <f t="shared" si="13"/>
        <v>1</v>
      </c>
      <c r="Q173" t="str">
        <f t="shared" si="14"/>
        <v>film &amp; video</v>
      </c>
      <c r="R173" t="str">
        <f t="shared" si="15"/>
        <v>drama</v>
      </c>
      <c r="S173" s="10">
        <f t="shared" si="16"/>
        <v>42533.972384259258</v>
      </c>
      <c r="T173" s="10">
        <f t="shared" si="17"/>
        <v>42593.972384259258</v>
      </c>
    </row>
    <row r="174" spans="1:20" ht="43.5" x14ac:dyDescent="0.35">
      <c r="A174" s="5">
        <f t="shared" si="12"/>
        <v>0</v>
      </c>
      <c r="B174">
        <v>172</v>
      </c>
      <c r="C174" s="3" t="s">
        <v>174</v>
      </c>
      <c r="D174" s="3" t="s">
        <v>4282</v>
      </c>
      <c r="E174">
        <v>95000</v>
      </c>
      <c r="F174">
        <v>0</v>
      </c>
      <c r="G174" t="s">
        <v>8220</v>
      </c>
      <c r="H174" t="s">
        <v>8223</v>
      </c>
      <c r="I174" t="s">
        <v>8245</v>
      </c>
      <c r="J174" s="11">
        <v>1426753723</v>
      </c>
      <c r="K174" s="11">
        <v>1423733323</v>
      </c>
      <c r="L174" t="b">
        <v>0</v>
      </c>
      <c r="M174">
        <v>0</v>
      </c>
      <c r="N174" t="b">
        <v>0</v>
      </c>
      <c r="O174" t="s">
        <v>8267</v>
      </c>
      <c r="P174" s="5" t="e">
        <f t="shared" si="13"/>
        <v>#DIV/0!</v>
      </c>
      <c r="Q174" t="str">
        <f t="shared" si="14"/>
        <v>film &amp; video</v>
      </c>
      <c r="R174" t="str">
        <f t="shared" si="15"/>
        <v>drama</v>
      </c>
      <c r="S174" s="10">
        <f t="shared" si="16"/>
        <v>42047.186608796292</v>
      </c>
      <c r="T174" s="10">
        <f t="shared" si="17"/>
        <v>42082.14494212962</v>
      </c>
    </row>
    <row r="175" spans="1:20" ht="43.5" x14ac:dyDescent="0.35">
      <c r="A175" s="5">
        <f t="shared" si="12"/>
        <v>0</v>
      </c>
      <c r="B175">
        <v>173</v>
      </c>
      <c r="C175" s="3" t="s">
        <v>175</v>
      </c>
      <c r="D175" s="3" t="s">
        <v>4283</v>
      </c>
      <c r="E175">
        <v>1110</v>
      </c>
      <c r="F175">
        <v>0</v>
      </c>
      <c r="G175" t="s">
        <v>8220</v>
      </c>
      <c r="H175" t="s">
        <v>8224</v>
      </c>
      <c r="I175" t="s">
        <v>8246</v>
      </c>
      <c r="J175" s="11">
        <v>1425131108</v>
      </c>
      <c r="K175" s="11">
        <v>1422539108</v>
      </c>
      <c r="L175" t="b">
        <v>0</v>
      </c>
      <c r="M175">
        <v>0</v>
      </c>
      <c r="N175" t="b">
        <v>0</v>
      </c>
      <c r="O175" t="s">
        <v>8267</v>
      </c>
      <c r="P175" s="5" t="e">
        <f t="shared" si="13"/>
        <v>#DIV/0!</v>
      </c>
      <c r="Q175" t="str">
        <f t="shared" si="14"/>
        <v>film &amp; video</v>
      </c>
      <c r="R175" t="str">
        <f t="shared" si="15"/>
        <v>drama</v>
      </c>
      <c r="S175" s="10">
        <f t="shared" si="16"/>
        <v>42033.364675925921</v>
      </c>
      <c r="T175" s="10">
        <f t="shared" si="17"/>
        <v>42063.364675925921</v>
      </c>
    </row>
    <row r="176" spans="1:20" ht="43.5" x14ac:dyDescent="0.35">
      <c r="A176" s="5">
        <f t="shared" si="12"/>
        <v>0</v>
      </c>
      <c r="B176">
        <v>174</v>
      </c>
      <c r="C176" s="3" t="s">
        <v>176</v>
      </c>
      <c r="D176" s="3" t="s">
        <v>4284</v>
      </c>
      <c r="E176">
        <v>6000</v>
      </c>
      <c r="F176">
        <v>0</v>
      </c>
      <c r="G176" t="s">
        <v>8220</v>
      </c>
      <c r="H176" t="s">
        <v>8232</v>
      </c>
      <c r="I176" t="s">
        <v>8248</v>
      </c>
      <c r="J176" s="11">
        <v>1431108776</v>
      </c>
      <c r="K176" s="11">
        <v>1425924776</v>
      </c>
      <c r="L176" t="b">
        <v>0</v>
      </c>
      <c r="M176">
        <v>0</v>
      </c>
      <c r="N176" t="b">
        <v>0</v>
      </c>
      <c r="O176" t="s">
        <v>8267</v>
      </c>
      <c r="P176" s="5" t="e">
        <f t="shared" si="13"/>
        <v>#DIV/0!</v>
      </c>
      <c r="Q176" t="str">
        <f t="shared" si="14"/>
        <v>film &amp; video</v>
      </c>
      <c r="R176" t="str">
        <f t="shared" si="15"/>
        <v>drama</v>
      </c>
      <c r="S176" s="10">
        <f t="shared" si="16"/>
        <v>42072.55064814815</v>
      </c>
      <c r="T176" s="10">
        <f t="shared" si="17"/>
        <v>42132.55064814815</v>
      </c>
    </row>
    <row r="177" spans="1:20" ht="58" x14ac:dyDescent="0.35">
      <c r="A177" s="5">
        <f t="shared" si="12"/>
        <v>6.4850000000000003</v>
      </c>
      <c r="B177">
        <v>175</v>
      </c>
      <c r="C177" s="3" t="s">
        <v>177</v>
      </c>
      <c r="D177" s="3" t="s">
        <v>4285</v>
      </c>
      <c r="E177">
        <v>20000</v>
      </c>
      <c r="F177">
        <v>1297</v>
      </c>
      <c r="G177" t="s">
        <v>8220</v>
      </c>
      <c r="H177" t="s">
        <v>8224</v>
      </c>
      <c r="I177" t="s">
        <v>8246</v>
      </c>
      <c r="J177" s="11">
        <v>1409337611</v>
      </c>
      <c r="K177" s="11">
        <v>1407177611</v>
      </c>
      <c r="L177" t="b">
        <v>0</v>
      </c>
      <c r="M177">
        <v>26</v>
      </c>
      <c r="N177" t="b">
        <v>0</v>
      </c>
      <c r="O177" t="s">
        <v>8267</v>
      </c>
      <c r="P177" s="5">
        <f t="shared" si="13"/>
        <v>49.884615384615387</v>
      </c>
      <c r="Q177" t="str">
        <f t="shared" si="14"/>
        <v>film &amp; video</v>
      </c>
      <c r="R177" t="str">
        <f t="shared" si="15"/>
        <v>drama</v>
      </c>
      <c r="S177" s="10">
        <f t="shared" si="16"/>
        <v>41855.569571759253</v>
      </c>
      <c r="T177" s="10">
        <f t="shared" si="17"/>
        <v>41880.569571759253</v>
      </c>
    </row>
    <row r="178" spans="1:20" ht="43.5" x14ac:dyDescent="0.35">
      <c r="A178" s="5">
        <f t="shared" si="12"/>
        <v>0</v>
      </c>
      <c r="B178">
        <v>176</v>
      </c>
      <c r="C178" s="3" t="s">
        <v>178</v>
      </c>
      <c r="D178" s="3" t="s">
        <v>4286</v>
      </c>
      <c r="E178">
        <v>1500</v>
      </c>
      <c r="F178">
        <v>0</v>
      </c>
      <c r="G178" t="s">
        <v>8220</v>
      </c>
      <c r="H178" t="s">
        <v>8223</v>
      </c>
      <c r="I178" t="s">
        <v>8245</v>
      </c>
      <c r="J178" s="11">
        <v>1438803999</v>
      </c>
      <c r="K178" s="11">
        <v>1436211999</v>
      </c>
      <c r="L178" t="b">
        <v>0</v>
      </c>
      <c r="M178">
        <v>0</v>
      </c>
      <c r="N178" t="b">
        <v>0</v>
      </c>
      <c r="O178" t="s">
        <v>8267</v>
      </c>
      <c r="P178" s="5" t="e">
        <f t="shared" si="13"/>
        <v>#DIV/0!</v>
      </c>
      <c r="Q178" t="str">
        <f t="shared" si="14"/>
        <v>film &amp; video</v>
      </c>
      <c r="R178" t="str">
        <f t="shared" si="15"/>
        <v>drama</v>
      </c>
      <c r="S178" s="10">
        <f t="shared" si="16"/>
        <v>42191.615729166668</v>
      </c>
      <c r="T178" s="10">
        <f t="shared" si="17"/>
        <v>42221.615729166668</v>
      </c>
    </row>
    <row r="179" spans="1:20" ht="29" x14ac:dyDescent="0.35">
      <c r="A179" s="5">
        <f t="shared" si="12"/>
        <v>40</v>
      </c>
      <c r="B179">
        <v>177</v>
      </c>
      <c r="C179" s="3" t="s">
        <v>179</v>
      </c>
      <c r="D179" s="3" t="s">
        <v>4287</v>
      </c>
      <c r="E179">
        <v>450</v>
      </c>
      <c r="F179">
        <v>180</v>
      </c>
      <c r="G179" t="s">
        <v>8220</v>
      </c>
      <c r="H179" t="s">
        <v>8223</v>
      </c>
      <c r="I179" t="s">
        <v>8245</v>
      </c>
      <c r="J179" s="11">
        <v>1427155726</v>
      </c>
      <c r="K179" s="11">
        <v>1425690526</v>
      </c>
      <c r="L179" t="b">
        <v>0</v>
      </c>
      <c r="M179">
        <v>7</v>
      </c>
      <c r="N179" t="b">
        <v>0</v>
      </c>
      <c r="O179" t="s">
        <v>8267</v>
      </c>
      <c r="P179" s="5">
        <f t="shared" si="13"/>
        <v>25.714285714285715</v>
      </c>
      <c r="Q179" t="str">
        <f t="shared" si="14"/>
        <v>film &amp; video</v>
      </c>
      <c r="R179" t="str">
        <f t="shared" si="15"/>
        <v>drama</v>
      </c>
      <c r="S179" s="10">
        <f t="shared" si="16"/>
        <v>42069.839421296296</v>
      </c>
      <c r="T179" s="10">
        <f t="shared" si="17"/>
        <v>42086.797754629624</v>
      </c>
    </row>
    <row r="180" spans="1:20" ht="29" x14ac:dyDescent="0.35">
      <c r="A180" s="5">
        <f t="shared" si="12"/>
        <v>0</v>
      </c>
      <c r="B180">
        <v>178</v>
      </c>
      <c r="C180" s="3" t="s">
        <v>180</v>
      </c>
      <c r="D180" s="3" t="s">
        <v>4288</v>
      </c>
      <c r="E180">
        <v>500000</v>
      </c>
      <c r="F180">
        <v>0</v>
      </c>
      <c r="G180" t="s">
        <v>8220</v>
      </c>
      <c r="H180" t="s">
        <v>8226</v>
      </c>
      <c r="I180" t="s">
        <v>8248</v>
      </c>
      <c r="J180" s="11">
        <v>1448582145</v>
      </c>
      <c r="K180" s="11">
        <v>1445986545</v>
      </c>
      <c r="L180" t="b">
        <v>0</v>
      </c>
      <c r="M180">
        <v>0</v>
      </c>
      <c r="N180" t="b">
        <v>0</v>
      </c>
      <c r="O180" t="s">
        <v>8267</v>
      </c>
      <c r="P180" s="5" t="e">
        <f t="shared" si="13"/>
        <v>#DIV/0!</v>
      </c>
      <c r="Q180" t="str">
        <f t="shared" si="14"/>
        <v>film &amp; video</v>
      </c>
      <c r="R180" t="str">
        <f t="shared" si="15"/>
        <v>drama</v>
      </c>
      <c r="S180" s="10">
        <f t="shared" si="16"/>
        <v>42304.747048611105</v>
      </c>
      <c r="T180" s="10">
        <f t="shared" si="17"/>
        <v>42334.788715277777</v>
      </c>
    </row>
    <row r="181" spans="1:20" ht="29" x14ac:dyDescent="0.35">
      <c r="A181" s="5">
        <f t="shared" si="12"/>
        <v>20</v>
      </c>
      <c r="B181">
        <v>179</v>
      </c>
      <c r="C181" s="3" t="s">
        <v>181</v>
      </c>
      <c r="D181" s="3" t="s">
        <v>4289</v>
      </c>
      <c r="E181">
        <v>1000</v>
      </c>
      <c r="F181">
        <v>200</v>
      </c>
      <c r="G181" t="s">
        <v>8220</v>
      </c>
      <c r="H181" t="s">
        <v>8223</v>
      </c>
      <c r="I181" t="s">
        <v>8245</v>
      </c>
      <c r="J181" s="11">
        <v>1457056555</v>
      </c>
      <c r="K181" s="11">
        <v>1454464555</v>
      </c>
      <c r="L181" t="b">
        <v>0</v>
      </c>
      <c r="M181">
        <v>2</v>
      </c>
      <c r="N181" t="b">
        <v>0</v>
      </c>
      <c r="O181" t="s">
        <v>8267</v>
      </c>
      <c r="P181" s="5">
        <f t="shared" si="13"/>
        <v>100</v>
      </c>
      <c r="Q181" t="str">
        <f t="shared" si="14"/>
        <v>film &amp; video</v>
      </c>
      <c r="R181" t="str">
        <f t="shared" si="15"/>
        <v>drama</v>
      </c>
      <c r="S181" s="10">
        <f t="shared" si="16"/>
        <v>42402.872164351851</v>
      </c>
      <c r="T181" s="10">
        <f t="shared" si="17"/>
        <v>42432.872164351851</v>
      </c>
    </row>
    <row r="182" spans="1:20" ht="43.5" x14ac:dyDescent="0.35">
      <c r="A182" s="5">
        <f t="shared" si="12"/>
        <v>33.416666666666664</v>
      </c>
      <c r="B182">
        <v>180</v>
      </c>
      <c r="C182" s="3" t="s">
        <v>182</v>
      </c>
      <c r="D182" s="3" t="s">
        <v>4290</v>
      </c>
      <c r="E182">
        <v>1200</v>
      </c>
      <c r="F182">
        <v>401</v>
      </c>
      <c r="G182" t="s">
        <v>8220</v>
      </c>
      <c r="H182" t="s">
        <v>8224</v>
      </c>
      <c r="I182" t="s">
        <v>8246</v>
      </c>
      <c r="J182" s="11">
        <v>1428951600</v>
      </c>
      <c r="K182" s="11">
        <v>1425512843</v>
      </c>
      <c r="L182" t="b">
        <v>0</v>
      </c>
      <c r="M182">
        <v>13</v>
      </c>
      <c r="N182" t="b">
        <v>0</v>
      </c>
      <c r="O182" t="s">
        <v>8267</v>
      </c>
      <c r="P182" s="5">
        <f t="shared" si="13"/>
        <v>30.846153846153847</v>
      </c>
      <c r="Q182" t="str">
        <f t="shared" si="14"/>
        <v>film &amp; video</v>
      </c>
      <c r="R182" t="str">
        <f t="shared" si="15"/>
        <v>drama</v>
      </c>
      <c r="S182" s="10">
        <f t="shared" si="16"/>
        <v>42067.782905092587</v>
      </c>
      <c r="T182" s="10">
        <f t="shared" si="17"/>
        <v>42107.583333333336</v>
      </c>
    </row>
    <row r="183" spans="1:20" ht="43.5" x14ac:dyDescent="0.35">
      <c r="A183" s="5">
        <f t="shared" si="12"/>
        <v>21.092608822670172</v>
      </c>
      <c r="B183">
        <v>181</v>
      </c>
      <c r="C183" s="3" t="s">
        <v>183</v>
      </c>
      <c r="D183" s="3" t="s">
        <v>4291</v>
      </c>
      <c r="E183">
        <v>3423</v>
      </c>
      <c r="F183">
        <v>722</v>
      </c>
      <c r="G183" t="s">
        <v>8220</v>
      </c>
      <c r="H183" t="s">
        <v>8224</v>
      </c>
      <c r="I183" t="s">
        <v>8246</v>
      </c>
      <c r="J183" s="11">
        <v>1434995295</v>
      </c>
      <c r="K183" s="11">
        <v>1432403295</v>
      </c>
      <c r="L183" t="b">
        <v>0</v>
      </c>
      <c r="M183">
        <v>4</v>
      </c>
      <c r="N183" t="b">
        <v>0</v>
      </c>
      <c r="O183" t="s">
        <v>8267</v>
      </c>
      <c r="P183" s="5">
        <f t="shared" si="13"/>
        <v>180.5</v>
      </c>
      <c r="Q183" t="str">
        <f t="shared" si="14"/>
        <v>film &amp; video</v>
      </c>
      <c r="R183" t="str">
        <f t="shared" si="15"/>
        <v>drama</v>
      </c>
      <c r="S183" s="10">
        <f t="shared" si="16"/>
        <v>42147.533506944441</v>
      </c>
      <c r="T183" s="10">
        <f t="shared" si="17"/>
        <v>42177.533506944441</v>
      </c>
    </row>
    <row r="184" spans="1:20" ht="58" x14ac:dyDescent="0.35">
      <c r="A184" s="5">
        <f t="shared" si="12"/>
        <v>0</v>
      </c>
      <c r="B184">
        <v>182</v>
      </c>
      <c r="C184" s="3" t="s">
        <v>184</v>
      </c>
      <c r="D184" s="3" t="s">
        <v>4292</v>
      </c>
      <c r="E184">
        <v>1000</v>
      </c>
      <c r="F184">
        <v>0</v>
      </c>
      <c r="G184" t="s">
        <v>8220</v>
      </c>
      <c r="H184" t="s">
        <v>8223</v>
      </c>
      <c r="I184" t="s">
        <v>8245</v>
      </c>
      <c r="J184" s="11">
        <v>1483748232</v>
      </c>
      <c r="K184" s="11">
        <v>1481156232</v>
      </c>
      <c r="L184" t="b">
        <v>0</v>
      </c>
      <c r="M184">
        <v>0</v>
      </c>
      <c r="N184" t="b">
        <v>0</v>
      </c>
      <c r="O184" t="s">
        <v>8267</v>
      </c>
      <c r="P184" s="5" t="e">
        <f t="shared" si="13"/>
        <v>#DIV/0!</v>
      </c>
      <c r="Q184" t="str">
        <f t="shared" si="14"/>
        <v>film &amp; video</v>
      </c>
      <c r="R184" t="str">
        <f t="shared" si="15"/>
        <v>drama</v>
      </c>
      <c r="S184" s="10">
        <f t="shared" si="16"/>
        <v>42711.803611111107</v>
      </c>
      <c r="T184" s="10">
        <f t="shared" si="17"/>
        <v>42741.803611111107</v>
      </c>
    </row>
    <row r="185" spans="1:20" x14ac:dyDescent="0.35">
      <c r="A185" s="5">
        <f t="shared" si="12"/>
        <v>35.856000000000002</v>
      </c>
      <c r="B185">
        <v>183</v>
      </c>
      <c r="C185" s="3" t="s">
        <v>185</v>
      </c>
      <c r="D185" s="3" t="s">
        <v>4293</v>
      </c>
      <c r="E185">
        <v>12500</v>
      </c>
      <c r="F185">
        <v>4482</v>
      </c>
      <c r="G185" t="s">
        <v>8220</v>
      </c>
      <c r="H185" t="s">
        <v>8224</v>
      </c>
      <c r="I185" t="s">
        <v>8246</v>
      </c>
      <c r="J185" s="11">
        <v>1417033610</v>
      </c>
      <c r="K185" s="11">
        <v>1414438010</v>
      </c>
      <c r="L185" t="b">
        <v>0</v>
      </c>
      <c r="M185">
        <v>12</v>
      </c>
      <c r="N185" t="b">
        <v>0</v>
      </c>
      <c r="O185" t="s">
        <v>8267</v>
      </c>
      <c r="P185" s="5">
        <f t="shared" si="13"/>
        <v>373.5</v>
      </c>
      <c r="Q185" t="str">
        <f t="shared" si="14"/>
        <v>film &amp; video</v>
      </c>
      <c r="R185" t="str">
        <f t="shared" si="15"/>
        <v>drama</v>
      </c>
      <c r="S185" s="10">
        <f t="shared" si="16"/>
        <v>41939.601967592593</v>
      </c>
      <c r="T185" s="10">
        <f t="shared" si="17"/>
        <v>41969.643634259257</v>
      </c>
    </row>
    <row r="186" spans="1:20" ht="58" x14ac:dyDescent="0.35">
      <c r="A186" s="5">
        <f t="shared" si="12"/>
        <v>3.4000000000000004</v>
      </c>
      <c r="B186">
        <v>184</v>
      </c>
      <c r="C186" s="3" t="s">
        <v>186</v>
      </c>
      <c r="D186" s="3" t="s">
        <v>4294</v>
      </c>
      <c r="E186">
        <v>1500</v>
      </c>
      <c r="F186">
        <v>51</v>
      </c>
      <c r="G186" t="s">
        <v>8220</v>
      </c>
      <c r="H186" t="s">
        <v>8228</v>
      </c>
      <c r="I186" t="s">
        <v>8250</v>
      </c>
      <c r="J186" s="11">
        <v>1409543940</v>
      </c>
      <c r="K186" s="11">
        <v>1404586762</v>
      </c>
      <c r="L186" t="b">
        <v>0</v>
      </c>
      <c r="M186">
        <v>2</v>
      </c>
      <c r="N186" t="b">
        <v>0</v>
      </c>
      <c r="O186" t="s">
        <v>8267</v>
      </c>
      <c r="P186" s="5">
        <f t="shared" si="13"/>
        <v>25.5</v>
      </c>
      <c r="Q186" t="str">
        <f t="shared" si="14"/>
        <v>film &amp; video</v>
      </c>
      <c r="R186" t="str">
        <f t="shared" si="15"/>
        <v>drama</v>
      </c>
      <c r="S186" s="10">
        <f t="shared" si="16"/>
        <v>41825.58289351852</v>
      </c>
      <c r="T186" s="10">
        <f t="shared" si="17"/>
        <v>41882.957638888889</v>
      </c>
    </row>
    <row r="187" spans="1:20" x14ac:dyDescent="0.35">
      <c r="A187" s="5">
        <f t="shared" si="12"/>
        <v>5.5</v>
      </c>
      <c r="B187">
        <v>185</v>
      </c>
      <c r="C187" s="3" t="s">
        <v>187</v>
      </c>
      <c r="D187" s="3" t="s">
        <v>4295</v>
      </c>
      <c r="E187">
        <v>40000</v>
      </c>
      <c r="F187">
        <v>2200</v>
      </c>
      <c r="G187" t="s">
        <v>8220</v>
      </c>
      <c r="H187" t="s">
        <v>8233</v>
      </c>
      <c r="I187" t="s">
        <v>8253</v>
      </c>
      <c r="J187" s="11">
        <v>1471557139</v>
      </c>
      <c r="K187" s="11">
        <v>1468965139</v>
      </c>
      <c r="L187" t="b">
        <v>0</v>
      </c>
      <c r="M187">
        <v>10</v>
      </c>
      <c r="N187" t="b">
        <v>0</v>
      </c>
      <c r="O187" t="s">
        <v>8267</v>
      </c>
      <c r="P187" s="5">
        <f t="shared" si="13"/>
        <v>220</v>
      </c>
      <c r="Q187" t="str">
        <f t="shared" si="14"/>
        <v>film &amp; video</v>
      </c>
      <c r="R187" t="str">
        <f t="shared" si="15"/>
        <v>drama</v>
      </c>
      <c r="S187" s="10">
        <f t="shared" si="16"/>
        <v>42570.702997685185</v>
      </c>
      <c r="T187" s="10">
        <f t="shared" si="17"/>
        <v>42600.702997685185</v>
      </c>
    </row>
    <row r="188" spans="1:20" ht="43.5" x14ac:dyDescent="0.35">
      <c r="A188" s="5">
        <f t="shared" si="12"/>
        <v>0</v>
      </c>
      <c r="B188">
        <v>186</v>
      </c>
      <c r="C188" s="3" t="s">
        <v>188</v>
      </c>
      <c r="D188" s="3" t="s">
        <v>4296</v>
      </c>
      <c r="E188">
        <v>5000</v>
      </c>
      <c r="F188">
        <v>0</v>
      </c>
      <c r="G188" t="s">
        <v>8220</v>
      </c>
      <c r="H188" t="s">
        <v>8223</v>
      </c>
      <c r="I188" t="s">
        <v>8245</v>
      </c>
      <c r="J188" s="11">
        <v>1488571200</v>
      </c>
      <c r="K188" s="11">
        <v>1485977434</v>
      </c>
      <c r="L188" t="b">
        <v>0</v>
      </c>
      <c r="M188">
        <v>0</v>
      </c>
      <c r="N188" t="b">
        <v>0</v>
      </c>
      <c r="O188" t="s">
        <v>8267</v>
      </c>
      <c r="P188" s="5" t="e">
        <f t="shared" si="13"/>
        <v>#DIV/0!</v>
      </c>
      <c r="Q188" t="str">
        <f t="shared" si="14"/>
        <v>film &amp; video</v>
      </c>
      <c r="R188" t="str">
        <f t="shared" si="15"/>
        <v>drama</v>
      </c>
      <c r="S188" s="10">
        <f t="shared" si="16"/>
        <v>42767.604560185187</v>
      </c>
      <c r="T188" s="10">
        <f t="shared" si="17"/>
        <v>42797.624999999993</v>
      </c>
    </row>
    <row r="189" spans="1:20" ht="43.5" x14ac:dyDescent="0.35">
      <c r="A189" s="5">
        <f t="shared" si="12"/>
        <v>16</v>
      </c>
      <c r="B189">
        <v>187</v>
      </c>
      <c r="C189" s="3" t="s">
        <v>189</v>
      </c>
      <c r="D189" s="3" t="s">
        <v>4297</v>
      </c>
      <c r="E189">
        <v>5000</v>
      </c>
      <c r="F189">
        <v>800</v>
      </c>
      <c r="G189" t="s">
        <v>8220</v>
      </c>
      <c r="H189" t="s">
        <v>8223</v>
      </c>
      <c r="I189" t="s">
        <v>8245</v>
      </c>
      <c r="J189" s="11">
        <v>1437461940</v>
      </c>
      <c r="K189" s="11">
        <v>1435383457</v>
      </c>
      <c r="L189" t="b">
        <v>0</v>
      </c>
      <c r="M189">
        <v>5</v>
      </c>
      <c r="N189" t="b">
        <v>0</v>
      </c>
      <c r="O189" t="s">
        <v>8267</v>
      </c>
      <c r="P189" s="5">
        <f t="shared" si="13"/>
        <v>160</v>
      </c>
      <c r="Q189" t="str">
        <f t="shared" si="14"/>
        <v>film &amp; video</v>
      </c>
      <c r="R189" t="str">
        <f t="shared" si="15"/>
        <v>drama</v>
      </c>
      <c r="S189" s="10">
        <f t="shared" si="16"/>
        <v>42182.02612268518</v>
      </c>
      <c r="T189" s="10">
        <f t="shared" si="17"/>
        <v>42206.082638888889</v>
      </c>
    </row>
    <row r="190" spans="1:20" ht="58" x14ac:dyDescent="0.35">
      <c r="A190" s="5">
        <f t="shared" si="12"/>
        <v>0</v>
      </c>
      <c r="B190">
        <v>188</v>
      </c>
      <c r="C190" s="3" t="s">
        <v>190</v>
      </c>
      <c r="D190" s="3" t="s">
        <v>4298</v>
      </c>
      <c r="E190">
        <v>1500</v>
      </c>
      <c r="F190">
        <v>0</v>
      </c>
      <c r="G190" t="s">
        <v>8220</v>
      </c>
      <c r="H190" t="s">
        <v>8223</v>
      </c>
      <c r="I190" t="s">
        <v>8245</v>
      </c>
      <c r="J190" s="11">
        <v>1409891015</v>
      </c>
      <c r="K190" s="11">
        <v>1407299015</v>
      </c>
      <c r="L190" t="b">
        <v>0</v>
      </c>
      <c r="M190">
        <v>0</v>
      </c>
      <c r="N190" t="b">
        <v>0</v>
      </c>
      <c r="O190" t="s">
        <v>8267</v>
      </c>
      <c r="P190" s="5" t="e">
        <f t="shared" si="13"/>
        <v>#DIV/0!</v>
      </c>
      <c r="Q190" t="str">
        <f t="shared" si="14"/>
        <v>film &amp; video</v>
      </c>
      <c r="R190" t="str">
        <f t="shared" si="15"/>
        <v>drama</v>
      </c>
      <c r="S190" s="10">
        <f t="shared" si="16"/>
        <v>41856.974710648145</v>
      </c>
      <c r="T190" s="10">
        <f t="shared" si="17"/>
        <v>41886.974710648145</v>
      </c>
    </row>
    <row r="191" spans="1:20" ht="43.5" x14ac:dyDescent="0.35">
      <c r="A191" s="5">
        <f t="shared" si="12"/>
        <v>6.8999999999999992E-2</v>
      </c>
      <c r="B191">
        <v>189</v>
      </c>
      <c r="C191" s="3" t="s">
        <v>191</v>
      </c>
      <c r="D191" s="3" t="s">
        <v>4299</v>
      </c>
      <c r="E191">
        <v>500000</v>
      </c>
      <c r="F191">
        <v>345</v>
      </c>
      <c r="G191" t="s">
        <v>8220</v>
      </c>
      <c r="H191" t="s">
        <v>8223</v>
      </c>
      <c r="I191" t="s">
        <v>8245</v>
      </c>
      <c r="J191" s="11">
        <v>1472920477</v>
      </c>
      <c r="K191" s="11">
        <v>1467736477</v>
      </c>
      <c r="L191" t="b">
        <v>0</v>
      </c>
      <c r="M191">
        <v>5</v>
      </c>
      <c r="N191" t="b">
        <v>0</v>
      </c>
      <c r="O191" t="s">
        <v>8267</v>
      </c>
      <c r="P191" s="5">
        <f t="shared" si="13"/>
        <v>69</v>
      </c>
      <c r="Q191" t="str">
        <f t="shared" si="14"/>
        <v>film &amp; video</v>
      </c>
      <c r="R191" t="str">
        <f t="shared" si="15"/>
        <v>drama</v>
      </c>
      <c r="S191" s="10">
        <f t="shared" si="16"/>
        <v>42556.482372685183</v>
      </c>
      <c r="T191" s="10">
        <f t="shared" si="17"/>
        <v>42616.482372685183</v>
      </c>
    </row>
    <row r="192" spans="1:20" x14ac:dyDescent="0.35">
      <c r="A192" s="5">
        <f t="shared" si="12"/>
        <v>0.41666666666666669</v>
      </c>
      <c r="B192">
        <v>190</v>
      </c>
      <c r="C192" s="3" t="s">
        <v>192</v>
      </c>
      <c r="D192" s="3" t="s">
        <v>4300</v>
      </c>
      <c r="E192">
        <v>12000</v>
      </c>
      <c r="F192">
        <v>50</v>
      </c>
      <c r="G192" t="s">
        <v>8220</v>
      </c>
      <c r="H192" t="s">
        <v>8223</v>
      </c>
      <c r="I192" t="s">
        <v>8245</v>
      </c>
      <c r="J192" s="11">
        <v>1466091446</v>
      </c>
      <c r="K192" s="11">
        <v>1465227446</v>
      </c>
      <c r="L192" t="b">
        <v>0</v>
      </c>
      <c r="M192">
        <v>1</v>
      </c>
      <c r="N192" t="b">
        <v>0</v>
      </c>
      <c r="O192" t="s">
        <v>8267</v>
      </c>
      <c r="P192" s="5">
        <f t="shared" si="13"/>
        <v>50</v>
      </c>
      <c r="Q192" t="str">
        <f t="shared" si="14"/>
        <v>film &amp; video</v>
      </c>
      <c r="R192" t="str">
        <f t="shared" si="15"/>
        <v>drama</v>
      </c>
      <c r="S192" s="10">
        <f t="shared" si="16"/>
        <v>42527.442662037036</v>
      </c>
      <c r="T192" s="10">
        <f t="shared" si="17"/>
        <v>42537.442662037036</v>
      </c>
    </row>
    <row r="193" spans="1:20" ht="43.5" x14ac:dyDescent="0.35">
      <c r="A193" s="5">
        <f t="shared" si="12"/>
        <v>5</v>
      </c>
      <c r="B193">
        <v>191</v>
      </c>
      <c r="C193" s="3" t="s">
        <v>193</v>
      </c>
      <c r="D193" s="3" t="s">
        <v>4301</v>
      </c>
      <c r="E193">
        <v>5000</v>
      </c>
      <c r="F193">
        <v>250</v>
      </c>
      <c r="G193" t="s">
        <v>8220</v>
      </c>
      <c r="H193" t="s">
        <v>8225</v>
      </c>
      <c r="I193" t="s">
        <v>8247</v>
      </c>
      <c r="J193" s="11">
        <v>1443782138</v>
      </c>
      <c r="K193" s="11">
        <v>1440326138</v>
      </c>
      <c r="L193" t="b">
        <v>0</v>
      </c>
      <c r="M193">
        <v>3</v>
      </c>
      <c r="N193" t="b">
        <v>0</v>
      </c>
      <c r="O193" t="s">
        <v>8267</v>
      </c>
      <c r="P193" s="5">
        <f t="shared" si="13"/>
        <v>83.333333333333329</v>
      </c>
      <c r="Q193" t="str">
        <f t="shared" si="14"/>
        <v>film &amp; video</v>
      </c>
      <c r="R193" t="str">
        <f t="shared" si="15"/>
        <v>drama</v>
      </c>
      <c r="S193" s="10">
        <f t="shared" si="16"/>
        <v>42239.233078703699</v>
      </c>
      <c r="T193" s="10">
        <f t="shared" si="17"/>
        <v>42279.233078703699</v>
      </c>
    </row>
    <row r="194" spans="1:20" ht="58" x14ac:dyDescent="0.35">
      <c r="A194" s="5">
        <f t="shared" si="12"/>
        <v>1.6999999999999999E-3</v>
      </c>
      <c r="B194">
        <v>192</v>
      </c>
      <c r="C194" s="3" t="s">
        <v>194</v>
      </c>
      <c r="D194" s="3" t="s">
        <v>4302</v>
      </c>
      <c r="E194">
        <v>1000000</v>
      </c>
      <c r="F194">
        <v>17</v>
      </c>
      <c r="G194" t="s">
        <v>8220</v>
      </c>
      <c r="H194" t="s">
        <v>8223</v>
      </c>
      <c r="I194" t="s">
        <v>8245</v>
      </c>
      <c r="J194" s="11">
        <v>1413572432</v>
      </c>
      <c r="K194" s="11">
        <v>1410980432</v>
      </c>
      <c r="L194" t="b">
        <v>0</v>
      </c>
      <c r="M194">
        <v>3</v>
      </c>
      <c r="N194" t="b">
        <v>0</v>
      </c>
      <c r="O194" t="s">
        <v>8267</v>
      </c>
      <c r="P194" s="5">
        <f t="shared" si="13"/>
        <v>5.666666666666667</v>
      </c>
      <c r="Q194" t="str">
        <f t="shared" si="14"/>
        <v>film &amp; video</v>
      </c>
      <c r="R194" t="str">
        <f t="shared" si="15"/>
        <v>drama</v>
      </c>
      <c r="S194" s="10">
        <f t="shared" si="16"/>
        <v>41899.583703703705</v>
      </c>
      <c r="T194" s="10">
        <f t="shared" si="17"/>
        <v>41929.583703703705</v>
      </c>
    </row>
    <row r="195" spans="1:20" ht="58" x14ac:dyDescent="0.35">
      <c r="A195" s="5">
        <f t="shared" ref="A195:A258" si="18">(F195/E195)*100</f>
        <v>0</v>
      </c>
      <c r="B195">
        <v>193</v>
      </c>
      <c r="C195" s="3" t="s">
        <v>195</v>
      </c>
      <c r="D195" s="3" t="s">
        <v>4303</v>
      </c>
      <c r="E195">
        <v>1000</v>
      </c>
      <c r="F195">
        <v>0</v>
      </c>
      <c r="G195" t="s">
        <v>8220</v>
      </c>
      <c r="H195" t="s">
        <v>8224</v>
      </c>
      <c r="I195" t="s">
        <v>8246</v>
      </c>
      <c r="J195" s="11">
        <v>1417217166</v>
      </c>
      <c r="K195" s="11">
        <v>1412029566</v>
      </c>
      <c r="L195" t="b">
        <v>0</v>
      </c>
      <c r="M195">
        <v>0</v>
      </c>
      <c r="N195" t="b">
        <v>0</v>
      </c>
      <c r="O195" t="s">
        <v>8267</v>
      </c>
      <c r="P195" s="5" t="e">
        <f t="shared" ref="P195:P258" si="19">F195/M195</f>
        <v>#DIV/0!</v>
      </c>
      <c r="Q195" t="str">
        <f t="shared" ref="Q195:Q258" si="20">LEFT(O:O,FIND("/",O:O)-1)</f>
        <v>film &amp; video</v>
      </c>
      <c r="R195" t="str">
        <f t="shared" ref="R195:R258" si="21">RIGHT(O:O,LEN(O:O)-FIND("/",O:O))</f>
        <v>drama</v>
      </c>
      <c r="S195" s="10">
        <f t="shared" ref="S195:S258" si="22">(((K195/60)/60)/24)+DATE(1970,1,1)+(-5/24)</f>
        <v>41911.726458333331</v>
      </c>
      <c r="T195" s="10">
        <f t="shared" ref="T195:T258" si="23">(((J195/60)/60)/24)+DATE(1970,1,1)+(-5/24)</f>
        <v>41971.768124999995</v>
      </c>
    </row>
    <row r="196" spans="1:20" ht="43.5" x14ac:dyDescent="0.35">
      <c r="A196" s="5">
        <f t="shared" si="18"/>
        <v>0.12</v>
      </c>
      <c r="B196">
        <v>194</v>
      </c>
      <c r="C196" s="3" t="s">
        <v>196</v>
      </c>
      <c r="D196" s="3" t="s">
        <v>4304</v>
      </c>
      <c r="E196">
        <v>2500</v>
      </c>
      <c r="F196">
        <v>3</v>
      </c>
      <c r="G196" t="s">
        <v>8220</v>
      </c>
      <c r="H196" t="s">
        <v>8224</v>
      </c>
      <c r="I196" t="s">
        <v>8246</v>
      </c>
      <c r="J196" s="11">
        <v>1457308531</v>
      </c>
      <c r="K196" s="11">
        <v>1452124531</v>
      </c>
      <c r="L196" t="b">
        <v>0</v>
      </c>
      <c r="M196">
        <v>3</v>
      </c>
      <c r="N196" t="b">
        <v>0</v>
      </c>
      <c r="O196" t="s">
        <v>8267</v>
      </c>
      <c r="P196" s="5">
        <f t="shared" si="19"/>
        <v>1</v>
      </c>
      <c r="Q196" t="str">
        <f t="shared" si="20"/>
        <v>film &amp; video</v>
      </c>
      <c r="R196" t="str">
        <f t="shared" si="21"/>
        <v>drama</v>
      </c>
      <c r="S196" s="10">
        <f t="shared" si="22"/>
        <v>42375.788553240738</v>
      </c>
      <c r="T196" s="10">
        <f t="shared" si="23"/>
        <v>42435.788553240738</v>
      </c>
    </row>
    <row r="197" spans="1:20" ht="43.5" x14ac:dyDescent="0.35">
      <c r="A197" s="5">
        <f t="shared" si="18"/>
        <v>0</v>
      </c>
      <c r="B197">
        <v>195</v>
      </c>
      <c r="C197" s="3" t="s">
        <v>197</v>
      </c>
      <c r="D197" s="3" t="s">
        <v>4305</v>
      </c>
      <c r="E197">
        <v>2000000</v>
      </c>
      <c r="F197">
        <v>0</v>
      </c>
      <c r="G197" t="s">
        <v>8220</v>
      </c>
      <c r="H197" t="s">
        <v>8223</v>
      </c>
      <c r="I197" t="s">
        <v>8245</v>
      </c>
      <c r="J197" s="11">
        <v>1436544332</v>
      </c>
      <c r="K197" s="11">
        <v>1431360332</v>
      </c>
      <c r="L197" t="b">
        <v>0</v>
      </c>
      <c r="M197">
        <v>0</v>
      </c>
      <c r="N197" t="b">
        <v>0</v>
      </c>
      <c r="O197" t="s">
        <v>8267</v>
      </c>
      <c r="P197" s="5" t="e">
        <f t="shared" si="19"/>
        <v>#DIV/0!</v>
      </c>
      <c r="Q197" t="str">
        <f t="shared" si="20"/>
        <v>film &amp; video</v>
      </c>
      <c r="R197" t="str">
        <f t="shared" si="21"/>
        <v>drama</v>
      </c>
      <c r="S197" s="10">
        <f t="shared" si="22"/>
        <v>42135.462175925924</v>
      </c>
      <c r="T197" s="10">
        <f t="shared" si="23"/>
        <v>42195.462175925924</v>
      </c>
    </row>
    <row r="198" spans="1:20" ht="43.5" x14ac:dyDescent="0.35">
      <c r="A198" s="5">
        <f t="shared" si="18"/>
        <v>41.857142857142861</v>
      </c>
      <c r="B198">
        <v>196</v>
      </c>
      <c r="C198" s="3" t="s">
        <v>198</v>
      </c>
      <c r="D198" s="3" t="s">
        <v>4306</v>
      </c>
      <c r="E198">
        <v>3500</v>
      </c>
      <c r="F198">
        <v>1465</v>
      </c>
      <c r="G198" t="s">
        <v>8220</v>
      </c>
      <c r="H198" t="s">
        <v>8224</v>
      </c>
      <c r="I198" t="s">
        <v>8246</v>
      </c>
      <c r="J198" s="11">
        <v>1444510800</v>
      </c>
      <c r="K198" s="11">
        <v>1442062898</v>
      </c>
      <c r="L198" t="b">
        <v>0</v>
      </c>
      <c r="M198">
        <v>19</v>
      </c>
      <c r="N198" t="b">
        <v>0</v>
      </c>
      <c r="O198" t="s">
        <v>8267</v>
      </c>
      <c r="P198" s="5">
        <f t="shared" si="19"/>
        <v>77.10526315789474</v>
      </c>
      <c r="Q198" t="str">
        <f t="shared" si="20"/>
        <v>film &amp; video</v>
      </c>
      <c r="R198" t="str">
        <f t="shared" si="21"/>
        <v>drama</v>
      </c>
      <c r="S198" s="10">
        <f t="shared" si="22"/>
        <v>42259.334467592591</v>
      </c>
      <c r="T198" s="10">
        <f t="shared" si="23"/>
        <v>42287.666666666664</v>
      </c>
    </row>
    <row r="199" spans="1:20" ht="43.5" x14ac:dyDescent="0.35">
      <c r="A199" s="5">
        <f t="shared" si="18"/>
        <v>10.48</v>
      </c>
      <c r="B199">
        <v>197</v>
      </c>
      <c r="C199" s="3" t="s">
        <v>199</v>
      </c>
      <c r="D199" s="3" t="s">
        <v>4307</v>
      </c>
      <c r="E199">
        <v>2500</v>
      </c>
      <c r="F199">
        <v>262</v>
      </c>
      <c r="G199" t="s">
        <v>8220</v>
      </c>
      <c r="H199" t="s">
        <v>8224</v>
      </c>
      <c r="I199" t="s">
        <v>8246</v>
      </c>
      <c r="J199" s="11">
        <v>1487365200</v>
      </c>
      <c r="K199" s="11">
        <v>1483734100</v>
      </c>
      <c r="L199" t="b">
        <v>0</v>
      </c>
      <c r="M199">
        <v>8</v>
      </c>
      <c r="N199" t="b">
        <v>0</v>
      </c>
      <c r="O199" t="s">
        <v>8267</v>
      </c>
      <c r="P199" s="5">
        <f t="shared" si="19"/>
        <v>32.75</v>
      </c>
      <c r="Q199" t="str">
        <f t="shared" si="20"/>
        <v>film &amp; video</v>
      </c>
      <c r="R199" t="str">
        <f t="shared" si="21"/>
        <v>drama</v>
      </c>
      <c r="S199" s="10">
        <f t="shared" si="22"/>
        <v>42741.640046296299</v>
      </c>
      <c r="T199" s="10">
        <f t="shared" si="23"/>
        <v>42783.666666666664</v>
      </c>
    </row>
    <row r="200" spans="1:20" ht="43.5" x14ac:dyDescent="0.35">
      <c r="A200" s="5">
        <f t="shared" si="18"/>
        <v>1.1159999999999999</v>
      </c>
      <c r="B200">
        <v>198</v>
      </c>
      <c r="C200" s="3" t="s">
        <v>200</v>
      </c>
      <c r="D200" s="3" t="s">
        <v>4308</v>
      </c>
      <c r="E200">
        <v>25000</v>
      </c>
      <c r="F200">
        <v>279</v>
      </c>
      <c r="G200" t="s">
        <v>8220</v>
      </c>
      <c r="H200" t="s">
        <v>8223</v>
      </c>
      <c r="I200" t="s">
        <v>8245</v>
      </c>
      <c r="J200" s="11">
        <v>1412500322</v>
      </c>
      <c r="K200" s="11">
        <v>1409908322</v>
      </c>
      <c r="L200" t="b">
        <v>0</v>
      </c>
      <c r="M200">
        <v>6</v>
      </c>
      <c r="N200" t="b">
        <v>0</v>
      </c>
      <c r="O200" t="s">
        <v>8267</v>
      </c>
      <c r="P200" s="5">
        <f t="shared" si="19"/>
        <v>46.5</v>
      </c>
      <c r="Q200" t="str">
        <f t="shared" si="20"/>
        <v>film &amp; video</v>
      </c>
      <c r="R200" t="str">
        <f t="shared" si="21"/>
        <v>drama</v>
      </c>
      <c r="S200" s="10">
        <f t="shared" si="22"/>
        <v>41887.175023148149</v>
      </c>
      <c r="T200" s="10">
        <f t="shared" si="23"/>
        <v>41917.175023148149</v>
      </c>
    </row>
    <row r="201" spans="1:20" ht="43.5" x14ac:dyDescent="0.35">
      <c r="A201" s="5">
        <f t="shared" si="18"/>
        <v>0</v>
      </c>
      <c r="B201">
        <v>199</v>
      </c>
      <c r="C201" s="3" t="s">
        <v>201</v>
      </c>
      <c r="D201" s="3" t="s">
        <v>4309</v>
      </c>
      <c r="E201">
        <v>10000</v>
      </c>
      <c r="F201">
        <v>0</v>
      </c>
      <c r="G201" t="s">
        <v>8220</v>
      </c>
      <c r="H201" t="s">
        <v>8223</v>
      </c>
      <c r="I201" t="s">
        <v>8245</v>
      </c>
      <c r="J201" s="11">
        <v>1472698702</v>
      </c>
      <c r="K201" s="11">
        <v>1470106702</v>
      </c>
      <c r="L201" t="b">
        <v>0</v>
      </c>
      <c r="M201">
        <v>0</v>
      </c>
      <c r="N201" t="b">
        <v>0</v>
      </c>
      <c r="O201" t="s">
        <v>8267</v>
      </c>
      <c r="P201" s="5" t="e">
        <f t="shared" si="19"/>
        <v>#DIV/0!</v>
      </c>
      <c r="Q201" t="str">
        <f t="shared" si="20"/>
        <v>film &amp; video</v>
      </c>
      <c r="R201" t="str">
        <f t="shared" si="21"/>
        <v>drama</v>
      </c>
      <c r="S201" s="10">
        <f t="shared" si="22"/>
        <v>42583.915532407402</v>
      </c>
      <c r="T201" s="10">
        <f t="shared" si="23"/>
        <v>42613.915532407402</v>
      </c>
    </row>
    <row r="202" spans="1:20" ht="29" x14ac:dyDescent="0.35">
      <c r="A202" s="5">
        <f t="shared" si="18"/>
        <v>26.192500000000003</v>
      </c>
      <c r="B202">
        <v>200</v>
      </c>
      <c r="C202" s="3" t="s">
        <v>202</v>
      </c>
      <c r="D202" s="3" t="s">
        <v>4310</v>
      </c>
      <c r="E202">
        <v>6000</v>
      </c>
      <c r="F202">
        <v>1571.55</v>
      </c>
      <c r="G202" t="s">
        <v>8220</v>
      </c>
      <c r="H202" t="s">
        <v>8223</v>
      </c>
      <c r="I202" t="s">
        <v>8245</v>
      </c>
      <c r="J202" s="11">
        <v>1410746403</v>
      </c>
      <c r="K202" s="11">
        <v>1408154403</v>
      </c>
      <c r="L202" t="b">
        <v>0</v>
      </c>
      <c r="M202">
        <v>18</v>
      </c>
      <c r="N202" t="b">
        <v>0</v>
      </c>
      <c r="O202" t="s">
        <v>8267</v>
      </c>
      <c r="P202" s="5">
        <f t="shared" si="19"/>
        <v>87.308333333333337</v>
      </c>
      <c r="Q202" t="str">
        <f t="shared" si="20"/>
        <v>film &amp; video</v>
      </c>
      <c r="R202" t="str">
        <f t="shared" si="21"/>
        <v>drama</v>
      </c>
      <c r="S202" s="10">
        <f t="shared" si="22"/>
        <v>41866.875034722223</v>
      </c>
      <c r="T202" s="10">
        <f t="shared" si="23"/>
        <v>41896.875034722223</v>
      </c>
    </row>
    <row r="203" spans="1:20" ht="43.5" x14ac:dyDescent="0.35">
      <c r="A203" s="5">
        <f t="shared" si="18"/>
        <v>58.461538461538467</v>
      </c>
      <c r="B203">
        <v>201</v>
      </c>
      <c r="C203" s="3" t="s">
        <v>203</v>
      </c>
      <c r="D203" s="3" t="s">
        <v>4311</v>
      </c>
      <c r="E203">
        <v>650</v>
      </c>
      <c r="F203">
        <v>380</v>
      </c>
      <c r="G203" t="s">
        <v>8220</v>
      </c>
      <c r="H203" t="s">
        <v>8223</v>
      </c>
      <c r="I203" t="s">
        <v>8245</v>
      </c>
      <c r="J203" s="11">
        <v>1423424329</v>
      </c>
      <c r="K203" s="11">
        <v>1421696329</v>
      </c>
      <c r="L203" t="b">
        <v>0</v>
      </c>
      <c r="M203">
        <v>7</v>
      </c>
      <c r="N203" t="b">
        <v>0</v>
      </c>
      <c r="O203" t="s">
        <v>8267</v>
      </c>
      <c r="P203" s="5">
        <f t="shared" si="19"/>
        <v>54.285714285714285</v>
      </c>
      <c r="Q203" t="str">
        <f t="shared" si="20"/>
        <v>film &amp; video</v>
      </c>
      <c r="R203" t="str">
        <f t="shared" si="21"/>
        <v>drama</v>
      </c>
      <c r="S203" s="10">
        <f t="shared" si="22"/>
        <v>42023.610289351847</v>
      </c>
      <c r="T203" s="10">
        <f t="shared" si="23"/>
        <v>42043.610289351847</v>
      </c>
    </row>
    <row r="204" spans="1:20" x14ac:dyDescent="0.35">
      <c r="A204" s="5">
        <f t="shared" si="18"/>
        <v>0</v>
      </c>
      <c r="B204">
        <v>202</v>
      </c>
      <c r="C204" s="3" t="s">
        <v>204</v>
      </c>
      <c r="D204" s="3" t="s">
        <v>4312</v>
      </c>
      <c r="E204">
        <v>6000</v>
      </c>
      <c r="F204">
        <v>0</v>
      </c>
      <c r="G204" t="s">
        <v>8220</v>
      </c>
      <c r="H204" t="s">
        <v>8223</v>
      </c>
      <c r="I204" t="s">
        <v>8245</v>
      </c>
      <c r="J204" s="11">
        <v>1444337940</v>
      </c>
      <c r="K204" s="11">
        <v>1441750564</v>
      </c>
      <c r="L204" t="b">
        <v>0</v>
      </c>
      <c r="M204">
        <v>0</v>
      </c>
      <c r="N204" t="b">
        <v>0</v>
      </c>
      <c r="O204" t="s">
        <v>8267</v>
      </c>
      <c r="P204" s="5" t="e">
        <f t="shared" si="19"/>
        <v>#DIV/0!</v>
      </c>
      <c r="Q204" t="str">
        <f t="shared" si="20"/>
        <v>film &amp; video</v>
      </c>
      <c r="R204" t="str">
        <f t="shared" si="21"/>
        <v>drama</v>
      </c>
      <c r="S204" s="10">
        <f t="shared" si="22"/>
        <v>42255.719490740739</v>
      </c>
      <c r="T204" s="10">
        <f t="shared" si="23"/>
        <v>42285.665972222218</v>
      </c>
    </row>
    <row r="205" spans="1:20" ht="43.5" x14ac:dyDescent="0.35">
      <c r="A205" s="5">
        <f t="shared" si="18"/>
        <v>29.84</v>
      </c>
      <c r="B205">
        <v>203</v>
      </c>
      <c r="C205" s="3" t="s">
        <v>205</v>
      </c>
      <c r="D205" s="3" t="s">
        <v>4313</v>
      </c>
      <c r="E205">
        <v>2500</v>
      </c>
      <c r="F205">
        <v>746</v>
      </c>
      <c r="G205" t="s">
        <v>8220</v>
      </c>
      <c r="H205" t="s">
        <v>8224</v>
      </c>
      <c r="I205" t="s">
        <v>8246</v>
      </c>
      <c r="J205" s="11">
        <v>1422562864</v>
      </c>
      <c r="K205" s="11">
        <v>1417378864</v>
      </c>
      <c r="L205" t="b">
        <v>0</v>
      </c>
      <c r="M205">
        <v>8</v>
      </c>
      <c r="N205" t="b">
        <v>0</v>
      </c>
      <c r="O205" t="s">
        <v>8267</v>
      </c>
      <c r="P205" s="5">
        <f t="shared" si="19"/>
        <v>93.25</v>
      </c>
      <c r="Q205" t="str">
        <f t="shared" si="20"/>
        <v>film &amp; video</v>
      </c>
      <c r="R205" t="str">
        <f t="shared" si="21"/>
        <v>drama</v>
      </c>
      <c r="S205" s="10">
        <f t="shared" si="22"/>
        <v>41973.639629629623</v>
      </c>
      <c r="T205" s="10">
        <f t="shared" si="23"/>
        <v>42033.639629629623</v>
      </c>
    </row>
    <row r="206" spans="1:20" ht="43.5" x14ac:dyDescent="0.35">
      <c r="A206" s="5">
        <f t="shared" si="18"/>
        <v>50.721666666666664</v>
      </c>
      <c r="B206">
        <v>204</v>
      </c>
      <c r="C206" s="3" t="s">
        <v>206</v>
      </c>
      <c r="D206" s="3" t="s">
        <v>4314</v>
      </c>
      <c r="E206">
        <v>300000</v>
      </c>
      <c r="F206">
        <v>152165</v>
      </c>
      <c r="G206" t="s">
        <v>8220</v>
      </c>
      <c r="H206" t="s">
        <v>8225</v>
      </c>
      <c r="I206" t="s">
        <v>8247</v>
      </c>
      <c r="J206" s="11">
        <v>1470319203</v>
      </c>
      <c r="K206" s="11">
        <v>1467727203</v>
      </c>
      <c r="L206" t="b">
        <v>0</v>
      </c>
      <c r="M206">
        <v>1293</v>
      </c>
      <c r="N206" t="b">
        <v>0</v>
      </c>
      <c r="O206" t="s">
        <v>8267</v>
      </c>
      <c r="P206" s="5">
        <f t="shared" si="19"/>
        <v>117.68368136117556</v>
      </c>
      <c r="Q206" t="str">
        <f t="shared" si="20"/>
        <v>film &amp; video</v>
      </c>
      <c r="R206" t="str">
        <f t="shared" si="21"/>
        <v>drama</v>
      </c>
      <c r="S206" s="10">
        <f t="shared" si="22"/>
        <v>42556.375034722216</v>
      </c>
      <c r="T206" s="10">
        <f t="shared" si="23"/>
        <v>42586.375034722216</v>
      </c>
    </row>
    <row r="207" spans="1:20" ht="43.5" x14ac:dyDescent="0.35">
      <c r="A207" s="5">
        <f t="shared" si="18"/>
        <v>16.25</v>
      </c>
      <c r="B207">
        <v>205</v>
      </c>
      <c r="C207" s="3" t="s">
        <v>207</v>
      </c>
      <c r="D207" s="3" t="s">
        <v>4315</v>
      </c>
      <c r="E207">
        <v>8000</v>
      </c>
      <c r="F207">
        <v>1300</v>
      </c>
      <c r="G207" t="s">
        <v>8220</v>
      </c>
      <c r="H207" t="s">
        <v>8223</v>
      </c>
      <c r="I207" t="s">
        <v>8245</v>
      </c>
      <c r="J207" s="11">
        <v>1444144222</v>
      </c>
      <c r="K207" s="11">
        <v>1441120222</v>
      </c>
      <c r="L207" t="b">
        <v>0</v>
      </c>
      <c r="M207">
        <v>17</v>
      </c>
      <c r="N207" t="b">
        <v>0</v>
      </c>
      <c r="O207" t="s">
        <v>8267</v>
      </c>
      <c r="P207" s="5">
        <f t="shared" si="19"/>
        <v>76.470588235294116</v>
      </c>
      <c r="Q207" t="str">
        <f t="shared" si="20"/>
        <v>film &amp; video</v>
      </c>
      <c r="R207" t="str">
        <f t="shared" si="21"/>
        <v>drama</v>
      </c>
      <c r="S207" s="10">
        <f t="shared" si="22"/>
        <v>42248.423865740733</v>
      </c>
      <c r="T207" s="10">
        <f t="shared" si="23"/>
        <v>42283.423865740733</v>
      </c>
    </row>
    <row r="208" spans="1:20" ht="43.5" x14ac:dyDescent="0.35">
      <c r="A208" s="5">
        <f t="shared" si="18"/>
        <v>0</v>
      </c>
      <c r="B208">
        <v>206</v>
      </c>
      <c r="C208" s="3" t="s">
        <v>208</v>
      </c>
      <c r="D208" s="3" t="s">
        <v>4316</v>
      </c>
      <c r="E208">
        <v>12700</v>
      </c>
      <c r="F208">
        <v>0</v>
      </c>
      <c r="G208" t="s">
        <v>8220</v>
      </c>
      <c r="H208" t="s">
        <v>8223</v>
      </c>
      <c r="I208" t="s">
        <v>8245</v>
      </c>
      <c r="J208" s="11">
        <v>1470441983</v>
      </c>
      <c r="K208" s="11">
        <v>1468627583</v>
      </c>
      <c r="L208" t="b">
        <v>0</v>
      </c>
      <c r="M208">
        <v>0</v>
      </c>
      <c r="N208" t="b">
        <v>0</v>
      </c>
      <c r="O208" t="s">
        <v>8267</v>
      </c>
      <c r="P208" s="5" t="e">
        <f t="shared" si="19"/>
        <v>#DIV/0!</v>
      </c>
      <c r="Q208" t="str">
        <f t="shared" si="20"/>
        <v>film &amp; video</v>
      </c>
      <c r="R208" t="str">
        <f t="shared" si="21"/>
        <v>drama</v>
      </c>
      <c r="S208" s="10">
        <f t="shared" si="22"/>
        <v>42566.79609953703</v>
      </c>
      <c r="T208" s="10">
        <f t="shared" si="23"/>
        <v>42587.79609953703</v>
      </c>
    </row>
    <row r="209" spans="1:20" ht="43.5" x14ac:dyDescent="0.35">
      <c r="A209" s="5">
        <f t="shared" si="18"/>
        <v>15.214285714285714</v>
      </c>
      <c r="B209">
        <v>207</v>
      </c>
      <c r="C209" s="3" t="s">
        <v>209</v>
      </c>
      <c r="D209" s="3" t="s">
        <v>4317</v>
      </c>
      <c r="E209">
        <v>14000</v>
      </c>
      <c r="F209">
        <v>2130</v>
      </c>
      <c r="G209" t="s">
        <v>8220</v>
      </c>
      <c r="H209" t="s">
        <v>8228</v>
      </c>
      <c r="I209" t="s">
        <v>8250</v>
      </c>
      <c r="J209" s="11">
        <v>1420346638</v>
      </c>
      <c r="K209" s="11">
        <v>1417754638</v>
      </c>
      <c r="L209" t="b">
        <v>0</v>
      </c>
      <c r="M209">
        <v>13</v>
      </c>
      <c r="N209" t="b">
        <v>0</v>
      </c>
      <c r="O209" t="s">
        <v>8267</v>
      </c>
      <c r="P209" s="5">
        <f t="shared" si="19"/>
        <v>163.84615384615384</v>
      </c>
      <c r="Q209" t="str">
        <f t="shared" si="20"/>
        <v>film &amp; video</v>
      </c>
      <c r="R209" t="str">
        <f t="shared" si="21"/>
        <v>drama</v>
      </c>
      <c r="S209" s="10">
        <f t="shared" si="22"/>
        <v>41977.988865740735</v>
      </c>
      <c r="T209" s="10">
        <f t="shared" si="23"/>
        <v>42007.988865740735</v>
      </c>
    </row>
    <row r="210" spans="1:20" ht="58" x14ac:dyDescent="0.35">
      <c r="A210" s="5">
        <f t="shared" si="18"/>
        <v>0</v>
      </c>
      <c r="B210">
        <v>208</v>
      </c>
      <c r="C210" s="3" t="s">
        <v>210</v>
      </c>
      <c r="D210" s="3" t="s">
        <v>4318</v>
      </c>
      <c r="E210">
        <v>50000</v>
      </c>
      <c r="F210">
        <v>0</v>
      </c>
      <c r="G210" t="s">
        <v>8220</v>
      </c>
      <c r="H210" t="s">
        <v>8225</v>
      </c>
      <c r="I210" t="s">
        <v>8247</v>
      </c>
      <c r="J210" s="11">
        <v>1418719967</v>
      </c>
      <c r="K210" s="11">
        <v>1416127967</v>
      </c>
      <c r="L210" t="b">
        <v>0</v>
      </c>
      <c r="M210">
        <v>0</v>
      </c>
      <c r="N210" t="b">
        <v>0</v>
      </c>
      <c r="O210" t="s">
        <v>8267</v>
      </c>
      <c r="P210" s="5" t="e">
        <f t="shared" si="19"/>
        <v>#DIV/0!</v>
      </c>
      <c r="Q210" t="str">
        <f t="shared" si="20"/>
        <v>film &amp; video</v>
      </c>
      <c r="R210" t="str">
        <f t="shared" si="21"/>
        <v>drama</v>
      </c>
      <c r="S210" s="10">
        <f t="shared" si="22"/>
        <v>41959.16165509259</v>
      </c>
      <c r="T210" s="10">
        <f t="shared" si="23"/>
        <v>41989.16165509259</v>
      </c>
    </row>
    <row r="211" spans="1:20" ht="58" x14ac:dyDescent="0.35">
      <c r="A211" s="5">
        <f t="shared" si="18"/>
        <v>0</v>
      </c>
      <c r="B211">
        <v>209</v>
      </c>
      <c r="C211" s="3" t="s">
        <v>211</v>
      </c>
      <c r="D211" s="3" t="s">
        <v>4319</v>
      </c>
      <c r="E211">
        <v>25000</v>
      </c>
      <c r="F211">
        <v>0</v>
      </c>
      <c r="G211" t="s">
        <v>8220</v>
      </c>
      <c r="H211" t="s">
        <v>8223</v>
      </c>
      <c r="I211" t="s">
        <v>8245</v>
      </c>
      <c r="J211" s="11">
        <v>1436566135</v>
      </c>
      <c r="K211" s="11">
        <v>1433974135</v>
      </c>
      <c r="L211" t="b">
        <v>0</v>
      </c>
      <c r="M211">
        <v>0</v>
      </c>
      <c r="N211" t="b">
        <v>0</v>
      </c>
      <c r="O211" t="s">
        <v>8267</v>
      </c>
      <c r="P211" s="5" t="e">
        <f t="shared" si="19"/>
        <v>#DIV/0!</v>
      </c>
      <c r="Q211" t="str">
        <f t="shared" si="20"/>
        <v>film &amp; video</v>
      </c>
      <c r="R211" t="str">
        <f t="shared" si="21"/>
        <v>drama</v>
      </c>
      <c r="S211" s="10">
        <f t="shared" si="22"/>
        <v>42165.714525462965</v>
      </c>
      <c r="T211" s="10">
        <f t="shared" si="23"/>
        <v>42195.714525462965</v>
      </c>
    </row>
    <row r="212" spans="1:20" ht="43.5" x14ac:dyDescent="0.35">
      <c r="A212" s="5">
        <f t="shared" si="18"/>
        <v>25.25</v>
      </c>
      <c r="B212">
        <v>210</v>
      </c>
      <c r="C212" s="3" t="s">
        <v>212</v>
      </c>
      <c r="D212" s="3" t="s">
        <v>4320</v>
      </c>
      <c r="E212">
        <v>12000</v>
      </c>
      <c r="F212">
        <v>3030</v>
      </c>
      <c r="G212" t="s">
        <v>8220</v>
      </c>
      <c r="H212" t="s">
        <v>8223</v>
      </c>
      <c r="I212" t="s">
        <v>8245</v>
      </c>
      <c r="J212" s="11">
        <v>1443675600</v>
      </c>
      <c r="K212" s="11">
        <v>1441157592</v>
      </c>
      <c r="L212" t="b">
        <v>0</v>
      </c>
      <c r="M212">
        <v>33</v>
      </c>
      <c r="N212" t="b">
        <v>0</v>
      </c>
      <c r="O212" t="s">
        <v>8267</v>
      </c>
      <c r="P212" s="5">
        <f t="shared" si="19"/>
        <v>91.818181818181813</v>
      </c>
      <c r="Q212" t="str">
        <f t="shared" si="20"/>
        <v>film &amp; video</v>
      </c>
      <c r="R212" t="str">
        <f t="shared" si="21"/>
        <v>drama</v>
      </c>
      <c r="S212" s="10">
        <f t="shared" si="22"/>
        <v>42248.856388888882</v>
      </c>
      <c r="T212" s="10">
        <f t="shared" si="23"/>
        <v>42277.999999999993</v>
      </c>
    </row>
    <row r="213" spans="1:20" ht="43.5" x14ac:dyDescent="0.35">
      <c r="A213" s="5">
        <f t="shared" si="18"/>
        <v>44.6</v>
      </c>
      <c r="B213">
        <v>211</v>
      </c>
      <c r="C213" s="3" t="s">
        <v>213</v>
      </c>
      <c r="D213" s="3" t="s">
        <v>4321</v>
      </c>
      <c r="E213">
        <v>5000</v>
      </c>
      <c r="F213">
        <v>2230</v>
      </c>
      <c r="G213" t="s">
        <v>8220</v>
      </c>
      <c r="H213" t="s">
        <v>8223</v>
      </c>
      <c r="I213" t="s">
        <v>8245</v>
      </c>
      <c r="J213" s="11">
        <v>1442634617</v>
      </c>
      <c r="K213" s="11">
        <v>1440042617</v>
      </c>
      <c r="L213" t="b">
        <v>0</v>
      </c>
      <c r="M213">
        <v>12</v>
      </c>
      <c r="N213" t="b">
        <v>0</v>
      </c>
      <c r="O213" t="s">
        <v>8267</v>
      </c>
      <c r="P213" s="5">
        <f t="shared" si="19"/>
        <v>185.83333333333334</v>
      </c>
      <c r="Q213" t="str">
        <f t="shared" si="20"/>
        <v>film &amp; video</v>
      </c>
      <c r="R213" t="str">
        <f t="shared" si="21"/>
        <v>drama</v>
      </c>
      <c r="S213" s="10">
        <f t="shared" si="22"/>
        <v>42235.951585648152</v>
      </c>
      <c r="T213" s="10">
        <f t="shared" si="23"/>
        <v>42265.951585648152</v>
      </c>
    </row>
    <row r="214" spans="1:20" ht="29" x14ac:dyDescent="0.35">
      <c r="A214" s="5">
        <f t="shared" si="18"/>
        <v>1.5873015873015872E-2</v>
      </c>
      <c r="B214">
        <v>212</v>
      </c>
      <c r="C214" s="3" t="s">
        <v>214</v>
      </c>
      <c r="D214" s="3" t="s">
        <v>4322</v>
      </c>
      <c r="E214">
        <v>6300</v>
      </c>
      <c r="F214">
        <v>1</v>
      </c>
      <c r="G214" t="s">
        <v>8220</v>
      </c>
      <c r="H214" t="s">
        <v>8223</v>
      </c>
      <c r="I214" t="s">
        <v>8245</v>
      </c>
      <c r="J214" s="11">
        <v>1460837320</v>
      </c>
      <c r="K214" s="11">
        <v>1455656920</v>
      </c>
      <c r="L214" t="b">
        <v>0</v>
      </c>
      <c r="M214">
        <v>1</v>
      </c>
      <c r="N214" t="b">
        <v>0</v>
      </c>
      <c r="O214" t="s">
        <v>8267</v>
      </c>
      <c r="P214" s="5">
        <f t="shared" si="19"/>
        <v>1</v>
      </c>
      <c r="Q214" t="str">
        <f t="shared" si="20"/>
        <v>film &amp; video</v>
      </c>
      <c r="R214" t="str">
        <f t="shared" si="21"/>
        <v>drama</v>
      </c>
      <c r="S214" s="10">
        <f t="shared" si="22"/>
        <v>42416.672685185178</v>
      </c>
      <c r="T214" s="10">
        <f t="shared" si="23"/>
        <v>42476.631018518521</v>
      </c>
    </row>
    <row r="215" spans="1:20" ht="43.5" x14ac:dyDescent="0.35">
      <c r="A215" s="5">
        <f t="shared" si="18"/>
        <v>0.04</v>
      </c>
      <c r="B215">
        <v>213</v>
      </c>
      <c r="C215" s="3" t="s">
        <v>215</v>
      </c>
      <c r="D215" s="3" t="s">
        <v>4323</v>
      </c>
      <c r="E215">
        <v>50000</v>
      </c>
      <c r="F215">
        <v>20</v>
      </c>
      <c r="G215" t="s">
        <v>8220</v>
      </c>
      <c r="H215" t="s">
        <v>8223</v>
      </c>
      <c r="I215" t="s">
        <v>8245</v>
      </c>
      <c r="J215" s="11">
        <v>1439734001</v>
      </c>
      <c r="K215" s="11">
        <v>1437142547</v>
      </c>
      <c r="L215" t="b">
        <v>0</v>
      </c>
      <c r="M215">
        <v>1</v>
      </c>
      <c r="N215" t="b">
        <v>0</v>
      </c>
      <c r="O215" t="s">
        <v>8267</v>
      </c>
      <c r="P215" s="5">
        <f t="shared" si="19"/>
        <v>20</v>
      </c>
      <c r="Q215" t="str">
        <f t="shared" si="20"/>
        <v>film &amp; video</v>
      </c>
      <c r="R215" t="str">
        <f t="shared" si="21"/>
        <v>drama</v>
      </c>
      <c r="S215" s="10">
        <f t="shared" si="22"/>
        <v>42202.385960648149</v>
      </c>
      <c r="T215" s="10">
        <f t="shared" si="23"/>
        <v>42232.379641203697</v>
      </c>
    </row>
    <row r="216" spans="1:20" ht="58" x14ac:dyDescent="0.35">
      <c r="A216" s="5">
        <f t="shared" si="18"/>
        <v>8.0000000000000002E-3</v>
      </c>
      <c r="B216">
        <v>214</v>
      </c>
      <c r="C216" s="3" t="s">
        <v>216</v>
      </c>
      <c r="D216" s="3" t="s">
        <v>4324</v>
      </c>
      <c r="E216">
        <v>12500</v>
      </c>
      <c r="F216">
        <v>1</v>
      </c>
      <c r="G216" t="s">
        <v>8220</v>
      </c>
      <c r="H216" t="s">
        <v>8223</v>
      </c>
      <c r="I216" t="s">
        <v>8245</v>
      </c>
      <c r="J216" s="11">
        <v>1425655349</v>
      </c>
      <c r="K216" s="11">
        <v>1420471349</v>
      </c>
      <c r="L216" t="b">
        <v>0</v>
      </c>
      <c r="M216">
        <v>1</v>
      </c>
      <c r="N216" t="b">
        <v>0</v>
      </c>
      <c r="O216" t="s">
        <v>8267</v>
      </c>
      <c r="P216" s="5">
        <f t="shared" si="19"/>
        <v>1</v>
      </c>
      <c r="Q216" t="str">
        <f t="shared" si="20"/>
        <v>film &amp; video</v>
      </c>
      <c r="R216" t="str">
        <f t="shared" si="21"/>
        <v>drama</v>
      </c>
      <c r="S216" s="10">
        <f t="shared" si="22"/>
        <v>42009.432280092595</v>
      </c>
      <c r="T216" s="10">
        <f t="shared" si="23"/>
        <v>42069.432280092595</v>
      </c>
    </row>
    <row r="217" spans="1:20" ht="43.5" x14ac:dyDescent="0.35">
      <c r="A217" s="5">
        <f t="shared" si="18"/>
        <v>0.22727272727272727</v>
      </c>
      <c r="B217">
        <v>215</v>
      </c>
      <c r="C217" s="3" t="s">
        <v>217</v>
      </c>
      <c r="D217" s="3" t="s">
        <v>4325</v>
      </c>
      <c r="E217">
        <v>4400</v>
      </c>
      <c r="F217">
        <v>10</v>
      </c>
      <c r="G217" t="s">
        <v>8220</v>
      </c>
      <c r="H217" t="s">
        <v>8224</v>
      </c>
      <c r="I217" t="s">
        <v>8246</v>
      </c>
      <c r="J217" s="11">
        <v>1455753540</v>
      </c>
      <c r="K217" s="11">
        <v>1452058282</v>
      </c>
      <c r="L217" t="b">
        <v>0</v>
      </c>
      <c r="M217">
        <v>1</v>
      </c>
      <c r="N217" t="b">
        <v>0</v>
      </c>
      <c r="O217" t="s">
        <v>8267</v>
      </c>
      <c r="P217" s="5">
        <f t="shared" si="19"/>
        <v>10</v>
      </c>
      <c r="Q217" t="str">
        <f t="shared" si="20"/>
        <v>film &amp; video</v>
      </c>
      <c r="R217" t="str">
        <f t="shared" si="21"/>
        <v>drama</v>
      </c>
      <c r="S217" s="10">
        <f t="shared" si="22"/>
        <v>42375.021782407406</v>
      </c>
      <c r="T217" s="10">
        <f t="shared" si="23"/>
        <v>42417.790972222218</v>
      </c>
    </row>
    <row r="218" spans="1:20" ht="43.5" x14ac:dyDescent="0.35">
      <c r="A218" s="5">
        <f t="shared" si="18"/>
        <v>55.698440000000005</v>
      </c>
      <c r="B218">
        <v>216</v>
      </c>
      <c r="C218" s="3" t="s">
        <v>218</v>
      </c>
      <c r="D218" s="3" t="s">
        <v>4326</v>
      </c>
      <c r="E218">
        <v>50000</v>
      </c>
      <c r="F218">
        <v>27849.22</v>
      </c>
      <c r="G218" t="s">
        <v>8220</v>
      </c>
      <c r="H218" t="s">
        <v>8223</v>
      </c>
      <c r="I218" t="s">
        <v>8245</v>
      </c>
      <c r="J218" s="11">
        <v>1429740037</v>
      </c>
      <c r="K218" s="11">
        <v>1425423637</v>
      </c>
      <c r="L218" t="b">
        <v>0</v>
      </c>
      <c r="M218">
        <v>84</v>
      </c>
      <c r="N218" t="b">
        <v>0</v>
      </c>
      <c r="O218" t="s">
        <v>8267</v>
      </c>
      <c r="P218" s="5">
        <f t="shared" si="19"/>
        <v>331.53833333333336</v>
      </c>
      <c r="Q218" t="str">
        <f t="shared" si="20"/>
        <v>film &amp; video</v>
      </c>
      <c r="R218" t="str">
        <f t="shared" si="21"/>
        <v>drama</v>
      </c>
      <c r="S218" s="10">
        <f t="shared" si="22"/>
        <v>42066.750428240739</v>
      </c>
      <c r="T218" s="10">
        <f t="shared" si="23"/>
        <v>42116.708761574067</v>
      </c>
    </row>
    <row r="219" spans="1:20" x14ac:dyDescent="0.35">
      <c r="A219" s="5">
        <f t="shared" si="18"/>
        <v>11.943</v>
      </c>
      <c r="B219">
        <v>217</v>
      </c>
      <c r="C219" s="3" t="s">
        <v>219</v>
      </c>
      <c r="D219" s="3" t="s">
        <v>4327</v>
      </c>
      <c r="E219">
        <v>100000</v>
      </c>
      <c r="F219">
        <v>11943</v>
      </c>
      <c r="G219" t="s">
        <v>8220</v>
      </c>
      <c r="H219" t="s">
        <v>8234</v>
      </c>
      <c r="I219" t="s">
        <v>8254</v>
      </c>
      <c r="J219" s="11">
        <v>1419780149</v>
      </c>
      <c r="K219" s="11">
        <v>1417101749</v>
      </c>
      <c r="L219" t="b">
        <v>0</v>
      </c>
      <c r="M219">
        <v>38</v>
      </c>
      <c r="N219" t="b">
        <v>0</v>
      </c>
      <c r="O219" t="s">
        <v>8267</v>
      </c>
      <c r="P219" s="5">
        <f t="shared" si="19"/>
        <v>314.28947368421052</v>
      </c>
      <c r="Q219" t="str">
        <f t="shared" si="20"/>
        <v>film &amp; video</v>
      </c>
      <c r="R219" t="str">
        <f t="shared" si="21"/>
        <v>drama</v>
      </c>
      <c r="S219" s="10">
        <f t="shared" si="22"/>
        <v>41970.432280092595</v>
      </c>
      <c r="T219" s="10">
        <f t="shared" si="23"/>
        <v>42001.432280092595</v>
      </c>
    </row>
    <row r="220" spans="1:20" ht="43.5" x14ac:dyDescent="0.35">
      <c r="A220" s="5">
        <f t="shared" si="18"/>
        <v>2</v>
      </c>
      <c r="B220">
        <v>218</v>
      </c>
      <c r="C220" s="3" t="s">
        <v>220</v>
      </c>
      <c r="D220" s="3" t="s">
        <v>4328</v>
      </c>
      <c r="E220">
        <v>5000</v>
      </c>
      <c r="F220">
        <v>100</v>
      </c>
      <c r="G220" t="s">
        <v>8220</v>
      </c>
      <c r="H220" t="s">
        <v>8223</v>
      </c>
      <c r="I220" t="s">
        <v>8245</v>
      </c>
      <c r="J220" s="11">
        <v>1431702289</v>
      </c>
      <c r="K220" s="11">
        <v>1426518289</v>
      </c>
      <c r="L220" t="b">
        <v>0</v>
      </c>
      <c r="M220">
        <v>1</v>
      </c>
      <c r="N220" t="b">
        <v>0</v>
      </c>
      <c r="O220" t="s">
        <v>8267</v>
      </c>
      <c r="P220" s="5">
        <f t="shared" si="19"/>
        <v>100</v>
      </c>
      <c r="Q220" t="str">
        <f t="shared" si="20"/>
        <v>film &amp; video</v>
      </c>
      <c r="R220" t="str">
        <f t="shared" si="21"/>
        <v>drama</v>
      </c>
      <c r="S220" s="10">
        <f t="shared" si="22"/>
        <v>42079.420011574075</v>
      </c>
      <c r="T220" s="10">
        <f t="shared" si="23"/>
        <v>42139.420011574075</v>
      </c>
    </row>
    <row r="221" spans="1:20" ht="29" x14ac:dyDescent="0.35">
      <c r="A221" s="5">
        <f t="shared" si="18"/>
        <v>17.630000000000003</v>
      </c>
      <c r="B221">
        <v>219</v>
      </c>
      <c r="C221" s="3" t="s">
        <v>221</v>
      </c>
      <c r="D221" s="3" t="s">
        <v>4329</v>
      </c>
      <c r="E221">
        <v>50000</v>
      </c>
      <c r="F221">
        <v>8815</v>
      </c>
      <c r="G221" t="s">
        <v>8220</v>
      </c>
      <c r="H221" t="s">
        <v>8223</v>
      </c>
      <c r="I221" t="s">
        <v>8245</v>
      </c>
      <c r="J221" s="11">
        <v>1459493940</v>
      </c>
      <c r="K221" s="11">
        <v>1456732225</v>
      </c>
      <c r="L221" t="b">
        <v>0</v>
      </c>
      <c r="M221">
        <v>76</v>
      </c>
      <c r="N221" t="b">
        <v>0</v>
      </c>
      <c r="O221" t="s">
        <v>8267</v>
      </c>
      <c r="P221" s="5">
        <f t="shared" si="19"/>
        <v>115.98684210526316</v>
      </c>
      <c r="Q221" t="str">
        <f t="shared" si="20"/>
        <v>film &amp; video</v>
      </c>
      <c r="R221" t="str">
        <f t="shared" si="21"/>
        <v>drama</v>
      </c>
      <c r="S221" s="10">
        <f t="shared" si="22"/>
        <v>42429.118344907409</v>
      </c>
      <c r="T221" s="10">
        <f t="shared" si="23"/>
        <v>42461.082638888889</v>
      </c>
    </row>
    <row r="222" spans="1:20" ht="43.5" x14ac:dyDescent="0.35">
      <c r="A222" s="5">
        <f t="shared" si="18"/>
        <v>0.72</v>
      </c>
      <c r="B222">
        <v>220</v>
      </c>
      <c r="C222" s="3" t="s">
        <v>222</v>
      </c>
      <c r="D222" s="3" t="s">
        <v>4330</v>
      </c>
      <c r="E222">
        <v>50000</v>
      </c>
      <c r="F222">
        <v>360</v>
      </c>
      <c r="G222" t="s">
        <v>8220</v>
      </c>
      <c r="H222" t="s">
        <v>8223</v>
      </c>
      <c r="I222" t="s">
        <v>8245</v>
      </c>
      <c r="J222" s="11">
        <v>1440101160</v>
      </c>
      <c r="K222" s="11">
        <v>1436542030</v>
      </c>
      <c r="L222" t="b">
        <v>0</v>
      </c>
      <c r="M222">
        <v>3</v>
      </c>
      <c r="N222" t="b">
        <v>0</v>
      </c>
      <c r="O222" t="s">
        <v>8267</v>
      </c>
      <c r="P222" s="5">
        <f t="shared" si="19"/>
        <v>120</v>
      </c>
      <c r="Q222" t="str">
        <f t="shared" si="20"/>
        <v>film &amp; video</v>
      </c>
      <c r="R222" t="str">
        <f t="shared" si="21"/>
        <v>drama</v>
      </c>
      <c r="S222" s="10">
        <f t="shared" si="22"/>
        <v>42195.435532407406</v>
      </c>
      <c r="T222" s="10">
        <f t="shared" si="23"/>
        <v>42236.629166666658</v>
      </c>
    </row>
    <row r="223" spans="1:20" x14ac:dyDescent="0.35">
      <c r="A223" s="5">
        <f t="shared" si="18"/>
        <v>0</v>
      </c>
      <c r="B223">
        <v>221</v>
      </c>
      <c r="C223" s="3" t="s">
        <v>223</v>
      </c>
      <c r="D223" s="3" t="s">
        <v>4331</v>
      </c>
      <c r="E223">
        <v>50000</v>
      </c>
      <c r="F223">
        <v>0</v>
      </c>
      <c r="G223" t="s">
        <v>8220</v>
      </c>
      <c r="H223" t="s">
        <v>8223</v>
      </c>
      <c r="I223" t="s">
        <v>8245</v>
      </c>
      <c r="J223" s="11">
        <v>1427569564</v>
      </c>
      <c r="K223" s="11">
        <v>1422389164</v>
      </c>
      <c r="L223" t="b">
        <v>0</v>
      </c>
      <c r="M223">
        <v>0</v>
      </c>
      <c r="N223" t="b">
        <v>0</v>
      </c>
      <c r="O223" t="s">
        <v>8267</v>
      </c>
      <c r="P223" s="5" t="e">
        <f t="shared" si="19"/>
        <v>#DIV/0!</v>
      </c>
      <c r="Q223" t="str">
        <f t="shared" si="20"/>
        <v>film &amp; video</v>
      </c>
      <c r="R223" t="str">
        <f t="shared" si="21"/>
        <v>drama</v>
      </c>
      <c r="S223" s="10">
        <f t="shared" si="22"/>
        <v>42031.629212962966</v>
      </c>
      <c r="T223" s="10">
        <f t="shared" si="23"/>
        <v>42091.587546296294</v>
      </c>
    </row>
    <row r="224" spans="1:20" ht="43.5" x14ac:dyDescent="0.35">
      <c r="A224" s="5">
        <f t="shared" si="18"/>
        <v>13</v>
      </c>
      <c r="B224">
        <v>222</v>
      </c>
      <c r="C224" s="3" t="s">
        <v>224</v>
      </c>
      <c r="D224" s="3" t="s">
        <v>4332</v>
      </c>
      <c r="E224">
        <v>1000</v>
      </c>
      <c r="F224">
        <v>130</v>
      </c>
      <c r="G224" t="s">
        <v>8220</v>
      </c>
      <c r="H224" t="s">
        <v>8223</v>
      </c>
      <c r="I224" t="s">
        <v>8245</v>
      </c>
      <c r="J224" s="11">
        <v>1427423940</v>
      </c>
      <c r="K224" s="11">
        <v>1422383318</v>
      </c>
      <c r="L224" t="b">
        <v>0</v>
      </c>
      <c r="M224">
        <v>2</v>
      </c>
      <c r="N224" t="b">
        <v>0</v>
      </c>
      <c r="O224" t="s">
        <v>8267</v>
      </c>
      <c r="P224" s="5">
        <f t="shared" si="19"/>
        <v>65</v>
      </c>
      <c r="Q224" t="str">
        <f t="shared" si="20"/>
        <v>film &amp; video</v>
      </c>
      <c r="R224" t="str">
        <f t="shared" si="21"/>
        <v>drama</v>
      </c>
      <c r="S224" s="10">
        <f t="shared" si="22"/>
        <v>42031.561550925922</v>
      </c>
      <c r="T224" s="10">
        <f t="shared" si="23"/>
        <v>42089.902083333327</v>
      </c>
    </row>
    <row r="225" spans="1:20" ht="58" x14ac:dyDescent="0.35">
      <c r="A225" s="5">
        <f t="shared" si="18"/>
        <v>0</v>
      </c>
      <c r="B225">
        <v>223</v>
      </c>
      <c r="C225" s="3" t="s">
        <v>225</v>
      </c>
      <c r="D225" s="3" t="s">
        <v>4333</v>
      </c>
      <c r="E225">
        <v>1500000</v>
      </c>
      <c r="F225">
        <v>0</v>
      </c>
      <c r="G225" t="s">
        <v>8220</v>
      </c>
      <c r="H225" t="s">
        <v>8223</v>
      </c>
      <c r="I225" t="s">
        <v>8245</v>
      </c>
      <c r="J225" s="11">
        <v>1463879100</v>
      </c>
      <c r="K225" s="11">
        <v>1461287350</v>
      </c>
      <c r="L225" t="b">
        <v>0</v>
      </c>
      <c r="M225">
        <v>0</v>
      </c>
      <c r="N225" t="b">
        <v>0</v>
      </c>
      <c r="O225" t="s">
        <v>8267</v>
      </c>
      <c r="P225" s="5" t="e">
        <f t="shared" si="19"/>
        <v>#DIV/0!</v>
      </c>
      <c r="Q225" t="str">
        <f t="shared" si="20"/>
        <v>film &amp; video</v>
      </c>
      <c r="R225" t="str">
        <f t="shared" si="21"/>
        <v>drama</v>
      </c>
      <c r="S225" s="10">
        <f t="shared" si="22"/>
        <v>42481.839699074073</v>
      </c>
      <c r="T225" s="10">
        <f t="shared" si="23"/>
        <v>42511.836805555555</v>
      </c>
    </row>
    <row r="226" spans="1:20" ht="58" x14ac:dyDescent="0.35">
      <c r="A226" s="5">
        <f t="shared" si="18"/>
        <v>0</v>
      </c>
      <c r="B226">
        <v>224</v>
      </c>
      <c r="C226" s="3" t="s">
        <v>226</v>
      </c>
      <c r="D226" s="3" t="s">
        <v>4334</v>
      </c>
      <c r="E226">
        <v>6000000</v>
      </c>
      <c r="F226">
        <v>0</v>
      </c>
      <c r="G226" t="s">
        <v>8220</v>
      </c>
      <c r="H226" t="s">
        <v>8225</v>
      </c>
      <c r="I226" t="s">
        <v>8247</v>
      </c>
      <c r="J226" s="11">
        <v>1436506726</v>
      </c>
      <c r="K226" s="11">
        <v>1431322726</v>
      </c>
      <c r="L226" t="b">
        <v>0</v>
      </c>
      <c r="M226">
        <v>0</v>
      </c>
      <c r="N226" t="b">
        <v>0</v>
      </c>
      <c r="O226" t="s">
        <v>8267</v>
      </c>
      <c r="P226" s="5" t="e">
        <f t="shared" si="19"/>
        <v>#DIV/0!</v>
      </c>
      <c r="Q226" t="str">
        <f t="shared" si="20"/>
        <v>film &amp; video</v>
      </c>
      <c r="R226" t="str">
        <f t="shared" si="21"/>
        <v>drama</v>
      </c>
      <c r="S226" s="10">
        <f t="shared" si="22"/>
        <v>42135.026921296296</v>
      </c>
      <c r="T226" s="10">
        <f t="shared" si="23"/>
        <v>42195.026921296296</v>
      </c>
    </row>
    <row r="227" spans="1:20" ht="43.5" x14ac:dyDescent="0.35">
      <c r="A227" s="5">
        <f t="shared" si="18"/>
        <v>0</v>
      </c>
      <c r="B227">
        <v>225</v>
      </c>
      <c r="C227" s="3" t="s">
        <v>227</v>
      </c>
      <c r="D227" s="3" t="s">
        <v>4335</v>
      </c>
      <c r="E227">
        <v>200</v>
      </c>
      <c r="F227">
        <v>0</v>
      </c>
      <c r="G227" t="s">
        <v>8220</v>
      </c>
      <c r="H227" t="s">
        <v>8223</v>
      </c>
      <c r="I227" t="s">
        <v>8245</v>
      </c>
      <c r="J227" s="11">
        <v>1460153054</v>
      </c>
      <c r="K227" s="11">
        <v>1457564654</v>
      </c>
      <c r="L227" t="b">
        <v>0</v>
      </c>
      <c r="M227">
        <v>0</v>
      </c>
      <c r="N227" t="b">
        <v>0</v>
      </c>
      <c r="O227" t="s">
        <v>8267</v>
      </c>
      <c r="P227" s="5" t="e">
        <f t="shared" si="19"/>
        <v>#DIV/0!</v>
      </c>
      <c r="Q227" t="str">
        <f t="shared" si="20"/>
        <v>film &amp; video</v>
      </c>
      <c r="R227" t="str">
        <f t="shared" si="21"/>
        <v>drama</v>
      </c>
      <c r="S227" s="10">
        <f t="shared" si="22"/>
        <v>42438.752939814811</v>
      </c>
      <c r="T227" s="10">
        <f t="shared" si="23"/>
        <v>42468.711273148147</v>
      </c>
    </row>
    <row r="228" spans="1:20" ht="43.5" x14ac:dyDescent="0.35">
      <c r="A228" s="5">
        <f t="shared" si="18"/>
        <v>0.86206896551724133</v>
      </c>
      <c r="B228">
        <v>226</v>
      </c>
      <c r="C228" s="3" t="s">
        <v>228</v>
      </c>
      <c r="D228" s="3" t="s">
        <v>4336</v>
      </c>
      <c r="E228">
        <v>29000</v>
      </c>
      <c r="F228">
        <v>250</v>
      </c>
      <c r="G228" t="s">
        <v>8220</v>
      </c>
      <c r="H228" t="s">
        <v>8224</v>
      </c>
      <c r="I228" t="s">
        <v>8246</v>
      </c>
      <c r="J228" s="11">
        <v>1433064540</v>
      </c>
      <c r="K228" s="11">
        <v>1428854344</v>
      </c>
      <c r="L228" t="b">
        <v>0</v>
      </c>
      <c r="M228">
        <v>2</v>
      </c>
      <c r="N228" t="b">
        <v>0</v>
      </c>
      <c r="O228" t="s">
        <v>8267</v>
      </c>
      <c r="P228" s="5">
        <f t="shared" si="19"/>
        <v>125</v>
      </c>
      <c r="Q228" t="str">
        <f t="shared" si="20"/>
        <v>film &amp; video</v>
      </c>
      <c r="R228" t="str">
        <f t="shared" si="21"/>
        <v>drama</v>
      </c>
      <c r="S228" s="10">
        <f t="shared" si="22"/>
        <v>42106.457685185182</v>
      </c>
      <c r="T228" s="10">
        <f t="shared" si="23"/>
        <v>42155.186805555553</v>
      </c>
    </row>
    <row r="229" spans="1:20" ht="43.5" x14ac:dyDescent="0.35">
      <c r="A229" s="5">
        <f t="shared" si="18"/>
        <v>0</v>
      </c>
      <c r="B229">
        <v>227</v>
      </c>
      <c r="C229" s="3" t="s">
        <v>229</v>
      </c>
      <c r="D229" s="3" t="s">
        <v>4337</v>
      </c>
      <c r="E229">
        <v>28000</v>
      </c>
      <c r="F229">
        <v>0</v>
      </c>
      <c r="G229" t="s">
        <v>8220</v>
      </c>
      <c r="H229" t="s">
        <v>8223</v>
      </c>
      <c r="I229" t="s">
        <v>8245</v>
      </c>
      <c r="J229" s="11">
        <v>1436477241</v>
      </c>
      <c r="K229" s="11">
        <v>1433885241</v>
      </c>
      <c r="L229" t="b">
        <v>0</v>
      </c>
      <c r="M229">
        <v>0</v>
      </c>
      <c r="N229" t="b">
        <v>0</v>
      </c>
      <c r="O229" t="s">
        <v>8267</v>
      </c>
      <c r="P229" s="5" t="e">
        <f t="shared" si="19"/>
        <v>#DIV/0!</v>
      </c>
      <c r="Q229" t="str">
        <f t="shared" si="20"/>
        <v>film &amp; video</v>
      </c>
      <c r="R229" t="str">
        <f t="shared" si="21"/>
        <v>drama</v>
      </c>
      <c r="S229" s="10">
        <f t="shared" si="22"/>
        <v>42164.685659722221</v>
      </c>
      <c r="T229" s="10">
        <f t="shared" si="23"/>
        <v>42194.685659722221</v>
      </c>
    </row>
    <row r="230" spans="1:20" ht="29" x14ac:dyDescent="0.35">
      <c r="A230" s="5">
        <f t="shared" si="18"/>
        <v>0</v>
      </c>
      <c r="B230">
        <v>228</v>
      </c>
      <c r="C230" s="3" t="s">
        <v>230</v>
      </c>
      <c r="D230" s="3" t="s">
        <v>4338</v>
      </c>
      <c r="E230">
        <v>8000</v>
      </c>
      <c r="F230">
        <v>0</v>
      </c>
      <c r="G230" t="s">
        <v>8220</v>
      </c>
      <c r="H230" t="s">
        <v>8224</v>
      </c>
      <c r="I230" t="s">
        <v>8246</v>
      </c>
      <c r="J230" s="11">
        <v>1433176105</v>
      </c>
      <c r="K230" s="11">
        <v>1427992105</v>
      </c>
      <c r="L230" t="b">
        <v>0</v>
      </c>
      <c r="M230">
        <v>0</v>
      </c>
      <c r="N230" t="b">
        <v>0</v>
      </c>
      <c r="O230" t="s">
        <v>8267</v>
      </c>
      <c r="P230" s="5" t="e">
        <f t="shared" si="19"/>
        <v>#DIV/0!</v>
      </c>
      <c r="Q230" t="str">
        <f t="shared" si="20"/>
        <v>film &amp; video</v>
      </c>
      <c r="R230" t="str">
        <f t="shared" si="21"/>
        <v>drama</v>
      </c>
      <c r="S230" s="10">
        <f t="shared" si="22"/>
        <v>42096.478067129625</v>
      </c>
      <c r="T230" s="10">
        <f t="shared" si="23"/>
        <v>42156.478067129625</v>
      </c>
    </row>
    <row r="231" spans="1:20" ht="43.5" x14ac:dyDescent="0.35">
      <c r="A231" s="5">
        <f t="shared" si="18"/>
        <v>0</v>
      </c>
      <c r="B231">
        <v>229</v>
      </c>
      <c r="C231" s="3" t="s">
        <v>231</v>
      </c>
      <c r="D231" s="3" t="s">
        <v>4339</v>
      </c>
      <c r="E231">
        <v>3000</v>
      </c>
      <c r="F231">
        <v>0</v>
      </c>
      <c r="G231" t="s">
        <v>8220</v>
      </c>
      <c r="H231" t="s">
        <v>8235</v>
      </c>
      <c r="I231" t="s">
        <v>8248</v>
      </c>
      <c r="J231" s="11">
        <v>1455402297</v>
      </c>
      <c r="K231" s="11">
        <v>1452810297</v>
      </c>
      <c r="L231" t="b">
        <v>0</v>
      </c>
      <c r="M231">
        <v>0</v>
      </c>
      <c r="N231" t="b">
        <v>0</v>
      </c>
      <c r="O231" t="s">
        <v>8267</v>
      </c>
      <c r="P231" s="5" t="e">
        <f t="shared" si="19"/>
        <v>#DIV/0!</v>
      </c>
      <c r="Q231" t="str">
        <f t="shared" si="20"/>
        <v>film &amp; video</v>
      </c>
      <c r="R231" t="str">
        <f t="shared" si="21"/>
        <v>drama</v>
      </c>
      <c r="S231" s="10">
        <f t="shared" si="22"/>
        <v>42383.725659722222</v>
      </c>
      <c r="T231" s="10">
        <f t="shared" si="23"/>
        <v>42413.725659722222</v>
      </c>
    </row>
    <row r="232" spans="1:20" ht="43.5" x14ac:dyDescent="0.35">
      <c r="A232" s="5">
        <f t="shared" si="18"/>
        <v>0.4</v>
      </c>
      <c r="B232">
        <v>230</v>
      </c>
      <c r="C232" s="3" t="s">
        <v>232</v>
      </c>
      <c r="D232" s="3" t="s">
        <v>4340</v>
      </c>
      <c r="E232">
        <v>15000</v>
      </c>
      <c r="F232">
        <v>60</v>
      </c>
      <c r="G232" t="s">
        <v>8220</v>
      </c>
      <c r="H232" t="s">
        <v>8223</v>
      </c>
      <c r="I232" t="s">
        <v>8245</v>
      </c>
      <c r="J232" s="11">
        <v>1433443151</v>
      </c>
      <c r="K232" s="11">
        <v>1430851151</v>
      </c>
      <c r="L232" t="b">
        <v>0</v>
      </c>
      <c r="M232">
        <v>2</v>
      </c>
      <c r="N232" t="b">
        <v>0</v>
      </c>
      <c r="O232" t="s">
        <v>8267</v>
      </c>
      <c r="P232" s="5">
        <f t="shared" si="19"/>
        <v>30</v>
      </c>
      <c r="Q232" t="str">
        <f t="shared" si="20"/>
        <v>film &amp; video</v>
      </c>
      <c r="R232" t="str">
        <f t="shared" si="21"/>
        <v>drama</v>
      </c>
      <c r="S232" s="10">
        <f t="shared" si="22"/>
        <v>42129.568877314807</v>
      </c>
      <c r="T232" s="10">
        <f t="shared" si="23"/>
        <v>42159.568877314807</v>
      </c>
    </row>
    <row r="233" spans="1:20" ht="43.5" x14ac:dyDescent="0.35">
      <c r="A233" s="5">
        <f t="shared" si="18"/>
        <v>0</v>
      </c>
      <c r="B233">
        <v>231</v>
      </c>
      <c r="C233" s="3" t="s">
        <v>233</v>
      </c>
      <c r="D233" s="3" t="s">
        <v>4341</v>
      </c>
      <c r="E233">
        <v>1500000</v>
      </c>
      <c r="F233">
        <v>0</v>
      </c>
      <c r="G233" t="s">
        <v>8220</v>
      </c>
      <c r="H233" t="s">
        <v>8223</v>
      </c>
      <c r="I233" t="s">
        <v>8245</v>
      </c>
      <c r="J233" s="11">
        <v>1451775651</v>
      </c>
      <c r="K233" s="11">
        <v>1449183651</v>
      </c>
      <c r="L233" t="b">
        <v>0</v>
      </c>
      <c r="M233">
        <v>0</v>
      </c>
      <c r="N233" t="b">
        <v>0</v>
      </c>
      <c r="O233" t="s">
        <v>8267</v>
      </c>
      <c r="P233" s="5" t="e">
        <f t="shared" si="19"/>
        <v>#DIV/0!</v>
      </c>
      <c r="Q233" t="str">
        <f t="shared" si="20"/>
        <v>film &amp; video</v>
      </c>
      <c r="R233" t="str">
        <f t="shared" si="21"/>
        <v>drama</v>
      </c>
      <c r="S233" s="10">
        <f t="shared" si="22"/>
        <v>42341.750590277778</v>
      </c>
      <c r="T233" s="10">
        <f t="shared" si="23"/>
        <v>42371.750590277778</v>
      </c>
    </row>
    <row r="234" spans="1:20" ht="43.5" x14ac:dyDescent="0.35">
      <c r="A234" s="5">
        <f t="shared" si="18"/>
        <v>2.75</v>
      </c>
      <c r="B234">
        <v>232</v>
      </c>
      <c r="C234" s="3" t="s">
        <v>234</v>
      </c>
      <c r="D234" s="3" t="s">
        <v>4342</v>
      </c>
      <c r="E234">
        <v>4000</v>
      </c>
      <c r="F234">
        <v>110</v>
      </c>
      <c r="G234" t="s">
        <v>8220</v>
      </c>
      <c r="H234" t="s">
        <v>8224</v>
      </c>
      <c r="I234" t="s">
        <v>8246</v>
      </c>
      <c r="J234" s="11">
        <v>1425066546</v>
      </c>
      <c r="K234" s="11">
        <v>1422474546</v>
      </c>
      <c r="L234" t="b">
        <v>0</v>
      </c>
      <c r="M234">
        <v>7</v>
      </c>
      <c r="N234" t="b">
        <v>0</v>
      </c>
      <c r="O234" t="s">
        <v>8267</v>
      </c>
      <c r="P234" s="5">
        <f t="shared" si="19"/>
        <v>15.714285714285714</v>
      </c>
      <c r="Q234" t="str">
        <f t="shared" si="20"/>
        <v>film &amp; video</v>
      </c>
      <c r="R234" t="str">
        <f t="shared" si="21"/>
        <v>drama</v>
      </c>
      <c r="S234" s="10">
        <f t="shared" si="22"/>
        <v>42032.617430555554</v>
      </c>
      <c r="T234" s="10">
        <f t="shared" si="23"/>
        <v>42062.617430555554</v>
      </c>
    </row>
    <row r="235" spans="1:20" ht="43.5" x14ac:dyDescent="0.35">
      <c r="A235" s="5">
        <f t="shared" si="18"/>
        <v>0</v>
      </c>
      <c r="B235">
        <v>233</v>
      </c>
      <c r="C235" s="3" t="s">
        <v>235</v>
      </c>
      <c r="D235" s="3" t="s">
        <v>4343</v>
      </c>
      <c r="E235">
        <v>350000</v>
      </c>
      <c r="F235">
        <v>0</v>
      </c>
      <c r="G235" t="s">
        <v>8220</v>
      </c>
      <c r="H235" t="s">
        <v>8223</v>
      </c>
      <c r="I235" t="s">
        <v>8245</v>
      </c>
      <c r="J235" s="11">
        <v>1475185972</v>
      </c>
      <c r="K235" s="11">
        <v>1472593972</v>
      </c>
      <c r="L235" t="b">
        <v>0</v>
      </c>
      <c r="M235">
        <v>0</v>
      </c>
      <c r="N235" t="b">
        <v>0</v>
      </c>
      <c r="O235" t="s">
        <v>8267</v>
      </c>
      <c r="P235" s="5" t="e">
        <f t="shared" si="19"/>
        <v>#DIV/0!</v>
      </c>
      <c r="Q235" t="str">
        <f t="shared" si="20"/>
        <v>film &amp; video</v>
      </c>
      <c r="R235" t="str">
        <f t="shared" si="21"/>
        <v>drama</v>
      </c>
      <c r="S235" s="10">
        <f t="shared" si="22"/>
        <v>42612.703379629624</v>
      </c>
      <c r="T235" s="10">
        <f t="shared" si="23"/>
        <v>42642.703379629624</v>
      </c>
    </row>
    <row r="236" spans="1:20" ht="58" x14ac:dyDescent="0.35">
      <c r="A236" s="5">
        <f t="shared" si="18"/>
        <v>40.1</v>
      </c>
      <c r="B236">
        <v>234</v>
      </c>
      <c r="C236" s="3" t="s">
        <v>236</v>
      </c>
      <c r="D236" s="3" t="s">
        <v>4344</v>
      </c>
      <c r="E236">
        <v>1000</v>
      </c>
      <c r="F236">
        <v>401</v>
      </c>
      <c r="G236" t="s">
        <v>8220</v>
      </c>
      <c r="H236" t="s">
        <v>8223</v>
      </c>
      <c r="I236" t="s">
        <v>8245</v>
      </c>
      <c r="J236" s="11">
        <v>1434847859</v>
      </c>
      <c r="K236" s="11">
        <v>1431391859</v>
      </c>
      <c r="L236" t="b">
        <v>0</v>
      </c>
      <c r="M236">
        <v>5</v>
      </c>
      <c r="N236" t="b">
        <v>0</v>
      </c>
      <c r="O236" t="s">
        <v>8267</v>
      </c>
      <c r="P236" s="5">
        <f t="shared" si="19"/>
        <v>80.2</v>
      </c>
      <c r="Q236" t="str">
        <f t="shared" si="20"/>
        <v>film &amp; video</v>
      </c>
      <c r="R236" t="str">
        <f t="shared" si="21"/>
        <v>drama</v>
      </c>
      <c r="S236" s="10">
        <f t="shared" si="22"/>
        <v>42135.82707175926</v>
      </c>
      <c r="T236" s="10">
        <f t="shared" si="23"/>
        <v>42175.82707175926</v>
      </c>
    </row>
    <row r="237" spans="1:20" ht="43.5" x14ac:dyDescent="0.35">
      <c r="A237" s="5">
        <f t="shared" si="18"/>
        <v>0</v>
      </c>
      <c r="B237">
        <v>235</v>
      </c>
      <c r="C237" s="3" t="s">
        <v>237</v>
      </c>
      <c r="D237" s="3" t="s">
        <v>4345</v>
      </c>
      <c r="E237">
        <v>10000</v>
      </c>
      <c r="F237">
        <v>0</v>
      </c>
      <c r="G237" t="s">
        <v>8220</v>
      </c>
      <c r="H237" t="s">
        <v>8223</v>
      </c>
      <c r="I237" t="s">
        <v>8245</v>
      </c>
      <c r="J237" s="11">
        <v>1436478497</v>
      </c>
      <c r="K237" s="11">
        <v>1433886497</v>
      </c>
      <c r="L237" t="b">
        <v>0</v>
      </c>
      <c r="M237">
        <v>0</v>
      </c>
      <c r="N237" t="b">
        <v>0</v>
      </c>
      <c r="O237" t="s">
        <v>8267</v>
      </c>
      <c r="P237" s="5" t="e">
        <f t="shared" si="19"/>
        <v>#DIV/0!</v>
      </c>
      <c r="Q237" t="str">
        <f t="shared" si="20"/>
        <v>film &amp; video</v>
      </c>
      <c r="R237" t="str">
        <f t="shared" si="21"/>
        <v>drama</v>
      </c>
      <c r="S237" s="10">
        <f t="shared" si="22"/>
        <v>42164.700196759259</v>
      </c>
      <c r="T237" s="10">
        <f t="shared" si="23"/>
        <v>42194.700196759259</v>
      </c>
    </row>
    <row r="238" spans="1:20" ht="43.5" x14ac:dyDescent="0.35">
      <c r="A238" s="5">
        <f t="shared" si="18"/>
        <v>0</v>
      </c>
      <c r="B238">
        <v>236</v>
      </c>
      <c r="C238" s="3" t="s">
        <v>238</v>
      </c>
      <c r="D238" s="3" t="s">
        <v>4346</v>
      </c>
      <c r="E238">
        <v>150000</v>
      </c>
      <c r="F238">
        <v>0</v>
      </c>
      <c r="G238" t="s">
        <v>8220</v>
      </c>
      <c r="H238" t="s">
        <v>8223</v>
      </c>
      <c r="I238" t="s">
        <v>8245</v>
      </c>
      <c r="J238" s="11">
        <v>1451952000</v>
      </c>
      <c r="K238" s="11">
        <v>1447380099</v>
      </c>
      <c r="L238" t="b">
        <v>0</v>
      </c>
      <c r="M238">
        <v>0</v>
      </c>
      <c r="N238" t="b">
        <v>0</v>
      </c>
      <c r="O238" t="s">
        <v>8267</v>
      </c>
      <c r="P238" s="5" t="e">
        <f t="shared" si="19"/>
        <v>#DIV/0!</v>
      </c>
      <c r="Q238" t="str">
        <f t="shared" si="20"/>
        <v>film &amp; video</v>
      </c>
      <c r="R238" t="str">
        <f t="shared" si="21"/>
        <v>drama</v>
      </c>
      <c r="S238" s="10">
        <f t="shared" si="22"/>
        <v>42320.876145833325</v>
      </c>
      <c r="T238" s="10">
        <f t="shared" si="23"/>
        <v>42373.791666666664</v>
      </c>
    </row>
    <row r="239" spans="1:20" ht="29" x14ac:dyDescent="0.35">
      <c r="A239" s="5">
        <f t="shared" si="18"/>
        <v>0.33333333333333337</v>
      </c>
      <c r="B239">
        <v>237</v>
      </c>
      <c r="C239" s="3" t="s">
        <v>239</v>
      </c>
      <c r="D239" s="3" t="s">
        <v>4347</v>
      </c>
      <c r="E239">
        <v>15000</v>
      </c>
      <c r="F239">
        <v>50</v>
      </c>
      <c r="G239" t="s">
        <v>8220</v>
      </c>
      <c r="H239" t="s">
        <v>8223</v>
      </c>
      <c r="I239" t="s">
        <v>8245</v>
      </c>
      <c r="J239" s="11">
        <v>1457445069</v>
      </c>
      <c r="K239" s="11">
        <v>1452261069</v>
      </c>
      <c r="L239" t="b">
        <v>0</v>
      </c>
      <c r="M239">
        <v>1</v>
      </c>
      <c r="N239" t="b">
        <v>0</v>
      </c>
      <c r="O239" t="s">
        <v>8267</v>
      </c>
      <c r="P239" s="5">
        <f t="shared" si="19"/>
        <v>50</v>
      </c>
      <c r="Q239" t="str">
        <f t="shared" si="20"/>
        <v>film &amp; video</v>
      </c>
      <c r="R239" t="str">
        <f t="shared" si="21"/>
        <v>drama</v>
      </c>
      <c r="S239" s="10">
        <f t="shared" si="22"/>
        <v>42377.368854166663</v>
      </c>
      <c r="T239" s="10">
        <f t="shared" si="23"/>
        <v>42437.368854166663</v>
      </c>
    </row>
    <row r="240" spans="1:20" ht="43.5" x14ac:dyDescent="0.35">
      <c r="A240" s="5">
        <f t="shared" si="18"/>
        <v>0</v>
      </c>
      <c r="B240">
        <v>238</v>
      </c>
      <c r="C240" s="3" t="s">
        <v>240</v>
      </c>
      <c r="D240" s="3" t="s">
        <v>4348</v>
      </c>
      <c r="E240">
        <v>26000</v>
      </c>
      <c r="F240">
        <v>0</v>
      </c>
      <c r="G240" t="s">
        <v>8220</v>
      </c>
      <c r="H240" t="s">
        <v>8223</v>
      </c>
      <c r="I240" t="s">
        <v>8245</v>
      </c>
      <c r="J240" s="11">
        <v>1483088400</v>
      </c>
      <c r="K240" s="11">
        <v>1481324760</v>
      </c>
      <c r="L240" t="b">
        <v>0</v>
      </c>
      <c r="M240">
        <v>0</v>
      </c>
      <c r="N240" t="b">
        <v>0</v>
      </c>
      <c r="O240" t="s">
        <v>8267</v>
      </c>
      <c r="P240" s="5" t="e">
        <f t="shared" si="19"/>
        <v>#DIV/0!</v>
      </c>
      <c r="Q240" t="str">
        <f t="shared" si="20"/>
        <v>film &amp; video</v>
      </c>
      <c r="R240" t="str">
        <f t="shared" si="21"/>
        <v>drama</v>
      </c>
      <c r="S240" s="10">
        <f t="shared" si="22"/>
        <v>42713.754166666658</v>
      </c>
      <c r="T240" s="10">
        <f t="shared" si="23"/>
        <v>42734.166666666664</v>
      </c>
    </row>
    <row r="241" spans="1:20" ht="43.5" x14ac:dyDescent="0.35">
      <c r="A241" s="5">
        <f t="shared" si="18"/>
        <v>25</v>
      </c>
      <c r="B241">
        <v>239</v>
      </c>
      <c r="C241" s="3" t="s">
        <v>241</v>
      </c>
      <c r="D241" s="3" t="s">
        <v>4349</v>
      </c>
      <c r="E241">
        <v>1000</v>
      </c>
      <c r="F241">
        <v>250</v>
      </c>
      <c r="G241" t="s">
        <v>8220</v>
      </c>
      <c r="H241" t="s">
        <v>8225</v>
      </c>
      <c r="I241" t="s">
        <v>8247</v>
      </c>
      <c r="J241" s="11">
        <v>1446984000</v>
      </c>
      <c r="K241" s="11">
        <v>1445308730</v>
      </c>
      <c r="L241" t="b">
        <v>0</v>
      </c>
      <c r="M241">
        <v>5</v>
      </c>
      <c r="N241" t="b">
        <v>0</v>
      </c>
      <c r="O241" t="s">
        <v>8267</v>
      </c>
      <c r="P241" s="5">
        <f t="shared" si="19"/>
        <v>50</v>
      </c>
      <c r="Q241" t="str">
        <f t="shared" si="20"/>
        <v>film &amp; video</v>
      </c>
      <c r="R241" t="str">
        <f t="shared" si="21"/>
        <v>drama</v>
      </c>
      <c r="S241" s="10">
        <f t="shared" si="22"/>
        <v>42296.901967592588</v>
      </c>
      <c r="T241" s="10">
        <f t="shared" si="23"/>
        <v>42316.291666666664</v>
      </c>
    </row>
    <row r="242" spans="1:20" ht="58" x14ac:dyDescent="0.35">
      <c r="A242" s="5">
        <f t="shared" si="18"/>
        <v>107.63413333333334</v>
      </c>
      <c r="B242">
        <v>240</v>
      </c>
      <c r="C242" s="3" t="s">
        <v>242</v>
      </c>
      <c r="D242" s="3" t="s">
        <v>4350</v>
      </c>
      <c r="E242">
        <v>15000</v>
      </c>
      <c r="F242">
        <v>16145.12</v>
      </c>
      <c r="G242" t="s">
        <v>8218</v>
      </c>
      <c r="H242" t="s">
        <v>8223</v>
      </c>
      <c r="I242" t="s">
        <v>8245</v>
      </c>
      <c r="J242" s="11">
        <v>1367773211</v>
      </c>
      <c r="K242" s="11">
        <v>1363885211</v>
      </c>
      <c r="L242" t="b">
        <v>1</v>
      </c>
      <c r="M242">
        <v>137</v>
      </c>
      <c r="N242" t="b">
        <v>1</v>
      </c>
      <c r="O242" t="s">
        <v>8268</v>
      </c>
      <c r="P242" s="5">
        <f t="shared" si="19"/>
        <v>117.84759124087591</v>
      </c>
      <c r="Q242" t="str">
        <f t="shared" si="20"/>
        <v>film &amp; video</v>
      </c>
      <c r="R242" t="str">
        <f t="shared" si="21"/>
        <v>documentary</v>
      </c>
      <c r="S242" s="10">
        <f t="shared" si="22"/>
        <v>41354.500127314815</v>
      </c>
      <c r="T242" s="10">
        <f t="shared" si="23"/>
        <v>41399.500127314815</v>
      </c>
    </row>
    <row r="243" spans="1:20" ht="43.5" x14ac:dyDescent="0.35">
      <c r="A243" s="5">
        <f t="shared" si="18"/>
        <v>112.63736263736264</v>
      </c>
      <c r="B243">
        <v>241</v>
      </c>
      <c r="C243" s="3" t="s">
        <v>243</v>
      </c>
      <c r="D243" s="3" t="s">
        <v>4351</v>
      </c>
      <c r="E243">
        <v>36400</v>
      </c>
      <c r="F243">
        <v>41000</v>
      </c>
      <c r="G243" t="s">
        <v>8218</v>
      </c>
      <c r="H243" t="s">
        <v>8223</v>
      </c>
      <c r="I243" t="s">
        <v>8245</v>
      </c>
      <c r="J243" s="11">
        <v>1419180304</v>
      </c>
      <c r="K243" s="11">
        <v>1415292304</v>
      </c>
      <c r="L243" t="b">
        <v>1</v>
      </c>
      <c r="M243">
        <v>376</v>
      </c>
      <c r="N243" t="b">
        <v>1</v>
      </c>
      <c r="O243" t="s">
        <v>8268</v>
      </c>
      <c r="P243" s="5">
        <f t="shared" si="19"/>
        <v>109.04255319148936</v>
      </c>
      <c r="Q243" t="str">
        <f t="shared" si="20"/>
        <v>film &amp; video</v>
      </c>
      <c r="R243" t="str">
        <f t="shared" si="21"/>
        <v>documentary</v>
      </c>
      <c r="S243" s="10">
        <f t="shared" si="22"/>
        <v>41949.489629629628</v>
      </c>
      <c r="T243" s="10">
        <f t="shared" si="23"/>
        <v>41994.489629629628</v>
      </c>
    </row>
    <row r="244" spans="1:20" ht="43.5" x14ac:dyDescent="0.35">
      <c r="A244" s="5">
        <f t="shared" si="18"/>
        <v>113.46153846153845</v>
      </c>
      <c r="B244">
        <v>242</v>
      </c>
      <c r="C244" s="3" t="s">
        <v>244</v>
      </c>
      <c r="D244" s="3" t="s">
        <v>4352</v>
      </c>
      <c r="E244">
        <v>13000</v>
      </c>
      <c r="F244">
        <v>14750</v>
      </c>
      <c r="G244" t="s">
        <v>8218</v>
      </c>
      <c r="H244" t="s">
        <v>8223</v>
      </c>
      <c r="I244" t="s">
        <v>8245</v>
      </c>
      <c r="J244" s="11">
        <v>1324381790</v>
      </c>
      <c r="K244" s="11">
        <v>1321357790</v>
      </c>
      <c r="L244" t="b">
        <v>1</v>
      </c>
      <c r="M244">
        <v>202</v>
      </c>
      <c r="N244" t="b">
        <v>1</v>
      </c>
      <c r="O244" t="s">
        <v>8268</v>
      </c>
      <c r="P244" s="5">
        <f t="shared" si="19"/>
        <v>73.019801980198025</v>
      </c>
      <c r="Q244" t="str">
        <f t="shared" si="20"/>
        <v>film &amp; video</v>
      </c>
      <c r="R244" t="str">
        <f t="shared" si="21"/>
        <v>documentary</v>
      </c>
      <c r="S244" s="10">
        <f t="shared" si="22"/>
        <v>40862.28460648148</v>
      </c>
      <c r="T244" s="10">
        <f t="shared" si="23"/>
        <v>40897.28460648148</v>
      </c>
    </row>
    <row r="245" spans="1:20" ht="43.5" x14ac:dyDescent="0.35">
      <c r="A245" s="5">
        <f t="shared" si="18"/>
        <v>102.592</v>
      </c>
      <c r="B245">
        <v>243</v>
      </c>
      <c r="C245" s="3" t="s">
        <v>245</v>
      </c>
      <c r="D245" s="3" t="s">
        <v>4353</v>
      </c>
      <c r="E245">
        <v>25000</v>
      </c>
      <c r="F245">
        <v>25648</v>
      </c>
      <c r="G245" t="s">
        <v>8218</v>
      </c>
      <c r="H245" t="s">
        <v>8223</v>
      </c>
      <c r="I245" t="s">
        <v>8245</v>
      </c>
      <c r="J245" s="11">
        <v>1393031304</v>
      </c>
      <c r="K245" s="11">
        <v>1390439304</v>
      </c>
      <c r="L245" t="b">
        <v>1</v>
      </c>
      <c r="M245">
        <v>328</v>
      </c>
      <c r="N245" t="b">
        <v>1</v>
      </c>
      <c r="O245" t="s">
        <v>8268</v>
      </c>
      <c r="P245" s="5">
        <f t="shared" si="19"/>
        <v>78.195121951219505</v>
      </c>
      <c r="Q245" t="str">
        <f t="shared" si="20"/>
        <v>film &amp; video</v>
      </c>
      <c r="R245" t="str">
        <f t="shared" si="21"/>
        <v>documentary</v>
      </c>
      <c r="S245" s="10">
        <f t="shared" si="22"/>
        <v>41661.839166666665</v>
      </c>
      <c r="T245" s="10">
        <f t="shared" si="23"/>
        <v>41691.839166666665</v>
      </c>
    </row>
    <row r="246" spans="1:20" ht="58" x14ac:dyDescent="0.35">
      <c r="A246" s="5">
        <f t="shared" si="18"/>
        <v>113.75714285714287</v>
      </c>
      <c r="B246">
        <v>244</v>
      </c>
      <c r="C246" s="4">
        <v>39756</v>
      </c>
      <c r="D246" s="3" t="s">
        <v>4354</v>
      </c>
      <c r="E246">
        <v>3500</v>
      </c>
      <c r="F246">
        <v>3981.5</v>
      </c>
      <c r="G246" t="s">
        <v>8218</v>
      </c>
      <c r="H246" t="s">
        <v>8223</v>
      </c>
      <c r="I246" t="s">
        <v>8245</v>
      </c>
      <c r="J246" s="11">
        <v>1268723160</v>
      </c>
      <c r="K246" s="11">
        <v>1265269559</v>
      </c>
      <c r="L246" t="b">
        <v>1</v>
      </c>
      <c r="M246">
        <v>84</v>
      </c>
      <c r="N246" t="b">
        <v>1</v>
      </c>
      <c r="O246" t="s">
        <v>8268</v>
      </c>
      <c r="P246" s="5">
        <f t="shared" si="19"/>
        <v>47.398809523809526</v>
      </c>
      <c r="Q246" t="str">
        <f t="shared" si="20"/>
        <v>film &amp; video</v>
      </c>
      <c r="R246" t="str">
        <f t="shared" si="21"/>
        <v>documentary</v>
      </c>
      <c r="S246" s="10">
        <f t="shared" si="22"/>
        <v>40213.115266203698</v>
      </c>
      <c r="T246" s="10">
        <f t="shared" si="23"/>
        <v>40253.087499999994</v>
      </c>
    </row>
    <row r="247" spans="1:20" ht="43.5" x14ac:dyDescent="0.35">
      <c r="A247" s="5">
        <f t="shared" si="18"/>
        <v>103.71999999999998</v>
      </c>
      <c r="B247">
        <v>245</v>
      </c>
      <c r="C247" s="3" t="s">
        <v>246</v>
      </c>
      <c r="D247" s="3" t="s">
        <v>4355</v>
      </c>
      <c r="E247">
        <v>5000</v>
      </c>
      <c r="F247">
        <v>5186</v>
      </c>
      <c r="G247" t="s">
        <v>8218</v>
      </c>
      <c r="H247" t="s">
        <v>8223</v>
      </c>
      <c r="I247" t="s">
        <v>8245</v>
      </c>
      <c r="J247" s="11">
        <v>1345079785</v>
      </c>
      <c r="K247" s="11">
        <v>1342487785</v>
      </c>
      <c r="L247" t="b">
        <v>1</v>
      </c>
      <c r="M247">
        <v>96</v>
      </c>
      <c r="N247" t="b">
        <v>1</v>
      </c>
      <c r="O247" t="s">
        <v>8268</v>
      </c>
      <c r="P247" s="5">
        <f t="shared" si="19"/>
        <v>54.020833333333336</v>
      </c>
      <c r="Q247" t="str">
        <f t="shared" si="20"/>
        <v>film &amp; video</v>
      </c>
      <c r="R247" t="str">
        <f t="shared" si="21"/>
        <v>documentary</v>
      </c>
      <c r="S247" s="10">
        <f t="shared" si="22"/>
        <v>41106.844733796293</v>
      </c>
      <c r="T247" s="10">
        <f t="shared" si="23"/>
        <v>41136.844733796293</v>
      </c>
    </row>
    <row r="248" spans="1:20" ht="43.5" x14ac:dyDescent="0.35">
      <c r="A248" s="5">
        <f t="shared" si="18"/>
        <v>305.46000000000004</v>
      </c>
      <c r="B248">
        <v>246</v>
      </c>
      <c r="C248" s="3" t="s">
        <v>247</v>
      </c>
      <c r="D248" s="3" t="s">
        <v>4356</v>
      </c>
      <c r="E248">
        <v>5000</v>
      </c>
      <c r="F248">
        <v>15273</v>
      </c>
      <c r="G248" t="s">
        <v>8218</v>
      </c>
      <c r="H248" t="s">
        <v>8223</v>
      </c>
      <c r="I248" t="s">
        <v>8245</v>
      </c>
      <c r="J248" s="11">
        <v>1292665405</v>
      </c>
      <c r="K248" s="11">
        <v>1288341805</v>
      </c>
      <c r="L248" t="b">
        <v>1</v>
      </c>
      <c r="M248">
        <v>223</v>
      </c>
      <c r="N248" t="b">
        <v>1</v>
      </c>
      <c r="O248" t="s">
        <v>8268</v>
      </c>
      <c r="P248" s="5">
        <f t="shared" si="19"/>
        <v>68.488789237668158</v>
      </c>
      <c r="Q248" t="str">
        <f t="shared" si="20"/>
        <v>film &amp; video</v>
      </c>
      <c r="R248" t="str">
        <f t="shared" si="21"/>
        <v>documentary</v>
      </c>
      <c r="S248" s="10">
        <f t="shared" si="22"/>
        <v>40480.155150462961</v>
      </c>
      <c r="T248" s="10">
        <f t="shared" si="23"/>
        <v>40530.196817129625</v>
      </c>
    </row>
    <row r="249" spans="1:20" ht="58" x14ac:dyDescent="0.35">
      <c r="A249" s="5">
        <f t="shared" si="18"/>
        <v>134.1</v>
      </c>
      <c r="B249">
        <v>247</v>
      </c>
      <c r="C249" s="3" t="s">
        <v>248</v>
      </c>
      <c r="D249" s="3" t="s">
        <v>4357</v>
      </c>
      <c r="E249">
        <v>5000</v>
      </c>
      <c r="F249">
        <v>6705</v>
      </c>
      <c r="G249" t="s">
        <v>8218</v>
      </c>
      <c r="H249" t="s">
        <v>8223</v>
      </c>
      <c r="I249" t="s">
        <v>8245</v>
      </c>
      <c r="J249" s="11">
        <v>1287200340</v>
      </c>
      <c r="K249" s="11">
        <v>1284042614</v>
      </c>
      <c r="L249" t="b">
        <v>1</v>
      </c>
      <c r="M249">
        <v>62</v>
      </c>
      <c r="N249" t="b">
        <v>1</v>
      </c>
      <c r="O249" t="s">
        <v>8268</v>
      </c>
      <c r="P249" s="5">
        <f t="shared" si="19"/>
        <v>108.14516129032258</v>
      </c>
      <c r="Q249" t="str">
        <f t="shared" si="20"/>
        <v>film &amp; video</v>
      </c>
      <c r="R249" t="str">
        <f t="shared" si="21"/>
        <v>documentary</v>
      </c>
      <c r="S249" s="10">
        <f t="shared" si="22"/>
        <v>40430.395995370367</v>
      </c>
      <c r="T249" s="10">
        <f t="shared" si="23"/>
        <v>40466.943749999999</v>
      </c>
    </row>
    <row r="250" spans="1:20" ht="58" x14ac:dyDescent="0.35">
      <c r="A250" s="5">
        <f t="shared" si="18"/>
        <v>101.33294117647058</v>
      </c>
      <c r="B250">
        <v>248</v>
      </c>
      <c r="C250" s="3" t="s">
        <v>249</v>
      </c>
      <c r="D250" s="3" t="s">
        <v>4358</v>
      </c>
      <c r="E250">
        <v>85000</v>
      </c>
      <c r="F250">
        <v>86133</v>
      </c>
      <c r="G250" t="s">
        <v>8218</v>
      </c>
      <c r="H250" t="s">
        <v>8223</v>
      </c>
      <c r="I250" t="s">
        <v>8245</v>
      </c>
      <c r="J250" s="11">
        <v>1325961309</v>
      </c>
      <c r="K250" s="11">
        <v>1322073309</v>
      </c>
      <c r="L250" t="b">
        <v>1</v>
      </c>
      <c r="M250">
        <v>146</v>
      </c>
      <c r="N250" t="b">
        <v>1</v>
      </c>
      <c r="O250" t="s">
        <v>8268</v>
      </c>
      <c r="P250" s="5">
        <f t="shared" si="19"/>
        <v>589.95205479452056</v>
      </c>
      <c r="Q250" t="str">
        <f t="shared" si="20"/>
        <v>film &amp; video</v>
      </c>
      <c r="R250" t="str">
        <f t="shared" si="21"/>
        <v>documentary</v>
      </c>
      <c r="S250" s="10">
        <f t="shared" si="22"/>
        <v>40870.566076388888</v>
      </c>
      <c r="T250" s="10">
        <f t="shared" si="23"/>
        <v>40915.566076388888</v>
      </c>
    </row>
    <row r="251" spans="1:20" ht="58" x14ac:dyDescent="0.35">
      <c r="A251" s="5">
        <f t="shared" si="18"/>
        <v>112.92</v>
      </c>
      <c r="B251">
        <v>249</v>
      </c>
      <c r="C251" s="3" t="s">
        <v>250</v>
      </c>
      <c r="D251" s="3" t="s">
        <v>4359</v>
      </c>
      <c r="E251">
        <v>10000</v>
      </c>
      <c r="F251">
        <v>11292</v>
      </c>
      <c r="G251" t="s">
        <v>8218</v>
      </c>
      <c r="H251" t="s">
        <v>8223</v>
      </c>
      <c r="I251" t="s">
        <v>8245</v>
      </c>
      <c r="J251" s="11">
        <v>1282498800</v>
      </c>
      <c r="K251" s="11">
        <v>1275603020</v>
      </c>
      <c r="L251" t="b">
        <v>1</v>
      </c>
      <c r="M251">
        <v>235</v>
      </c>
      <c r="N251" t="b">
        <v>1</v>
      </c>
      <c r="O251" t="s">
        <v>8268</v>
      </c>
      <c r="P251" s="5">
        <f t="shared" si="19"/>
        <v>48.051063829787232</v>
      </c>
      <c r="Q251" t="str">
        <f t="shared" si="20"/>
        <v>film &amp; video</v>
      </c>
      <c r="R251" t="str">
        <f t="shared" si="21"/>
        <v>documentary</v>
      </c>
      <c r="S251" s="10">
        <f t="shared" si="22"/>
        <v>40332.715509259258</v>
      </c>
      <c r="T251" s="10">
        <f t="shared" si="23"/>
        <v>40412.527777777774</v>
      </c>
    </row>
    <row r="252" spans="1:20" ht="43.5" x14ac:dyDescent="0.35">
      <c r="A252" s="5">
        <f t="shared" si="18"/>
        <v>105.58333333333334</v>
      </c>
      <c r="B252">
        <v>250</v>
      </c>
      <c r="C252" s="3" t="s">
        <v>251</v>
      </c>
      <c r="D252" s="3" t="s">
        <v>4360</v>
      </c>
      <c r="E252">
        <v>30000</v>
      </c>
      <c r="F252">
        <v>31675</v>
      </c>
      <c r="G252" t="s">
        <v>8218</v>
      </c>
      <c r="H252" t="s">
        <v>8223</v>
      </c>
      <c r="I252" t="s">
        <v>8245</v>
      </c>
      <c r="J252" s="11">
        <v>1370525691</v>
      </c>
      <c r="K252" s="11">
        <v>1367933691</v>
      </c>
      <c r="L252" t="b">
        <v>1</v>
      </c>
      <c r="M252">
        <v>437</v>
      </c>
      <c r="N252" t="b">
        <v>1</v>
      </c>
      <c r="O252" t="s">
        <v>8268</v>
      </c>
      <c r="P252" s="5">
        <f t="shared" si="19"/>
        <v>72.482837528604122</v>
      </c>
      <c r="Q252" t="str">
        <f t="shared" si="20"/>
        <v>film &amp; video</v>
      </c>
      <c r="R252" t="str">
        <f t="shared" si="21"/>
        <v>documentary</v>
      </c>
      <c r="S252" s="10">
        <f t="shared" si="22"/>
        <v>41401.357534722221</v>
      </c>
      <c r="T252" s="10">
        <f t="shared" si="23"/>
        <v>41431.357534722221</v>
      </c>
    </row>
    <row r="253" spans="1:20" ht="43.5" x14ac:dyDescent="0.35">
      <c r="A253" s="5">
        <f t="shared" si="18"/>
        <v>125.57142857142858</v>
      </c>
      <c r="B253">
        <v>251</v>
      </c>
      <c r="C253" s="3" t="s">
        <v>252</v>
      </c>
      <c r="D253" s="3" t="s">
        <v>4361</v>
      </c>
      <c r="E253">
        <v>3500</v>
      </c>
      <c r="F253">
        <v>4395</v>
      </c>
      <c r="G253" t="s">
        <v>8218</v>
      </c>
      <c r="H253" t="s">
        <v>8223</v>
      </c>
      <c r="I253" t="s">
        <v>8245</v>
      </c>
      <c r="J253" s="11">
        <v>1337194800</v>
      </c>
      <c r="K253" s="11">
        <v>1334429646</v>
      </c>
      <c r="L253" t="b">
        <v>1</v>
      </c>
      <c r="M253">
        <v>77</v>
      </c>
      <c r="N253" t="b">
        <v>1</v>
      </c>
      <c r="O253" t="s">
        <v>8268</v>
      </c>
      <c r="P253" s="5">
        <f t="shared" si="19"/>
        <v>57.077922077922075</v>
      </c>
      <c r="Q253" t="str">
        <f t="shared" si="20"/>
        <v>film &amp; video</v>
      </c>
      <c r="R253" t="str">
        <f t="shared" si="21"/>
        <v>documentary</v>
      </c>
      <c r="S253" s="10">
        <f t="shared" si="22"/>
        <v>41013.579236111109</v>
      </c>
      <c r="T253" s="10">
        <f t="shared" si="23"/>
        <v>41045.583333333328</v>
      </c>
    </row>
    <row r="254" spans="1:20" ht="43.5" x14ac:dyDescent="0.35">
      <c r="A254" s="5">
        <f t="shared" si="18"/>
        <v>184.56</v>
      </c>
      <c r="B254">
        <v>252</v>
      </c>
      <c r="C254" s="3" t="s">
        <v>253</v>
      </c>
      <c r="D254" s="3" t="s">
        <v>4362</v>
      </c>
      <c r="E254">
        <v>5000</v>
      </c>
      <c r="F254">
        <v>9228</v>
      </c>
      <c r="G254" t="s">
        <v>8218</v>
      </c>
      <c r="H254" t="s">
        <v>8223</v>
      </c>
      <c r="I254" t="s">
        <v>8245</v>
      </c>
      <c r="J254" s="11">
        <v>1275364740</v>
      </c>
      <c r="K254" s="11">
        <v>1269878058</v>
      </c>
      <c r="L254" t="b">
        <v>1</v>
      </c>
      <c r="M254">
        <v>108</v>
      </c>
      <c r="N254" t="b">
        <v>1</v>
      </c>
      <c r="O254" t="s">
        <v>8268</v>
      </c>
      <c r="P254" s="5">
        <f t="shared" si="19"/>
        <v>85.444444444444443</v>
      </c>
      <c r="Q254" t="str">
        <f t="shared" si="20"/>
        <v>film &amp; video</v>
      </c>
      <c r="R254" t="str">
        <f t="shared" si="21"/>
        <v>documentary</v>
      </c>
      <c r="S254" s="10">
        <f t="shared" si="22"/>
        <v>40266.454375000001</v>
      </c>
      <c r="T254" s="10">
        <f t="shared" si="23"/>
        <v>40329.957638888889</v>
      </c>
    </row>
    <row r="255" spans="1:20" ht="58" x14ac:dyDescent="0.35">
      <c r="A255" s="5">
        <f t="shared" si="18"/>
        <v>100.73333333333335</v>
      </c>
      <c r="B255">
        <v>253</v>
      </c>
      <c r="C255" s="3" t="s">
        <v>254</v>
      </c>
      <c r="D255" s="3" t="s">
        <v>4363</v>
      </c>
      <c r="E255">
        <v>1500</v>
      </c>
      <c r="F255">
        <v>1511</v>
      </c>
      <c r="G255" t="s">
        <v>8218</v>
      </c>
      <c r="H255" t="s">
        <v>8223</v>
      </c>
      <c r="I255" t="s">
        <v>8245</v>
      </c>
      <c r="J255" s="11">
        <v>1329320235</v>
      </c>
      <c r="K255" s="11">
        <v>1326728235</v>
      </c>
      <c r="L255" t="b">
        <v>1</v>
      </c>
      <c r="M255">
        <v>7</v>
      </c>
      <c r="N255" t="b">
        <v>1</v>
      </c>
      <c r="O255" t="s">
        <v>8268</v>
      </c>
      <c r="P255" s="5">
        <f t="shared" si="19"/>
        <v>215.85714285714286</v>
      </c>
      <c r="Q255" t="str">
        <f t="shared" si="20"/>
        <v>film &amp; video</v>
      </c>
      <c r="R255" t="str">
        <f t="shared" si="21"/>
        <v>documentary</v>
      </c>
      <c r="S255" s="10">
        <f t="shared" si="22"/>
        <v>40924.44253472222</v>
      </c>
      <c r="T255" s="10">
        <f t="shared" si="23"/>
        <v>40954.44253472222</v>
      </c>
    </row>
    <row r="256" spans="1:20" ht="43.5" x14ac:dyDescent="0.35">
      <c r="A256" s="5">
        <f t="shared" si="18"/>
        <v>116.94725</v>
      </c>
      <c r="B256">
        <v>254</v>
      </c>
      <c r="C256" s="3" t="s">
        <v>255</v>
      </c>
      <c r="D256" s="3" t="s">
        <v>4364</v>
      </c>
      <c r="E256">
        <v>24000</v>
      </c>
      <c r="F256">
        <v>28067.34</v>
      </c>
      <c r="G256" t="s">
        <v>8218</v>
      </c>
      <c r="H256" t="s">
        <v>8223</v>
      </c>
      <c r="I256" t="s">
        <v>8245</v>
      </c>
      <c r="J256" s="11">
        <v>1445047200</v>
      </c>
      <c r="K256" s="11">
        <v>1442443910</v>
      </c>
      <c r="L256" t="b">
        <v>1</v>
      </c>
      <c r="M256">
        <v>314</v>
      </c>
      <c r="N256" t="b">
        <v>1</v>
      </c>
      <c r="O256" t="s">
        <v>8268</v>
      </c>
      <c r="P256" s="5">
        <f t="shared" si="19"/>
        <v>89.38643312101911</v>
      </c>
      <c r="Q256" t="str">
        <f t="shared" si="20"/>
        <v>film &amp; video</v>
      </c>
      <c r="R256" t="str">
        <f t="shared" si="21"/>
        <v>documentary</v>
      </c>
      <c r="S256" s="10">
        <f t="shared" si="22"/>
        <v>42263.744328703695</v>
      </c>
      <c r="T256" s="10">
        <f t="shared" si="23"/>
        <v>42293.874999999993</v>
      </c>
    </row>
    <row r="257" spans="1:20" ht="29" x14ac:dyDescent="0.35">
      <c r="A257" s="5">
        <f t="shared" si="18"/>
        <v>106.73325</v>
      </c>
      <c r="B257">
        <v>255</v>
      </c>
      <c r="C257" s="3" t="s">
        <v>256</v>
      </c>
      <c r="D257" s="3" t="s">
        <v>4365</v>
      </c>
      <c r="E257">
        <v>8000</v>
      </c>
      <c r="F257">
        <v>8538.66</v>
      </c>
      <c r="G257" t="s">
        <v>8218</v>
      </c>
      <c r="H257" t="s">
        <v>8223</v>
      </c>
      <c r="I257" t="s">
        <v>8245</v>
      </c>
      <c r="J257" s="11">
        <v>1300275482</v>
      </c>
      <c r="K257" s="11">
        <v>1297687082</v>
      </c>
      <c r="L257" t="b">
        <v>1</v>
      </c>
      <c r="M257">
        <v>188</v>
      </c>
      <c r="N257" t="b">
        <v>1</v>
      </c>
      <c r="O257" t="s">
        <v>8268</v>
      </c>
      <c r="P257" s="5">
        <f t="shared" si="19"/>
        <v>45.418404255319146</v>
      </c>
      <c r="Q257" t="str">
        <f t="shared" si="20"/>
        <v>film &amp; video</v>
      </c>
      <c r="R257" t="str">
        <f t="shared" si="21"/>
        <v>documentary</v>
      </c>
      <c r="S257" s="10">
        <f t="shared" si="22"/>
        <v>40588.318078703705</v>
      </c>
      <c r="T257" s="10">
        <f t="shared" si="23"/>
        <v>40618.276412037034</v>
      </c>
    </row>
    <row r="258" spans="1:20" ht="58" x14ac:dyDescent="0.35">
      <c r="A258" s="5">
        <f t="shared" si="18"/>
        <v>139.1</v>
      </c>
      <c r="B258">
        <v>256</v>
      </c>
      <c r="C258" s="3" t="s">
        <v>257</v>
      </c>
      <c r="D258" s="3" t="s">
        <v>4366</v>
      </c>
      <c r="E258">
        <v>13000</v>
      </c>
      <c r="F258">
        <v>18083</v>
      </c>
      <c r="G258" t="s">
        <v>8218</v>
      </c>
      <c r="H258" t="s">
        <v>8223</v>
      </c>
      <c r="I258" t="s">
        <v>8245</v>
      </c>
      <c r="J258" s="11">
        <v>1363458467</v>
      </c>
      <c r="K258" s="11">
        <v>1360866467</v>
      </c>
      <c r="L258" t="b">
        <v>1</v>
      </c>
      <c r="M258">
        <v>275</v>
      </c>
      <c r="N258" t="b">
        <v>1</v>
      </c>
      <c r="O258" t="s">
        <v>8268</v>
      </c>
      <c r="P258" s="5">
        <f t="shared" si="19"/>
        <v>65.756363636363631</v>
      </c>
      <c r="Q258" t="str">
        <f t="shared" si="20"/>
        <v>film &amp; video</v>
      </c>
      <c r="R258" t="str">
        <f t="shared" si="21"/>
        <v>documentary</v>
      </c>
      <c r="S258" s="10">
        <f t="shared" si="22"/>
        <v>41319.560960648145</v>
      </c>
      <c r="T258" s="10">
        <f t="shared" si="23"/>
        <v>41349.560960648145</v>
      </c>
    </row>
    <row r="259" spans="1:20" ht="43.5" x14ac:dyDescent="0.35">
      <c r="A259" s="5">
        <f t="shared" ref="A259:A322" si="24">(F259/E259)*100</f>
        <v>106.72648571428572</v>
      </c>
      <c r="B259">
        <v>257</v>
      </c>
      <c r="C259" s="3" t="s">
        <v>258</v>
      </c>
      <c r="D259" s="3" t="s">
        <v>4367</v>
      </c>
      <c r="E259">
        <v>35000</v>
      </c>
      <c r="F259">
        <v>37354.269999999997</v>
      </c>
      <c r="G259" t="s">
        <v>8218</v>
      </c>
      <c r="H259" t="s">
        <v>8223</v>
      </c>
      <c r="I259" t="s">
        <v>8245</v>
      </c>
      <c r="J259" s="11">
        <v>1463670162</v>
      </c>
      <c r="K259" s="11">
        <v>1461078162</v>
      </c>
      <c r="L259" t="b">
        <v>1</v>
      </c>
      <c r="M259">
        <v>560</v>
      </c>
      <c r="N259" t="b">
        <v>1</v>
      </c>
      <c r="O259" t="s">
        <v>8268</v>
      </c>
      <c r="P259" s="5">
        <f t="shared" ref="P259:P322" si="25">F259/M259</f>
        <v>66.70405357142856</v>
      </c>
      <c r="Q259" t="str">
        <f t="shared" ref="Q259:Q322" si="26">LEFT(O:O,FIND("/",O:O)-1)</f>
        <v>film &amp; video</v>
      </c>
      <c r="R259" t="str">
        <f t="shared" ref="R259:R322" si="27">RIGHT(O:O,LEN(O:O)-FIND("/",O:O))</f>
        <v>documentary</v>
      </c>
      <c r="S259" s="10">
        <f t="shared" ref="S259:S322" si="28">(((K259/60)/60)/24)+DATE(1970,1,1)+(-5/24)</f>
        <v>42479.418541666666</v>
      </c>
      <c r="T259" s="10">
        <f t="shared" ref="T259:T322" si="29">(((J259/60)/60)/24)+DATE(1970,1,1)+(-5/24)</f>
        <v>42509.418541666666</v>
      </c>
    </row>
    <row r="260" spans="1:20" ht="58" x14ac:dyDescent="0.35">
      <c r="A260" s="5">
        <f t="shared" si="24"/>
        <v>191.14</v>
      </c>
      <c r="B260">
        <v>258</v>
      </c>
      <c r="C260" s="3" t="s">
        <v>259</v>
      </c>
      <c r="D260" s="3" t="s">
        <v>4368</v>
      </c>
      <c r="E260">
        <v>30000</v>
      </c>
      <c r="F260">
        <v>57342</v>
      </c>
      <c r="G260" t="s">
        <v>8218</v>
      </c>
      <c r="H260" t="s">
        <v>8223</v>
      </c>
      <c r="I260" t="s">
        <v>8245</v>
      </c>
      <c r="J260" s="11">
        <v>1308359666</v>
      </c>
      <c r="K260" s="11">
        <v>1305767666</v>
      </c>
      <c r="L260" t="b">
        <v>1</v>
      </c>
      <c r="M260">
        <v>688</v>
      </c>
      <c r="N260" t="b">
        <v>1</v>
      </c>
      <c r="O260" t="s">
        <v>8268</v>
      </c>
      <c r="P260" s="5">
        <f t="shared" si="25"/>
        <v>83.345930232558146</v>
      </c>
      <c r="Q260" t="str">
        <f t="shared" si="26"/>
        <v>film &amp; video</v>
      </c>
      <c r="R260" t="str">
        <f t="shared" si="27"/>
        <v>documentary</v>
      </c>
      <c r="S260" s="10">
        <f t="shared" si="28"/>
        <v>40681.843356481477</v>
      </c>
      <c r="T260" s="10">
        <f t="shared" si="29"/>
        <v>40711.843356481477</v>
      </c>
    </row>
    <row r="261" spans="1:20" ht="58" x14ac:dyDescent="0.35">
      <c r="A261" s="5">
        <f t="shared" si="24"/>
        <v>131.93789333333334</v>
      </c>
      <c r="B261">
        <v>259</v>
      </c>
      <c r="C261" s="3" t="s">
        <v>260</v>
      </c>
      <c r="D261" s="3" t="s">
        <v>4369</v>
      </c>
      <c r="E261">
        <v>75000</v>
      </c>
      <c r="F261">
        <v>98953.42</v>
      </c>
      <c r="G261" t="s">
        <v>8218</v>
      </c>
      <c r="H261" t="s">
        <v>8223</v>
      </c>
      <c r="I261" t="s">
        <v>8245</v>
      </c>
      <c r="J261" s="11">
        <v>1428514969</v>
      </c>
      <c r="K261" s="11">
        <v>1425922969</v>
      </c>
      <c r="L261" t="b">
        <v>1</v>
      </c>
      <c r="M261">
        <v>942</v>
      </c>
      <c r="N261" t="b">
        <v>1</v>
      </c>
      <c r="O261" t="s">
        <v>8268</v>
      </c>
      <c r="P261" s="5">
        <f t="shared" si="25"/>
        <v>105.04609341825902</v>
      </c>
      <c r="Q261" t="str">
        <f t="shared" si="26"/>
        <v>film &amp; video</v>
      </c>
      <c r="R261" t="str">
        <f t="shared" si="27"/>
        <v>documentary</v>
      </c>
      <c r="S261" s="10">
        <f t="shared" si="28"/>
        <v>42072.529733796291</v>
      </c>
      <c r="T261" s="10">
        <f t="shared" si="29"/>
        <v>42102.529733796291</v>
      </c>
    </row>
    <row r="262" spans="1:20" ht="43.5" x14ac:dyDescent="0.35">
      <c r="A262" s="5">
        <f t="shared" si="24"/>
        <v>106.4</v>
      </c>
      <c r="B262">
        <v>260</v>
      </c>
      <c r="C262" s="3" t="s">
        <v>261</v>
      </c>
      <c r="D262" s="3" t="s">
        <v>4370</v>
      </c>
      <c r="E262">
        <v>10000</v>
      </c>
      <c r="F262">
        <v>10640</v>
      </c>
      <c r="G262" t="s">
        <v>8218</v>
      </c>
      <c r="H262" t="s">
        <v>8223</v>
      </c>
      <c r="I262" t="s">
        <v>8245</v>
      </c>
      <c r="J262" s="11">
        <v>1279360740</v>
      </c>
      <c r="K262" s="11">
        <v>1275415679</v>
      </c>
      <c r="L262" t="b">
        <v>1</v>
      </c>
      <c r="M262">
        <v>88</v>
      </c>
      <c r="N262" t="b">
        <v>1</v>
      </c>
      <c r="O262" t="s">
        <v>8268</v>
      </c>
      <c r="P262" s="5">
        <f t="shared" si="25"/>
        <v>120.90909090909091</v>
      </c>
      <c r="Q262" t="str">
        <f t="shared" si="26"/>
        <v>film &amp; video</v>
      </c>
      <c r="R262" t="str">
        <f t="shared" si="27"/>
        <v>documentary</v>
      </c>
      <c r="S262" s="10">
        <f t="shared" si="28"/>
        <v>40330.547210648147</v>
      </c>
      <c r="T262" s="10">
        <f t="shared" si="29"/>
        <v>40376.207638888889</v>
      </c>
    </row>
    <row r="263" spans="1:20" ht="29" x14ac:dyDescent="0.35">
      <c r="A263" s="5">
        <f t="shared" si="24"/>
        <v>107.4</v>
      </c>
      <c r="B263">
        <v>261</v>
      </c>
      <c r="C263" s="3" t="s">
        <v>262</v>
      </c>
      <c r="D263" s="3" t="s">
        <v>4371</v>
      </c>
      <c r="E263">
        <v>20000</v>
      </c>
      <c r="F263">
        <v>21480</v>
      </c>
      <c r="G263" t="s">
        <v>8218</v>
      </c>
      <c r="H263" t="s">
        <v>8223</v>
      </c>
      <c r="I263" t="s">
        <v>8245</v>
      </c>
      <c r="J263" s="11">
        <v>1339080900</v>
      </c>
      <c r="K263" s="11">
        <v>1334783704</v>
      </c>
      <c r="L263" t="b">
        <v>1</v>
      </c>
      <c r="M263">
        <v>220</v>
      </c>
      <c r="N263" t="b">
        <v>1</v>
      </c>
      <c r="O263" t="s">
        <v>8268</v>
      </c>
      <c r="P263" s="5">
        <f t="shared" si="25"/>
        <v>97.63636363636364</v>
      </c>
      <c r="Q263" t="str">
        <f t="shared" si="26"/>
        <v>film &amp; video</v>
      </c>
      <c r="R263" t="str">
        <f t="shared" si="27"/>
        <v>documentary</v>
      </c>
      <c r="S263" s="10">
        <f t="shared" si="28"/>
        <v>41017.677129629628</v>
      </c>
      <c r="T263" s="10">
        <f t="shared" si="29"/>
        <v>41067.413194444445</v>
      </c>
    </row>
    <row r="264" spans="1:20" ht="29" x14ac:dyDescent="0.35">
      <c r="A264" s="5">
        <f t="shared" si="24"/>
        <v>240</v>
      </c>
      <c r="B264">
        <v>262</v>
      </c>
      <c r="C264" s="3" t="s">
        <v>263</v>
      </c>
      <c r="D264" s="3" t="s">
        <v>4372</v>
      </c>
      <c r="E264">
        <v>2500</v>
      </c>
      <c r="F264">
        <v>6000</v>
      </c>
      <c r="G264" t="s">
        <v>8218</v>
      </c>
      <c r="H264" t="s">
        <v>8223</v>
      </c>
      <c r="I264" t="s">
        <v>8245</v>
      </c>
      <c r="J264" s="11">
        <v>1298699828</v>
      </c>
      <c r="K264" s="11">
        <v>1294811828</v>
      </c>
      <c r="L264" t="b">
        <v>1</v>
      </c>
      <c r="M264">
        <v>145</v>
      </c>
      <c r="N264" t="b">
        <v>1</v>
      </c>
      <c r="O264" t="s">
        <v>8268</v>
      </c>
      <c r="P264" s="5">
        <f t="shared" si="25"/>
        <v>41.379310344827587</v>
      </c>
      <c r="Q264" t="str">
        <f t="shared" si="26"/>
        <v>film &amp; video</v>
      </c>
      <c r="R264" t="str">
        <f t="shared" si="27"/>
        <v>documentary</v>
      </c>
      <c r="S264" s="10">
        <f t="shared" si="28"/>
        <v>40555.039675925924</v>
      </c>
      <c r="T264" s="10">
        <f t="shared" si="29"/>
        <v>40600.039675925924</v>
      </c>
    </row>
    <row r="265" spans="1:20" ht="58" x14ac:dyDescent="0.35">
      <c r="A265" s="5">
        <f t="shared" si="24"/>
        <v>118.08108</v>
      </c>
      <c r="B265">
        <v>263</v>
      </c>
      <c r="C265" s="3" t="s">
        <v>264</v>
      </c>
      <c r="D265" s="3" t="s">
        <v>4373</v>
      </c>
      <c r="E265">
        <v>25000</v>
      </c>
      <c r="F265">
        <v>29520.27</v>
      </c>
      <c r="G265" t="s">
        <v>8218</v>
      </c>
      <c r="H265" t="s">
        <v>8223</v>
      </c>
      <c r="I265" t="s">
        <v>8245</v>
      </c>
      <c r="J265" s="11">
        <v>1348786494</v>
      </c>
      <c r="K265" s="11">
        <v>1346194494</v>
      </c>
      <c r="L265" t="b">
        <v>1</v>
      </c>
      <c r="M265">
        <v>963</v>
      </c>
      <c r="N265" t="b">
        <v>1</v>
      </c>
      <c r="O265" t="s">
        <v>8268</v>
      </c>
      <c r="P265" s="5">
        <f t="shared" si="25"/>
        <v>30.654485981308412</v>
      </c>
      <c r="Q265" t="str">
        <f t="shared" si="26"/>
        <v>film &amp; video</v>
      </c>
      <c r="R265" t="str">
        <f t="shared" si="27"/>
        <v>documentary</v>
      </c>
      <c r="S265" s="10">
        <f t="shared" si="28"/>
        <v>41149.746458333328</v>
      </c>
      <c r="T265" s="10">
        <f t="shared" si="29"/>
        <v>41179.746458333328</v>
      </c>
    </row>
    <row r="266" spans="1:20" ht="58" x14ac:dyDescent="0.35">
      <c r="A266" s="5">
        <f t="shared" si="24"/>
        <v>118.19999999999999</v>
      </c>
      <c r="B266">
        <v>264</v>
      </c>
      <c r="C266" s="3" t="s">
        <v>265</v>
      </c>
      <c r="D266" s="3" t="s">
        <v>4374</v>
      </c>
      <c r="E266">
        <v>5000</v>
      </c>
      <c r="F266">
        <v>5910</v>
      </c>
      <c r="G266" t="s">
        <v>8218</v>
      </c>
      <c r="H266" t="s">
        <v>8223</v>
      </c>
      <c r="I266" t="s">
        <v>8245</v>
      </c>
      <c r="J266" s="11">
        <v>1336747995</v>
      </c>
      <c r="K266" s="11">
        <v>1334155995</v>
      </c>
      <c r="L266" t="b">
        <v>1</v>
      </c>
      <c r="M266">
        <v>91</v>
      </c>
      <c r="N266" t="b">
        <v>1</v>
      </c>
      <c r="O266" t="s">
        <v>8268</v>
      </c>
      <c r="P266" s="5">
        <f t="shared" si="25"/>
        <v>64.945054945054949</v>
      </c>
      <c r="Q266" t="str">
        <f t="shared" si="26"/>
        <v>film &amp; video</v>
      </c>
      <c r="R266" t="str">
        <f t="shared" si="27"/>
        <v>documentary</v>
      </c>
      <c r="S266" s="10">
        <f t="shared" si="28"/>
        <v>41010.411979166667</v>
      </c>
      <c r="T266" s="10">
        <f t="shared" si="29"/>
        <v>41040.411979166667</v>
      </c>
    </row>
    <row r="267" spans="1:20" ht="58" x14ac:dyDescent="0.35">
      <c r="A267" s="5">
        <f t="shared" si="24"/>
        <v>111.1</v>
      </c>
      <c r="B267">
        <v>265</v>
      </c>
      <c r="C267" s="3" t="s">
        <v>266</v>
      </c>
      <c r="D267" s="3" t="s">
        <v>4375</v>
      </c>
      <c r="E267">
        <v>5000</v>
      </c>
      <c r="F267">
        <v>5555</v>
      </c>
      <c r="G267" t="s">
        <v>8218</v>
      </c>
      <c r="H267" t="s">
        <v>8223</v>
      </c>
      <c r="I267" t="s">
        <v>8245</v>
      </c>
      <c r="J267" s="11">
        <v>1273522560</v>
      </c>
      <c r="K267" s="11">
        <v>1269928430</v>
      </c>
      <c r="L267" t="b">
        <v>1</v>
      </c>
      <c r="M267">
        <v>58</v>
      </c>
      <c r="N267" t="b">
        <v>1</v>
      </c>
      <c r="O267" t="s">
        <v>8268</v>
      </c>
      <c r="P267" s="5">
        <f t="shared" si="25"/>
        <v>95.775862068965523</v>
      </c>
      <c r="Q267" t="str">
        <f t="shared" si="26"/>
        <v>film &amp; video</v>
      </c>
      <c r="R267" t="str">
        <f t="shared" si="27"/>
        <v>documentary</v>
      </c>
      <c r="S267" s="10">
        <f t="shared" si="28"/>
        <v>40267.037384259253</v>
      </c>
      <c r="T267" s="10">
        <f t="shared" si="29"/>
        <v>40308.636111111111</v>
      </c>
    </row>
    <row r="268" spans="1:20" ht="58" x14ac:dyDescent="0.35">
      <c r="A268" s="5">
        <f t="shared" si="24"/>
        <v>145.5</v>
      </c>
      <c r="B268">
        <v>266</v>
      </c>
      <c r="C268" s="3" t="s">
        <v>267</v>
      </c>
      <c r="D268" s="3" t="s">
        <v>4376</v>
      </c>
      <c r="E268">
        <v>1000</v>
      </c>
      <c r="F268">
        <v>1455</v>
      </c>
      <c r="G268" t="s">
        <v>8218</v>
      </c>
      <c r="H268" t="s">
        <v>8223</v>
      </c>
      <c r="I268" t="s">
        <v>8245</v>
      </c>
      <c r="J268" s="11">
        <v>1271994660</v>
      </c>
      <c r="K268" s="11">
        <v>1264565507</v>
      </c>
      <c r="L268" t="b">
        <v>1</v>
      </c>
      <c r="M268">
        <v>36</v>
      </c>
      <c r="N268" t="b">
        <v>1</v>
      </c>
      <c r="O268" t="s">
        <v>8268</v>
      </c>
      <c r="P268" s="5">
        <f t="shared" si="25"/>
        <v>40.416666666666664</v>
      </c>
      <c r="Q268" t="str">
        <f t="shared" si="26"/>
        <v>film &amp; video</v>
      </c>
      <c r="R268" t="str">
        <f t="shared" si="27"/>
        <v>documentary</v>
      </c>
      <c r="S268" s="10">
        <f t="shared" si="28"/>
        <v>40204.966516203705</v>
      </c>
      <c r="T268" s="10">
        <f t="shared" si="29"/>
        <v>40290.95208333333</v>
      </c>
    </row>
    <row r="269" spans="1:20" ht="43.5" x14ac:dyDescent="0.35">
      <c r="A269" s="5">
        <f t="shared" si="24"/>
        <v>131.62883248730967</v>
      </c>
      <c r="B269">
        <v>267</v>
      </c>
      <c r="C269" s="3" t="s">
        <v>268</v>
      </c>
      <c r="D269" s="3" t="s">
        <v>4377</v>
      </c>
      <c r="E269">
        <v>9850</v>
      </c>
      <c r="F269">
        <v>12965.44</v>
      </c>
      <c r="G269" t="s">
        <v>8218</v>
      </c>
      <c r="H269" t="s">
        <v>8224</v>
      </c>
      <c r="I269" t="s">
        <v>8246</v>
      </c>
      <c r="J269" s="11">
        <v>1403693499</v>
      </c>
      <c r="K269" s="11">
        <v>1401101499</v>
      </c>
      <c r="L269" t="b">
        <v>1</v>
      </c>
      <c r="M269">
        <v>165</v>
      </c>
      <c r="N269" t="b">
        <v>1</v>
      </c>
      <c r="O269" t="s">
        <v>8268</v>
      </c>
      <c r="P269" s="5">
        <f t="shared" si="25"/>
        <v>78.578424242424248</v>
      </c>
      <c r="Q269" t="str">
        <f t="shared" si="26"/>
        <v>film &amp; video</v>
      </c>
      <c r="R269" t="str">
        <f t="shared" si="27"/>
        <v>documentary</v>
      </c>
      <c r="S269" s="10">
        <f t="shared" si="28"/>
        <v>41785.244201388887</v>
      </c>
      <c r="T269" s="10">
        <f t="shared" si="29"/>
        <v>41815.244201388887</v>
      </c>
    </row>
    <row r="270" spans="1:20" ht="43.5" x14ac:dyDescent="0.35">
      <c r="A270" s="5">
        <f t="shared" si="24"/>
        <v>111.4</v>
      </c>
      <c r="B270">
        <v>268</v>
      </c>
      <c r="C270" s="3" t="s">
        <v>269</v>
      </c>
      <c r="D270" s="3" t="s">
        <v>4378</v>
      </c>
      <c r="E270">
        <v>5000</v>
      </c>
      <c r="F270">
        <v>5570</v>
      </c>
      <c r="G270" t="s">
        <v>8218</v>
      </c>
      <c r="H270" t="s">
        <v>8223</v>
      </c>
      <c r="I270" t="s">
        <v>8245</v>
      </c>
      <c r="J270" s="11">
        <v>1320640778</v>
      </c>
      <c r="K270" s="11">
        <v>1316749178</v>
      </c>
      <c r="L270" t="b">
        <v>1</v>
      </c>
      <c r="M270">
        <v>111</v>
      </c>
      <c r="N270" t="b">
        <v>1</v>
      </c>
      <c r="O270" t="s">
        <v>8268</v>
      </c>
      <c r="P270" s="5">
        <f t="shared" si="25"/>
        <v>50.18018018018018</v>
      </c>
      <c r="Q270" t="str">
        <f t="shared" si="26"/>
        <v>film &amp; video</v>
      </c>
      <c r="R270" t="str">
        <f t="shared" si="27"/>
        <v>documentary</v>
      </c>
      <c r="S270" s="10">
        <f t="shared" si="28"/>
        <v>40808.944189814814</v>
      </c>
      <c r="T270" s="10">
        <f t="shared" si="29"/>
        <v>40853.985856481479</v>
      </c>
    </row>
    <row r="271" spans="1:20" ht="43.5" x14ac:dyDescent="0.35">
      <c r="A271" s="5">
        <f t="shared" si="24"/>
        <v>147.23376999999999</v>
      </c>
      <c r="B271">
        <v>269</v>
      </c>
      <c r="C271" s="3" t="s">
        <v>270</v>
      </c>
      <c r="D271" s="3" t="s">
        <v>4379</v>
      </c>
      <c r="E271">
        <v>100000</v>
      </c>
      <c r="F271">
        <v>147233.76999999999</v>
      </c>
      <c r="G271" t="s">
        <v>8218</v>
      </c>
      <c r="H271" t="s">
        <v>8225</v>
      </c>
      <c r="I271" t="s">
        <v>8247</v>
      </c>
      <c r="J271" s="11">
        <v>1487738622</v>
      </c>
      <c r="K271" s="11">
        <v>1485146622</v>
      </c>
      <c r="L271" t="b">
        <v>1</v>
      </c>
      <c r="M271">
        <v>1596</v>
      </c>
      <c r="N271" t="b">
        <v>1</v>
      </c>
      <c r="O271" t="s">
        <v>8268</v>
      </c>
      <c r="P271" s="5">
        <f t="shared" si="25"/>
        <v>92.251735588972423</v>
      </c>
      <c r="Q271" t="str">
        <f t="shared" si="26"/>
        <v>film &amp; video</v>
      </c>
      <c r="R271" t="str">
        <f t="shared" si="27"/>
        <v>documentary</v>
      </c>
      <c r="S271" s="10">
        <f t="shared" si="28"/>
        <v>42757.988680555551</v>
      </c>
      <c r="T271" s="10">
        <f t="shared" si="29"/>
        <v>42787.988680555551</v>
      </c>
    </row>
    <row r="272" spans="1:20" ht="43.5" x14ac:dyDescent="0.35">
      <c r="A272" s="5">
        <f t="shared" si="24"/>
        <v>152.60869565217391</v>
      </c>
      <c r="B272">
        <v>270</v>
      </c>
      <c r="C272" s="3" t="s">
        <v>271</v>
      </c>
      <c r="D272" s="3" t="s">
        <v>4380</v>
      </c>
      <c r="E272">
        <v>2300</v>
      </c>
      <c r="F272">
        <v>3510</v>
      </c>
      <c r="G272" t="s">
        <v>8218</v>
      </c>
      <c r="H272" t="s">
        <v>8223</v>
      </c>
      <c r="I272" t="s">
        <v>8245</v>
      </c>
      <c r="J272" s="11">
        <v>1306296000</v>
      </c>
      <c r="K272" s="11">
        <v>1301950070</v>
      </c>
      <c r="L272" t="b">
        <v>1</v>
      </c>
      <c r="M272">
        <v>61</v>
      </c>
      <c r="N272" t="b">
        <v>1</v>
      </c>
      <c r="O272" t="s">
        <v>8268</v>
      </c>
      <c r="P272" s="5">
        <f t="shared" si="25"/>
        <v>57.540983606557376</v>
      </c>
      <c r="Q272" t="str">
        <f t="shared" si="26"/>
        <v>film &amp; video</v>
      </c>
      <c r="R272" t="str">
        <f t="shared" si="27"/>
        <v>documentary</v>
      </c>
      <c r="S272" s="10">
        <f t="shared" si="28"/>
        <v>40637.658217592587</v>
      </c>
      <c r="T272" s="10">
        <f t="shared" si="29"/>
        <v>40687.958333333328</v>
      </c>
    </row>
    <row r="273" spans="1:20" ht="43.5" x14ac:dyDescent="0.35">
      <c r="A273" s="5">
        <f t="shared" si="24"/>
        <v>104.67999999999999</v>
      </c>
      <c r="B273">
        <v>271</v>
      </c>
      <c r="C273" s="3" t="s">
        <v>272</v>
      </c>
      <c r="D273" s="3" t="s">
        <v>4381</v>
      </c>
      <c r="E273">
        <v>30000</v>
      </c>
      <c r="F273">
        <v>31404</v>
      </c>
      <c r="G273" t="s">
        <v>8218</v>
      </c>
      <c r="H273" t="s">
        <v>8223</v>
      </c>
      <c r="I273" t="s">
        <v>8245</v>
      </c>
      <c r="J273" s="11">
        <v>1388649600</v>
      </c>
      <c r="K273" s="11">
        <v>1386123861</v>
      </c>
      <c r="L273" t="b">
        <v>1</v>
      </c>
      <c r="M273">
        <v>287</v>
      </c>
      <c r="N273" t="b">
        <v>1</v>
      </c>
      <c r="O273" t="s">
        <v>8268</v>
      </c>
      <c r="P273" s="5">
        <f t="shared" si="25"/>
        <v>109.42160278745645</v>
      </c>
      <c r="Q273" t="str">
        <f t="shared" si="26"/>
        <v>film &amp; video</v>
      </c>
      <c r="R273" t="str">
        <f t="shared" si="27"/>
        <v>documentary</v>
      </c>
      <c r="S273" s="10">
        <f t="shared" si="28"/>
        <v>41611.891909722224</v>
      </c>
      <c r="T273" s="10">
        <f t="shared" si="29"/>
        <v>41641.125</v>
      </c>
    </row>
    <row r="274" spans="1:20" ht="43.5" x14ac:dyDescent="0.35">
      <c r="A274" s="5">
        <f t="shared" si="24"/>
        <v>177.43366666666668</v>
      </c>
      <c r="B274">
        <v>272</v>
      </c>
      <c r="C274" s="3" t="s">
        <v>273</v>
      </c>
      <c r="D274" s="3" t="s">
        <v>4382</v>
      </c>
      <c r="E274">
        <v>3000</v>
      </c>
      <c r="F274">
        <v>5323.01</v>
      </c>
      <c r="G274" t="s">
        <v>8218</v>
      </c>
      <c r="H274" t="s">
        <v>8223</v>
      </c>
      <c r="I274" t="s">
        <v>8245</v>
      </c>
      <c r="J274" s="11">
        <v>1272480540</v>
      </c>
      <c r="K274" s="11">
        <v>1267220191</v>
      </c>
      <c r="L274" t="b">
        <v>1</v>
      </c>
      <c r="M274">
        <v>65</v>
      </c>
      <c r="N274" t="b">
        <v>1</v>
      </c>
      <c r="O274" t="s">
        <v>8268</v>
      </c>
      <c r="P274" s="5">
        <f t="shared" si="25"/>
        <v>81.892461538461546</v>
      </c>
      <c r="Q274" t="str">
        <f t="shared" si="26"/>
        <v>film &amp; video</v>
      </c>
      <c r="R274" t="str">
        <f t="shared" si="27"/>
        <v>documentary</v>
      </c>
      <c r="S274" s="10">
        <f t="shared" si="28"/>
        <v>40235.692025462959</v>
      </c>
      <c r="T274" s="10">
        <f t="shared" si="29"/>
        <v>40296.575694444444</v>
      </c>
    </row>
    <row r="275" spans="1:20" ht="58" x14ac:dyDescent="0.35">
      <c r="A275" s="5">
        <f t="shared" si="24"/>
        <v>107.7758</v>
      </c>
      <c r="B275">
        <v>273</v>
      </c>
      <c r="C275" s="3" t="s">
        <v>274</v>
      </c>
      <c r="D275" s="3" t="s">
        <v>4383</v>
      </c>
      <c r="E275">
        <v>5000</v>
      </c>
      <c r="F275">
        <v>5388.79</v>
      </c>
      <c r="G275" t="s">
        <v>8218</v>
      </c>
      <c r="H275" t="s">
        <v>8223</v>
      </c>
      <c r="I275" t="s">
        <v>8245</v>
      </c>
      <c r="J275" s="11">
        <v>1309694266</v>
      </c>
      <c r="K275" s="11">
        <v>1307102266</v>
      </c>
      <c r="L275" t="b">
        <v>1</v>
      </c>
      <c r="M275">
        <v>118</v>
      </c>
      <c r="N275" t="b">
        <v>1</v>
      </c>
      <c r="O275" t="s">
        <v>8268</v>
      </c>
      <c r="P275" s="5">
        <f t="shared" si="25"/>
        <v>45.667711864406776</v>
      </c>
      <c r="Q275" t="str">
        <f t="shared" si="26"/>
        <v>film &amp; video</v>
      </c>
      <c r="R275" t="str">
        <f t="shared" si="27"/>
        <v>documentary</v>
      </c>
      <c r="S275" s="10">
        <f t="shared" si="28"/>
        <v>40697.29011574074</v>
      </c>
      <c r="T275" s="10">
        <f t="shared" si="29"/>
        <v>40727.29011574074</v>
      </c>
    </row>
    <row r="276" spans="1:20" ht="43.5" x14ac:dyDescent="0.35">
      <c r="A276" s="5">
        <f t="shared" si="24"/>
        <v>156</v>
      </c>
      <c r="B276">
        <v>274</v>
      </c>
      <c r="C276" s="3" t="s">
        <v>275</v>
      </c>
      <c r="D276" s="3" t="s">
        <v>4384</v>
      </c>
      <c r="E276">
        <v>4000</v>
      </c>
      <c r="F276">
        <v>6240</v>
      </c>
      <c r="G276" t="s">
        <v>8218</v>
      </c>
      <c r="H276" t="s">
        <v>8223</v>
      </c>
      <c r="I276" t="s">
        <v>8245</v>
      </c>
      <c r="J276" s="11">
        <v>1333609140</v>
      </c>
      <c r="K276" s="11">
        <v>1330638829</v>
      </c>
      <c r="L276" t="b">
        <v>1</v>
      </c>
      <c r="M276">
        <v>113</v>
      </c>
      <c r="N276" t="b">
        <v>1</v>
      </c>
      <c r="O276" t="s">
        <v>8268</v>
      </c>
      <c r="P276" s="5">
        <f t="shared" si="25"/>
        <v>55.221238938053098</v>
      </c>
      <c r="Q276" t="str">
        <f t="shared" si="26"/>
        <v>film &amp; video</v>
      </c>
      <c r="R276" t="str">
        <f t="shared" si="27"/>
        <v>documentary</v>
      </c>
      <c r="S276" s="10">
        <f t="shared" si="28"/>
        <v>40969.704039351847</v>
      </c>
      <c r="T276" s="10">
        <f t="shared" si="29"/>
        <v>41004.082638888889</v>
      </c>
    </row>
    <row r="277" spans="1:20" ht="43.5" x14ac:dyDescent="0.35">
      <c r="A277" s="5">
        <f t="shared" si="24"/>
        <v>108.395</v>
      </c>
      <c r="B277">
        <v>275</v>
      </c>
      <c r="C277" s="3" t="s">
        <v>276</v>
      </c>
      <c r="D277" s="3" t="s">
        <v>4385</v>
      </c>
      <c r="E277">
        <v>20000</v>
      </c>
      <c r="F277">
        <v>21679</v>
      </c>
      <c r="G277" t="s">
        <v>8218</v>
      </c>
      <c r="H277" t="s">
        <v>8223</v>
      </c>
      <c r="I277" t="s">
        <v>8245</v>
      </c>
      <c r="J277" s="11">
        <v>1352511966</v>
      </c>
      <c r="K277" s="11">
        <v>1349916366</v>
      </c>
      <c r="L277" t="b">
        <v>1</v>
      </c>
      <c r="M277">
        <v>332</v>
      </c>
      <c r="N277" t="b">
        <v>1</v>
      </c>
      <c r="O277" t="s">
        <v>8268</v>
      </c>
      <c r="P277" s="5">
        <f t="shared" si="25"/>
        <v>65.298192771084331</v>
      </c>
      <c r="Q277" t="str">
        <f t="shared" si="26"/>
        <v>film &amp; video</v>
      </c>
      <c r="R277" t="str">
        <f t="shared" si="27"/>
        <v>documentary</v>
      </c>
      <c r="S277" s="10">
        <f t="shared" si="28"/>
        <v>41192.823680555557</v>
      </c>
      <c r="T277" s="10">
        <f t="shared" si="29"/>
        <v>41222.865347222221</v>
      </c>
    </row>
    <row r="278" spans="1:20" ht="43.5" x14ac:dyDescent="0.35">
      <c r="A278" s="5">
        <f t="shared" si="24"/>
        <v>147.6</v>
      </c>
      <c r="B278">
        <v>276</v>
      </c>
      <c r="C278" s="3" t="s">
        <v>277</v>
      </c>
      <c r="D278" s="3" t="s">
        <v>4386</v>
      </c>
      <c r="E278">
        <v>4000</v>
      </c>
      <c r="F278">
        <v>5904</v>
      </c>
      <c r="G278" t="s">
        <v>8218</v>
      </c>
      <c r="H278" t="s">
        <v>8223</v>
      </c>
      <c r="I278" t="s">
        <v>8245</v>
      </c>
      <c r="J278" s="11">
        <v>1335574674</v>
      </c>
      <c r="K278" s="11">
        <v>1330394274</v>
      </c>
      <c r="L278" t="b">
        <v>1</v>
      </c>
      <c r="M278">
        <v>62</v>
      </c>
      <c r="N278" t="b">
        <v>1</v>
      </c>
      <c r="O278" t="s">
        <v>8268</v>
      </c>
      <c r="P278" s="5">
        <f t="shared" si="25"/>
        <v>95.225806451612897</v>
      </c>
      <c r="Q278" t="str">
        <f t="shared" si="26"/>
        <v>film &amp; video</v>
      </c>
      <c r="R278" t="str">
        <f t="shared" si="27"/>
        <v>documentary</v>
      </c>
      <c r="S278" s="10">
        <f t="shared" si="28"/>
        <v>40966.87354166666</v>
      </c>
      <c r="T278" s="10">
        <f t="shared" si="29"/>
        <v>41026.831874999996</v>
      </c>
    </row>
    <row r="279" spans="1:20" ht="58" x14ac:dyDescent="0.35">
      <c r="A279" s="5">
        <f t="shared" si="24"/>
        <v>110.38153846153847</v>
      </c>
      <c r="B279">
        <v>277</v>
      </c>
      <c r="C279" s="3" t="s">
        <v>278</v>
      </c>
      <c r="D279" s="3" t="s">
        <v>4387</v>
      </c>
      <c r="E279">
        <v>65000</v>
      </c>
      <c r="F279">
        <v>71748</v>
      </c>
      <c r="G279" t="s">
        <v>8218</v>
      </c>
      <c r="H279" t="s">
        <v>8223</v>
      </c>
      <c r="I279" t="s">
        <v>8245</v>
      </c>
      <c r="J279" s="11">
        <v>1432416219</v>
      </c>
      <c r="K279" s="11">
        <v>1429824219</v>
      </c>
      <c r="L279" t="b">
        <v>1</v>
      </c>
      <c r="M279">
        <v>951</v>
      </c>
      <c r="N279" t="b">
        <v>1</v>
      </c>
      <c r="O279" t="s">
        <v>8268</v>
      </c>
      <c r="P279" s="5">
        <f t="shared" si="25"/>
        <v>75.444794952681391</v>
      </c>
      <c r="Q279" t="str">
        <f t="shared" si="26"/>
        <v>film &amp; video</v>
      </c>
      <c r="R279" t="str">
        <f t="shared" si="27"/>
        <v>documentary</v>
      </c>
      <c r="S279" s="10">
        <f t="shared" si="28"/>
        <v>42117.68309027778</v>
      </c>
      <c r="T279" s="10">
        <f t="shared" si="29"/>
        <v>42147.68309027778</v>
      </c>
    </row>
    <row r="280" spans="1:20" ht="29" x14ac:dyDescent="0.35">
      <c r="A280" s="5">
        <f t="shared" si="24"/>
        <v>150.34814814814814</v>
      </c>
      <c r="B280">
        <v>278</v>
      </c>
      <c r="C280" s="3" t="s">
        <v>279</v>
      </c>
      <c r="D280" s="3" t="s">
        <v>4388</v>
      </c>
      <c r="E280">
        <v>27000</v>
      </c>
      <c r="F280">
        <v>40594</v>
      </c>
      <c r="G280" t="s">
        <v>8218</v>
      </c>
      <c r="H280" t="s">
        <v>8223</v>
      </c>
      <c r="I280" t="s">
        <v>8245</v>
      </c>
      <c r="J280" s="11">
        <v>1350003539</v>
      </c>
      <c r="K280" s="11">
        <v>1347411539</v>
      </c>
      <c r="L280" t="b">
        <v>1</v>
      </c>
      <c r="M280">
        <v>415</v>
      </c>
      <c r="N280" t="b">
        <v>1</v>
      </c>
      <c r="O280" t="s">
        <v>8268</v>
      </c>
      <c r="P280" s="5">
        <f t="shared" si="25"/>
        <v>97.816867469879512</v>
      </c>
      <c r="Q280" t="str">
        <f t="shared" si="26"/>
        <v>film &amp; video</v>
      </c>
      <c r="R280" t="str">
        <f t="shared" si="27"/>
        <v>documentary</v>
      </c>
      <c r="S280" s="10">
        <f t="shared" si="28"/>
        <v>41163.832627314812</v>
      </c>
      <c r="T280" s="10">
        <f t="shared" si="29"/>
        <v>41193.832627314812</v>
      </c>
    </row>
    <row r="281" spans="1:20" ht="43.5" x14ac:dyDescent="0.35">
      <c r="A281" s="5">
        <f t="shared" si="24"/>
        <v>157.31829411764707</v>
      </c>
      <c r="B281">
        <v>279</v>
      </c>
      <c r="C281" s="3" t="s">
        <v>280</v>
      </c>
      <c r="D281" s="3" t="s">
        <v>4389</v>
      </c>
      <c r="E281">
        <v>17000</v>
      </c>
      <c r="F281">
        <v>26744.11</v>
      </c>
      <c r="G281" t="s">
        <v>8218</v>
      </c>
      <c r="H281" t="s">
        <v>8223</v>
      </c>
      <c r="I281" t="s">
        <v>8245</v>
      </c>
      <c r="J281" s="11">
        <v>1488160860</v>
      </c>
      <c r="K281" s="11">
        <v>1485237096</v>
      </c>
      <c r="L281" t="b">
        <v>1</v>
      </c>
      <c r="M281">
        <v>305</v>
      </c>
      <c r="N281" t="b">
        <v>1</v>
      </c>
      <c r="O281" t="s">
        <v>8268</v>
      </c>
      <c r="P281" s="5">
        <f t="shared" si="25"/>
        <v>87.685606557377056</v>
      </c>
      <c r="Q281" t="str">
        <f t="shared" si="26"/>
        <v>film &amp; video</v>
      </c>
      <c r="R281" t="str">
        <f t="shared" si="27"/>
        <v>documentary</v>
      </c>
      <c r="S281" s="10">
        <f t="shared" si="28"/>
        <v>42759.035833333335</v>
      </c>
      <c r="T281" s="10">
        <f t="shared" si="29"/>
        <v>42792.875694444439</v>
      </c>
    </row>
    <row r="282" spans="1:20" ht="43.5" x14ac:dyDescent="0.35">
      <c r="A282" s="5">
        <f t="shared" si="24"/>
        <v>156.14400000000001</v>
      </c>
      <c r="B282">
        <v>280</v>
      </c>
      <c r="C282" s="3" t="s">
        <v>281</v>
      </c>
      <c r="D282" s="3" t="s">
        <v>4390</v>
      </c>
      <c r="E282">
        <v>75000</v>
      </c>
      <c r="F282">
        <v>117108</v>
      </c>
      <c r="G282" t="s">
        <v>8218</v>
      </c>
      <c r="H282" t="s">
        <v>8223</v>
      </c>
      <c r="I282" t="s">
        <v>8245</v>
      </c>
      <c r="J282" s="11">
        <v>1401459035</v>
      </c>
      <c r="K282" s="11">
        <v>1397571035</v>
      </c>
      <c r="L282" t="b">
        <v>1</v>
      </c>
      <c r="M282">
        <v>2139</v>
      </c>
      <c r="N282" t="b">
        <v>1</v>
      </c>
      <c r="O282" t="s">
        <v>8268</v>
      </c>
      <c r="P282" s="5">
        <f t="shared" si="25"/>
        <v>54.748948106591868</v>
      </c>
      <c r="Q282" t="str">
        <f t="shared" si="26"/>
        <v>film &amp; video</v>
      </c>
      <c r="R282" t="str">
        <f t="shared" si="27"/>
        <v>documentary</v>
      </c>
      <c r="S282" s="10">
        <f t="shared" si="28"/>
        <v>41744.382349537031</v>
      </c>
      <c r="T282" s="10">
        <f t="shared" si="29"/>
        <v>41789.382349537031</v>
      </c>
    </row>
    <row r="283" spans="1:20" ht="43.5" x14ac:dyDescent="0.35">
      <c r="A283" s="5">
        <f t="shared" si="24"/>
        <v>120.58763636363636</v>
      </c>
      <c r="B283">
        <v>281</v>
      </c>
      <c r="C283" s="3" t="s">
        <v>282</v>
      </c>
      <c r="D283" s="3" t="s">
        <v>4391</v>
      </c>
      <c r="E283">
        <v>5500</v>
      </c>
      <c r="F283">
        <v>6632.32</v>
      </c>
      <c r="G283" t="s">
        <v>8218</v>
      </c>
      <c r="H283" t="s">
        <v>8223</v>
      </c>
      <c r="I283" t="s">
        <v>8245</v>
      </c>
      <c r="J283" s="11">
        <v>1249932360</v>
      </c>
      <c r="K283" s="11">
        <v>1242532513</v>
      </c>
      <c r="L283" t="b">
        <v>1</v>
      </c>
      <c r="M283">
        <v>79</v>
      </c>
      <c r="N283" t="b">
        <v>1</v>
      </c>
      <c r="O283" t="s">
        <v>8268</v>
      </c>
      <c r="P283" s="5">
        <f t="shared" si="25"/>
        <v>83.953417721518989</v>
      </c>
      <c r="Q283" t="str">
        <f t="shared" si="26"/>
        <v>film &amp; video</v>
      </c>
      <c r="R283" t="str">
        <f t="shared" si="27"/>
        <v>documentary</v>
      </c>
      <c r="S283" s="10">
        <f t="shared" si="28"/>
        <v>39949.955011574071</v>
      </c>
      <c r="T283" s="10">
        <f t="shared" si="29"/>
        <v>40035.601388888885</v>
      </c>
    </row>
    <row r="284" spans="1:20" ht="43.5" x14ac:dyDescent="0.35">
      <c r="A284" s="5">
        <f t="shared" si="24"/>
        <v>101.18888888888888</v>
      </c>
      <c r="B284">
        <v>282</v>
      </c>
      <c r="C284" s="3" t="s">
        <v>283</v>
      </c>
      <c r="D284" s="3" t="s">
        <v>4392</v>
      </c>
      <c r="E284">
        <v>45000</v>
      </c>
      <c r="F284">
        <v>45535</v>
      </c>
      <c r="G284" t="s">
        <v>8218</v>
      </c>
      <c r="H284" t="s">
        <v>8223</v>
      </c>
      <c r="I284" t="s">
        <v>8245</v>
      </c>
      <c r="J284" s="11">
        <v>1266876000</v>
      </c>
      <c r="K284" s="11">
        <v>1263679492</v>
      </c>
      <c r="L284" t="b">
        <v>1</v>
      </c>
      <c r="M284">
        <v>179</v>
      </c>
      <c r="N284" t="b">
        <v>1</v>
      </c>
      <c r="O284" t="s">
        <v>8268</v>
      </c>
      <c r="P284" s="5">
        <f t="shared" si="25"/>
        <v>254.38547486033519</v>
      </c>
      <c r="Q284" t="str">
        <f t="shared" si="26"/>
        <v>film &amp; video</v>
      </c>
      <c r="R284" t="str">
        <f t="shared" si="27"/>
        <v>documentary</v>
      </c>
      <c r="S284" s="10">
        <f t="shared" si="28"/>
        <v>40194.711712962962</v>
      </c>
      <c r="T284" s="10">
        <f t="shared" si="29"/>
        <v>40231.708333333328</v>
      </c>
    </row>
    <row r="285" spans="1:20" ht="29" x14ac:dyDescent="0.35">
      <c r="A285" s="5">
        <f t="shared" si="24"/>
        <v>114.27249999999999</v>
      </c>
      <c r="B285">
        <v>283</v>
      </c>
      <c r="C285" s="3" t="s">
        <v>284</v>
      </c>
      <c r="D285" s="3" t="s">
        <v>4393</v>
      </c>
      <c r="E285">
        <v>18000</v>
      </c>
      <c r="F285">
        <v>20569.05</v>
      </c>
      <c r="G285" t="s">
        <v>8218</v>
      </c>
      <c r="H285" t="s">
        <v>8223</v>
      </c>
      <c r="I285" t="s">
        <v>8245</v>
      </c>
      <c r="J285" s="11">
        <v>1306904340</v>
      </c>
      <c r="K285" s="11">
        <v>1305219744</v>
      </c>
      <c r="L285" t="b">
        <v>1</v>
      </c>
      <c r="M285">
        <v>202</v>
      </c>
      <c r="N285" t="b">
        <v>1</v>
      </c>
      <c r="O285" t="s">
        <v>8268</v>
      </c>
      <c r="P285" s="5">
        <f t="shared" si="25"/>
        <v>101.8269801980198</v>
      </c>
      <c r="Q285" t="str">
        <f t="shared" si="26"/>
        <v>film &amp; video</v>
      </c>
      <c r="R285" t="str">
        <f t="shared" si="27"/>
        <v>documentary</v>
      </c>
      <c r="S285" s="10">
        <f t="shared" si="28"/>
        <v>40675.501666666663</v>
      </c>
      <c r="T285" s="10">
        <f t="shared" si="29"/>
        <v>40694.999305555553</v>
      </c>
    </row>
    <row r="286" spans="1:20" ht="43.5" x14ac:dyDescent="0.35">
      <c r="A286" s="5">
        <f t="shared" si="24"/>
        <v>104.62615</v>
      </c>
      <c r="B286">
        <v>284</v>
      </c>
      <c r="C286" s="3" t="s">
        <v>285</v>
      </c>
      <c r="D286" s="3" t="s">
        <v>4394</v>
      </c>
      <c r="E286">
        <v>40000</v>
      </c>
      <c r="F286">
        <v>41850.46</v>
      </c>
      <c r="G286" t="s">
        <v>8218</v>
      </c>
      <c r="H286" t="s">
        <v>8223</v>
      </c>
      <c r="I286" t="s">
        <v>8245</v>
      </c>
      <c r="J286" s="11">
        <v>1327167780</v>
      </c>
      <c r="K286" s="11">
        <v>1325007780</v>
      </c>
      <c r="L286" t="b">
        <v>1</v>
      </c>
      <c r="M286">
        <v>760</v>
      </c>
      <c r="N286" t="b">
        <v>1</v>
      </c>
      <c r="O286" t="s">
        <v>8268</v>
      </c>
      <c r="P286" s="5">
        <f t="shared" si="25"/>
        <v>55.066394736842106</v>
      </c>
      <c r="Q286" t="str">
        <f t="shared" si="26"/>
        <v>film &amp; video</v>
      </c>
      <c r="R286" t="str">
        <f t="shared" si="27"/>
        <v>documentary</v>
      </c>
      <c r="S286" s="10">
        <f t="shared" si="28"/>
        <v>40904.529861111107</v>
      </c>
      <c r="T286" s="10">
        <f t="shared" si="29"/>
        <v>40929.529861111107</v>
      </c>
    </row>
    <row r="287" spans="1:20" ht="43.5" x14ac:dyDescent="0.35">
      <c r="A287" s="5">
        <f t="shared" si="24"/>
        <v>228.82507142857142</v>
      </c>
      <c r="B287">
        <v>285</v>
      </c>
      <c r="C287" s="3" t="s">
        <v>286</v>
      </c>
      <c r="D287" s="3" t="s">
        <v>4395</v>
      </c>
      <c r="E287">
        <v>14000</v>
      </c>
      <c r="F287">
        <v>32035.51</v>
      </c>
      <c r="G287" t="s">
        <v>8218</v>
      </c>
      <c r="H287" t="s">
        <v>8223</v>
      </c>
      <c r="I287" t="s">
        <v>8245</v>
      </c>
      <c r="J287" s="11">
        <v>1379614128</v>
      </c>
      <c r="K287" s="11">
        <v>1377022128</v>
      </c>
      <c r="L287" t="b">
        <v>1</v>
      </c>
      <c r="M287">
        <v>563</v>
      </c>
      <c r="N287" t="b">
        <v>1</v>
      </c>
      <c r="O287" t="s">
        <v>8268</v>
      </c>
      <c r="P287" s="5">
        <f t="shared" si="25"/>
        <v>56.901438721136763</v>
      </c>
      <c r="Q287" t="str">
        <f t="shared" si="26"/>
        <v>film &amp; video</v>
      </c>
      <c r="R287" t="str">
        <f t="shared" si="27"/>
        <v>documentary</v>
      </c>
      <c r="S287" s="10">
        <f t="shared" si="28"/>
        <v>41506.547777777778</v>
      </c>
      <c r="T287" s="10">
        <f t="shared" si="29"/>
        <v>41536.547777777778</v>
      </c>
    </row>
    <row r="288" spans="1:20" ht="43.5" x14ac:dyDescent="0.35">
      <c r="A288" s="5">
        <f t="shared" si="24"/>
        <v>109.15333333333332</v>
      </c>
      <c r="B288">
        <v>286</v>
      </c>
      <c r="C288" s="3" t="s">
        <v>287</v>
      </c>
      <c r="D288" s="3" t="s">
        <v>4396</v>
      </c>
      <c r="E288">
        <v>15000</v>
      </c>
      <c r="F288">
        <v>16373</v>
      </c>
      <c r="G288" t="s">
        <v>8218</v>
      </c>
      <c r="H288" t="s">
        <v>8223</v>
      </c>
      <c r="I288" t="s">
        <v>8245</v>
      </c>
      <c r="J288" s="11">
        <v>1364236524</v>
      </c>
      <c r="K288" s="11">
        <v>1360352124</v>
      </c>
      <c r="L288" t="b">
        <v>1</v>
      </c>
      <c r="M288">
        <v>135</v>
      </c>
      <c r="N288" t="b">
        <v>1</v>
      </c>
      <c r="O288" t="s">
        <v>8268</v>
      </c>
      <c r="P288" s="5">
        <f t="shared" si="25"/>
        <v>121.28148148148148</v>
      </c>
      <c r="Q288" t="str">
        <f t="shared" si="26"/>
        <v>film &amp; video</v>
      </c>
      <c r="R288" t="str">
        <f t="shared" si="27"/>
        <v>documentary</v>
      </c>
      <c r="S288" s="10">
        <f t="shared" si="28"/>
        <v>41313.60791666666</v>
      </c>
      <c r="T288" s="10">
        <f t="shared" si="29"/>
        <v>41358.566249999996</v>
      </c>
    </row>
    <row r="289" spans="1:20" ht="29" x14ac:dyDescent="0.35">
      <c r="A289" s="5">
        <f t="shared" si="24"/>
        <v>176.29999999999998</v>
      </c>
      <c r="B289">
        <v>287</v>
      </c>
      <c r="C289" s="3" t="s">
        <v>288</v>
      </c>
      <c r="D289" s="3" t="s">
        <v>4397</v>
      </c>
      <c r="E289">
        <v>15000</v>
      </c>
      <c r="F289">
        <v>26445</v>
      </c>
      <c r="G289" t="s">
        <v>8218</v>
      </c>
      <c r="H289" t="s">
        <v>8223</v>
      </c>
      <c r="I289" t="s">
        <v>8245</v>
      </c>
      <c r="J289" s="11">
        <v>1351828800</v>
      </c>
      <c r="K289" s="11">
        <v>1349160018</v>
      </c>
      <c r="L289" t="b">
        <v>1</v>
      </c>
      <c r="M289">
        <v>290</v>
      </c>
      <c r="N289" t="b">
        <v>1</v>
      </c>
      <c r="O289" t="s">
        <v>8268</v>
      </c>
      <c r="P289" s="5">
        <f t="shared" si="25"/>
        <v>91.189655172413794</v>
      </c>
      <c r="Q289" t="str">
        <f t="shared" si="26"/>
        <v>film &amp; video</v>
      </c>
      <c r="R289" t="str">
        <f t="shared" si="27"/>
        <v>documentary</v>
      </c>
      <c r="S289" s="10">
        <f t="shared" si="28"/>
        <v>41184.069652777776</v>
      </c>
      <c r="T289" s="10">
        <f t="shared" si="29"/>
        <v>41214.958333333328</v>
      </c>
    </row>
    <row r="290" spans="1:20" ht="58" x14ac:dyDescent="0.35">
      <c r="A290" s="5">
        <f t="shared" si="24"/>
        <v>103.21061999999999</v>
      </c>
      <c r="B290">
        <v>288</v>
      </c>
      <c r="C290" s="3" t="s">
        <v>289</v>
      </c>
      <c r="D290" s="3" t="s">
        <v>4398</v>
      </c>
      <c r="E290">
        <v>50000</v>
      </c>
      <c r="F290">
        <v>51605.31</v>
      </c>
      <c r="G290" t="s">
        <v>8218</v>
      </c>
      <c r="H290" t="s">
        <v>8223</v>
      </c>
      <c r="I290" t="s">
        <v>8245</v>
      </c>
      <c r="J290" s="11">
        <v>1340683393</v>
      </c>
      <c r="K290" s="11">
        <v>1337659393</v>
      </c>
      <c r="L290" t="b">
        <v>1</v>
      </c>
      <c r="M290">
        <v>447</v>
      </c>
      <c r="N290" t="b">
        <v>1</v>
      </c>
      <c r="O290" t="s">
        <v>8268</v>
      </c>
      <c r="P290" s="5">
        <f t="shared" si="25"/>
        <v>115.44812080536913</v>
      </c>
      <c r="Q290" t="str">
        <f t="shared" si="26"/>
        <v>film &amp; video</v>
      </c>
      <c r="R290" t="str">
        <f t="shared" si="27"/>
        <v>documentary</v>
      </c>
      <c r="S290" s="10">
        <f t="shared" si="28"/>
        <v>41050.960567129623</v>
      </c>
      <c r="T290" s="10">
        <f t="shared" si="29"/>
        <v>41085.960567129623</v>
      </c>
    </row>
    <row r="291" spans="1:20" ht="43.5" x14ac:dyDescent="0.35">
      <c r="A291" s="5">
        <f t="shared" si="24"/>
        <v>104.82000000000001</v>
      </c>
      <c r="B291">
        <v>289</v>
      </c>
      <c r="C291" s="3" t="s">
        <v>290</v>
      </c>
      <c r="D291" s="3" t="s">
        <v>4399</v>
      </c>
      <c r="E291">
        <v>15000</v>
      </c>
      <c r="F291">
        <v>15723</v>
      </c>
      <c r="G291" t="s">
        <v>8218</v>
      </c>
      <c r="H291" t="s">
        <v>8224</v>
      </c>
      <c r="I291" t="s">
        <v>8246</v>
      </c>
      <c r="J291" s="11">
        <v>1383389834</v>
      </c>
      <c r="K291" s="11">
        <v>1380797834</v>
      </c>
      <c r="L291" t="b">
        <v>1</v>
      </c>
      <c r="M291">
        <v>232</v>
      </c>
      <c r="N291" t="b">
        <v>1</v>
      </c>
      <c r="O291" t="s">
        <v>8268</v>
      </c>
      <c r="P291" s="5">
        <f t="shared" si="25"/>
        <v>67.771551724137936</v>
      </c>
      <c r="Q291" t="str">
        <f t="shared" si="26"/>
        <v>film &amp; video</v>
      </c>
      <c r="R291" t="str">
        <f t="shared" si="27"/>
        <v>documentary</v>
      </c>
      <c r="S291" s="10">
        <f t="shared" si="28"/>
        <v>41550.248078703698</v>
      </c>
      <c r="T291" s="10">
        <f t="shared" si="29"/>
        <v>41580.248078703698</v>
      </c>
    </row>
    <row r="292" spans="1:20" ht="29" x14ac:dyDescent="0.35">
      <c r="A292" s="5">
        <f t="shared" si="24"/>
        <v>106.68444444444445</v>
      </c>
      <c r="B292">
        <v>290</v>
      </c>
      <c r="C292" s="3" t="s">
        <v>291</v>
      </c>
      <c r="D292" s="3" t="s">
        <v>4400</v>
      </c>
      <c r="E292">
        <v>4500</v>
      </c>
      <c r="F292">
        <v>4800.8</v>
      </c>
      <c r="G292" t="s">
        <v>8218</v>
      </c>
      <c r="H292" t="s">
        <v>8223</v>
      </c>
      <c r="I292" t="s">
        <v>8245</v>
      </c>
      <c r="J292" s="11">
        <v>1296633540</v>
      </c>
      <c r="K292" s="11">
        <v>1292316697</v>
      </c>
      <c r="L292" t="b">
        <v>1</v>
      </c>
      <c r="M292">
        <v>168</v>
      </c>
      <c r="N292" t="b">
        <v>1</v>
      </c>
      <c r="O292" t="s">
        <v>8268</v>
      </c>
      <c r="P292" s="5">
        <f t="shared" si="25"/>
        <v>28.576190476190476</v>
      </c>
      <c r="Q292" t="str">
        <f t="shared" si="26"/>
        <v>film &amp; video</v>
      </c>
      <c r="R292" t="str">
        <f t="shared" si="27"/>
        <v>documentary</v>
      </c>
      <c r="S292" s="10">
        <f t="shared" si="28"/>
        <v>40526.160844907405</v>
      </c>
      <c r="T292" s="10">
        <f t="shared" si="29"/>
        <v>40576.124305555553</v>
      </c>
    </row>
    <row r="293" spans="1:20" ht="43.5" x14ac:dyDescent="0.35">
      <c r="A293" s="5">
        <f t="shared" si="24"/>
        <v>120.02</v>
      </c>
      <c r="B293">
        <v>291</v>
      </c>
      <c r="C293" s="3" t="s">
        <v>292</v>
      </c>
      <c r="D293" s="3" t="s">
        <v>4401</v>
      </c>
      <c r="E293">
        <v>5000</v>
      </c>
      <c r="F293">
        <v>6001</v>
      </c>
      <c r="G293" t="s">
        <v>8218</v>
      </c>
      <c r="H293" t="s">
        <v>8223</v>
      </c>
      <c r="I293" t="s">
        <v>8245</v>
      </c>
      <c r="J293" s="11">
        <v>1367366460</v>
      </c>
      <c r="K293" s="11">
        <v>1365791246</v>
      </c>
      <c r="L293" t="b">
        <v>1</v>
      </c>
      <c r="M293">
        <v>128</v>
      </c>
      <c r="N293" t="b">
        <v>1</v>
      </c>
      <c r="O293" t="s">
        <v>8268</v>
      </c>
      <c r="P293" s="5">
        <f t="shared" si="25"/>
        <v>46.8828125</v>
      </c>
      <c r="Q293" t="str">
        <f t="shared" si="26"/>
        <v>film &amp; video</v>
      </c>
      <c r="R293" t="str">
        <f t="shared" si="27"/>
        <v>documentary</v>
      </c>
      <c r="S293" s="10">
        <f t="shared" si="28"/>
        <v>41376.560717592591</v>
      </c>
      <c r="T293" s="10">
        <f t="shared" si="29"/>
        <v>41394.792361111111</v>
      </c>
    </row>
    <row r="294" spans="1:20" ht="58" x14ac:dyDescent="0.35">
      <c r="A294" s="5">
        <f t="shared" si="24"/>
        <v>101.50693333333334</v>
      </c>
      <c r="B294">
        <v>292</v>
      </c>
      <c r="C294" s="3" t="s">
        <v>293</v>
      </c>
      <c r="D294" s="3" t="s">
        <v>4402</v>
      </c>
      <c r="E294">
        <v>75000</v>
      </c>
      <c r="F294">
        <v>76130.2</v>
      </c>
      <c r="G294" t="s">
        <v>8218</v>
      </c>
      <c r="H294" t="s">
        <v>8223</v>
      </c>
      <c r="I294" t="s">
        <v>8245</v>
      </c>
      <c r="J294" s="11">
        <v>1319860740</v>
      </c>
      <c r="K294" s="11">
        <v>1317064599</v>
      </c>
      <c r="L294" t="b">
        <v>1</v>
      </c>
      <c r="M294">
        <v>493</v>
      </c>
      <c r="N294" t="b">
        <v>1</v>
      </c>
      <c r="O294" t="s">
        <v>8268</v>
      </c>
      <c r="P294" s="5">
        <f t="shared" si="25"/>
        <v>154.42231237322514</v>
      </c>
      <c r="Q294" t="str">
        <f t="shared" si="26"/>
        <v>film &amp; video</v>
      </c>
      <c r="R294" t="str">
        <f t="shared" si="27"/>
        <v>documentary</v>
      </c>
      <c r="S294" s="10">
        <f t="shared" si="28"/>
        <v>40812.594895833332</v>
      </c>
      <c r="T294" s="10">
        <f t="shared" si="29"/>
        <v>40844.957638888889</v>
      </c>
    </row>
    <row r="295" spans="1:20" ht="43.5" x14ac:dyDescent="0.35">
      <c r="A295" s="5">
        <f t="shared" si="24"/>
        <v>101.38461538461539</v>
      </c>
      <c r="B295">
        <v>293</v>
      </c>
      <c r="C295" s="3" t="s">
        <v>294</v>
      </c>
      <c r="D295" s="3" t="s">
        <v>4403</v>
      </c>
      <c r="E295">
        <v>26000</v>
      </c>
      <c r="F295">
        <v>26360</v>
      </c>
      <c r="G295" t="s">
        <v>8218</v>
      </c>
      <c r="H295" t="s">
        <v>8223</v>
      </c>
      <c r="I295" t="s">
        <v>8245</v>
      </c>
      <c r="J295" s="11">
        <v>1398009714</v>
      </c>
      <c r="K295" s="11">
        <v>1395417714</v>
      </c>
      <c r="L295" t="b">
        <v>1</v>
      </c>
      <c r="M295">
        <v>131</v>
      </c>
      <c r="N295" t="b">
        <v>1</v>
      </c>
      <c r="O295" t="s">
        <v>8268</v>
      </c>
      <c r="P295" s="5">
        <f t="shared" si="25"/>
        <v>201.22137404580153</v>
      </c>
      <c r="Q295" t="str">
        <f t="shared" si="26"/>
        <v>film &amp; video</v>
      </c>
      <c r="R295" t="str">
        <f t="shared" si="27"/>
        <v>documentary</v>
      </c>
      <c r="S295" s="10">
        <f t="shared" si="28"/>
        <v>41719.459652777776</v>
      </c>
      <c r="T295" s="10">
        <f t="shared" si="29"/>
        <v>41749.459652777776</v>
      </c>
    </row>
    <row r="296" spans="1:20" ht="72.5" x14ac:dyDescent="0.35">
      <c r="A296" s="5">
        <f t="shared" si="24"/>
        <v>100</v>
      </c>
      <c r="B296">
        <v>294</v>
      </c>
      <c r="C296" s="3" t="s">
        <v>295</v>
      </c>
      <c r="D296" s="3" t="s">
        <v>4404</v>
      </c>
      <c r="E296">
        <v>5000</v>
      </c>
      <c r="F296">
        <v>5000</v>
      </c>
      <c r="G296" t="s">
        <v>8218</v>
      </c>
      <c r="H296" t="s">
        <v>8223</v>
      </c>
      <c r="I296" t="s">
        <v>8245</v>
      </c>
      <c r="J296" s="11">
        <v>1279555200</v>
      </c>
      <c r="K296" s="11">
        <v>1276480894</v>
      </c>
      <c r="L296" t="b">
        <v>1</v>
      </c>
      <c r="M296">
        <v>50</v>
      </c>
      <c r="N296" t="b">
        <v>1</v>
      </c>
      <c r="O296" t="s">
        <v>8268</v>
      </c>
      <c r="P296" s="5">
        <f t="shared" si="25"/>
        <v>100</v>
      </c>
      <c r="Q296" t="str">
        <f t="shared" si="26"/>
        <v>film &amp; video</v>
      </c>
      <c r="R296" t="str">
        <f t="shared" si="27"/>
        <v>documentary</v>
      </c>
      <c r="S296" s="10">
        <f t="shared" si="28"/>
        <v>40342.876087962963</v>
      </c>
      <c r="T296" s="10">
        <f t="shared" si="29"/>
        <v>40378.458333333328</v>
      </c>
    </row>
    <row r="297" spans="1:20" ht="43.5" x14ac:dyDescent="0.35">
      <c r="A297" s="5">
        <f t="shared" si="24"/>
        <v>133.10911999999999</v>
      </c>
      <c r="B297">
        <v>295</v>
      </c>
      <c r="C297" s="3" t="s">
        <v>296</v>
      </c>
      <c r="D297" s="3" t="s">
        <v>4405</v>
      </c>
      <c r="E297">
        <v>50000</v>
      </c>
      <c r="F297">
        <v>66554.559999999998</v>
      </c>
      <c r="G297" t="s">
        <v>8218</v>
      </c>
      <c r="H297" t="s">
        <v>8223</v>
      </c>
      <c r="I297" t="s">
        <v>8245</v>
      </c>
      <c r="J297" s="11">
        <v>1383264000</v>
      </c>
      <c r="K297" s="11">
        <v>1378080409</v>
      </c>
      <c r="L297" t="b">
        <v>1</v>
      </c>
      <c r="M297">
        <v>665</v>
      </c>
      <c r="N297" t="b">
        <v>1</v>
      </c>
      <c r="O297" t="s">
        <v>8268</v>
      </c>
      <c r="P297" s="5">
        <f t="shared" si="25"/>
        <v>100.08204511278196</v>
      </c>
      <c r="Q297" t="str">
        <f t="shared" si="26"/>
        <v>film &amp; video</v>
      </c>
      <c r="R297" t="str">
        <f t="shared" si="27"/>
        <v>documentary</v>
      </c>
      <c r="S297" s="10">
        <f t="shared" si="28"/>
        <v>41518.796400462961</v>
      </c>
      <c r="T297" s="10">
        <f t="shared" si="29"/>
        <v>41578.791666666664</v>
      </c>
    </row>
    <row r="298" spans="1:20" ht="43.5" x14ac:dyDescent="0.35">
      <c r="A298" s="5">
        <f t="shared" si="24"/>
        <v>118.72620000000001</v>
      </c>
      <c r="B298">
        <v>296</v>
      </c>
      <c r="C298" s="3" t="s">
        <v>297</v>
      </c>
      <c r="D298" s="3" t="s">
        <v>4406</v>
      </c>
      <c r="E298">
        <v>25000</v>
      </c>
      <c r="F298">
        <v>29681.55</v>
      </c>
      <c r="G298" t="s">
        <v>8218</v>
      </c>
      <c r="H298" t="s">
        <v>8223</v>
      </c>
      <c r="I298" t="s">
        <v>8245</v>
      </c>
      <c r="J298" s="11">
        <v>1347017083</v>
      </c>
      <c r="K298" s="11">
        <v>1344857083</v>
      </c>
      <c r="L298" t="b">
        <v>1</v>
      </c>
      <c r="M298">
        <v>129</v>
      </c>
      <c r="N298" t="b">
        <v>1</v>
      </c>
      <c r="O298" t="s">
        <v>8268</v>
      </c>
      <c r="P298" s="5">
        <f t="shared" si="25"/>
        <v>230.08953488372092</v>
      </c>
      <c r="Q298" t="str">
        <f t="shared" si="26"/>
        <v>film &amp; video</v>
      </c>
      <c r="R298" t="str">
        <f t="shared" si="27"/>
        <v>documentary</v>
      </c>
      <c r="S298" s="10">
        <f t="shared" si="28"/>
        <v>41134.267164351848</v>
      </c>
      <c r="T298" s="10">
        <f t="shared" si="29"/>
        <v>41159.267164351848</v>
      </c>
    </row>
    <row r="299" spans="1:20" ht="43.5" x14ac:dyDescent="0.35">
      <c r="A299" s="5">
        <f t="shared" si="24"/>
        <v>100.64</v>
      </c>
      <c r="B299">
        <v>297</v>
      </c>
      <c r="C299" s="3" t="s">
        <v>298</v>
      </c>
      <c r="D299" s="3" t="s">
        <v>4407</v>
      </c>
      <c r="E299">
        <v>20000</v>
      </c>
      <c r="F299">
        <v>20128</v>
      </c>
      <c r="G299" t="s">
        <v>8218</v>
      </c>
      <c r="H299" t="s">
        <v>8223</v>
      </c>
      <c r="I299" t="s">
        <v>8245</v>
      </c>
      <c r="J299" s="11">
        <v>1430452740</v>
      </c>
      <c r="K299" s="11">
        <v>1427390901</v>
      </c>
      <c r="L299" t="b">
        <v>1</v>
      </c>
      <c r="M299">
        <v>142</v>
      </c>
      <c r="N299" t="b">
        <v>1</v>
      </c>
      <c r="O299" t="s">
        <v>8268</v>
      </c>
      <c r="P299" s="5">
        <f t="shared" si="25"/>
        <v>141.74647887323943</v>
      </c>
      <c r="Q299" t="str">
        <f t="shared" si="26"/>
        <v>film &amp; video</v>
      </c>
      <c r="R299" t="str">
        <f t="shared" si="27"/>
        <v>documentary</v>
      </c>
      <c r="S299" s="10">
        <f t="shared" si="28"/>
        <v>42089.519687500004</v>
      </c>
      <c r="T299" s="10">
        <f t="shared" si="29"/>
        <v>42124.957638888889</v>
      </c>
    </row>
    <row r="300" spans="1:20" ht="29" x14ac:dyDescent="0.35">
      <c r="A300" s="5">
        <f t="shared" si="24"/>
        <v>108.93241269841269</v>
      </c>
      <c r="B300">
        <v>298</v>
      </c>
      <c r="C300" s="3" t="s">
        <v>299</v>
      </c>
      <c r="D300" s="3" t="s">
        <v>4408</v>
      </c>
      <c r="E300">
        <v>126000</v>
      </c>
      <c r="F300">
        <v>137254.84</v>
      </c>
      <c r="G300" t="s">
        <v>8218</v>
      </c>
      <c r="H300" t="s">
        <v>8223</v>
      </c>
      <c r="I300" t="s">
        <v>8245</v>
      </c>
      <c r="J300" s="11">
        <v>1399669200</v>
      </c>
      <c r="K300" s="11">
        <v>1394536048</v>
      </c>
      <c r="L300" t="b">
        <v>1</v>
      </c>
      <c r="M300">
        <v>2436</v>
      </c>
      <c r="N300" t="b">
        <v>1</v>
      </c>
      <c r="O300" t="s">
        <v>8268</v>
      </c>
      <c r="P300" s="5">
        <f t="shared" si="25"/>
        <v>56.344351395730705</v>
      </c>
      <c r="Q300" t="str">
        <f t="shared" si="26"/>
        <v>film &amp; video</v>
      </c>
      <c r="R300" t="str">
        <f t="shared" si="27"/>
        <v>documentary</v>
      </c>
      <c r="S300" s="10">
        <f t="shared" si="28"/>
        <v>41709.255185185182</v>
      </c>
      <c r="T300" s="10">
        <f t="shared" si="29"/>
        <v>41768.666666666664</v>
      </c>
    </row>
    <row r="301" spans="1:20" ht="58" x14ac:dyDescent="0.35">
      <c r="A301" s="5">
        <f t="shared" si="24"/>
        <v>178.95250000000001</v>
      </c>
      <c r="B301">
        <v>299</v>
      </c>
      <c r="C301" s="3" t="s">
        <v>300</v>
      </c>
      <c r="D301" s="3" t="s">
        <v>4409</v>
      </c>
      <c r="E301">
        <v>10000</v>
      </c>
      <c r="F301">
        <v>17895.25</v>
      </c>
      <c r="G301" t="s">
        <v>8218</v>
      </c>
      <c r="H301" t="s">
        <v>8223</v>
      </c>
      <c r="I301" t="s">
        <v>8245</v>
      </c>
      <c r="J301" s="11">
        <v>1289975060</v>
      </c>
      <c r="K301" s="11">
        <v>1287379460</v>
      </c>
      <c r="L301" t="b">
        <v>1</v>
      </c>
      <c r="M301">
        <v>244</v>
      </c>
      <c r="N301" t="b">
        <v>1</v>
      </c>
      <c r="O301" t="s">
        <v>8268</v>
      </c>
      <c r="P301" s="5">
        <f t="shared" si="25"/>
        <v>73.341188524590166</v>
      </c>
      <c r="Q301" t="str">
        <f t="shared" si="26"/>
        <v>film &amp; video</v>
      </c>
      <c r="R301" t="str">
        <f t="shared" si="27"/>
        <v>documentary</v>
      </c>
      <c r="S301" s="10">
        <f t="shared" si="28"/>
        <v>40469.016898148147</v>
      </c>
      <c r="T301" s="10">
        <f t="shared" si="29"/>
        <v>40499.058564814812</v>
      </c>
    </row>
    <row r="302" spans="1:20" ht="43.5" x14ac:dyDescent="0.35">
      <c r="A302" s="5">
        <f t="shared" si="24"/>
        <v>101.72264</v>
      </c>
      <c r="B302">
        <v>300</v>
      </c>
      <c r="C302" s="3" t="s">
        <v>301</v>
      </c>
      <c r="D302" s="3" t="s">
        <v>4410</v>
      </c>
      <c r="E302">
        <v>25000</v>
      </c>
      <c r="F302">
        <v>25430.66</v>
      </c>
      <c r="G302" t="s">
        <v>8218</v>
      </c>
      <c r="H302" t="s">
        <v>8223</v>
      </c>
      <c r="I302" t="s">
        <v>8245</v>
      </c>
      <c r="J302" s="11">
        <v>1303686138</v>
      </c>
      <c r="K302" s="11">
        <v>1301007738</v>
      </c>
      <c r="L302" t="b">
        <v>1</v>
      </c>
      <c r="M302">
        <v>298</v>
      </c>
      <c r="N302" t="b">
        <v>1</v>
      </c>
      <c r="O302" t="s">
        <v>8268</v>
      </c>
      <c r="P302" s="5">
        <f t="shared" si="25"/>
        <v>85.337785234899329</v>
      </c>
      <c r="Q302" t="str">
        <f t="shared" si="26"/>
        <v>film &amp; video</v>
      </c>
      <c r="R302" t="str">
        <f t="shared" si="27"/>
        <v>documentary</v>
      </c>
      <c r="S302" s="10">
        <f t="shared" si="28"/>
        <v>40626.751597222217</v>
      </c>
      <c r="T302" s="10">
        <f t="shared" si="29"/>
        <v>40657.751597222217</v>
      </c>
    </row>
    <row r="303" spans="1:20" ht="43.5" x14ac:dyDescent="0.35">
      <c r="A303" s="5">
        <f t="shared" si="24"/>
        <v>118.73499999999999</v>
      </c>
      <c r="B303">
        <v>301</v>
      </c>
      <c r="C303" s="3" t="s">
        <v>302</v>
      </c>
      <c r="D303" s="3" t="s">
        <v>4411</v>
      </c>
      <c r="E303">
        <v>13000</v>
      </c>
      <c r="F303">
        <v>15435.55</v>
      </c>
      <c r="G303" t="s">
        <v>8218</v>
      </c>
      <c r="H303" t="s">
        <v>8223</v>
      </c>
      <c r="I303" t="s">
        <v>8245</v>
      </c>
      <c r="J303" s="11">
        <v>1363711335</v>
      </c>
      <c r="K303" s="11">
        <v>1360258935</v>
      </c>
      <c r="L303" t="b">
        <v>1</v>
      </c>
      <c r="M303">
        <v>251</v>
      </c>
      <c r="N303" t="b">
        <v>1</v>
      </c>
      <c r="O303" t="s">
        <v>8268</v>
      </c>
      <c r="P303" s="5">
        <f t="shared" si="25"/>
        <v>61.496215139442228</v>
      </c>
      <c r="Q303" t="str">
        <f t="shared" si="26"/>
        <v>film &amp; video</v>
      </c>
      <c r="R303" t="str">
        <f t="shared" si="27"/>
        <v>documentary</v>
      </c>
      <c r="S303" s="10">
        <f t="shared" si="28"/>
        <v>41312.529340277775</v>
      </c>
      <c r="T303" s="10">
        <f t="shared" si="29"/>
        <v>41352.487673611111</v>
      </c>
    </row>
    <row r="304" spans="1:20" ht="58" x14ac:dyDescent="0.35">
      <c r="A304" s="5">
        <f t="shared" si="24"/>
        <v>100.46</v>
      </c>
      <c r="B304">
        <v>302</v>
      </c>
      <c r="C304" s="3" t="s">
        <v>303</v>
      </c>
      <c r="D304" s="3" t="s">
        <v>4412</v>
      </c>
      <c r="E304">
        <v>10000</v>
      </c>
      <c r="F304">
        <v>10046</v>
      </c>
      <c r="G304" t="s">
        <v>8218</v>
      </c>
      <c r="H304" t="s">
        <v>8223</v>
      </c>
      <c r="I304" t="s">
        <v>8245</v>
      </c>
      <c r="J304" s="11">
        <v>1330115638</v>
      </c>
      <c r="K304" s="11">
        <v>1327523638</v>
      </c>
      <c r="L304" t="b">
        <v>1</v>
      </c>
      <c r="M304">
        <v>108</v>
      </c>
      <c r="N304" t="b">
        <v>1</v>
      </c>
      <c r="O304" t="s">
        <v>8268</v>
      </c>
      <c r="P304" s="5">
        <f t="shared" si="25"/>
        <v>93.018518518518519</v>
      </c>
      <c r="Q304" t="str">
        <f t="shared" si="26"/>
        <v>film &amp; video</v>
      </c>
      <c r="R304" t="str">
        <f t="shared" si="27"/>
        <v>documentary</v>
      </c>
      <c r="S304" s="10">
        <f t="shared" si="28"/>
        <v>40933.648587962962</v>
      </c>
      <c r="T304" s="10">
        <f t="shared" si="29"/>
        <v>40963.648587962962</v>
      </c>
    </row>
    <row r="305" spans="1:20" ht="43.5" x14ac:dyDescent="0.35">
      <c r="A305" s="5">
        <f t="shared" si="24"/>
        <v>137.46666666666667</v>
      </c>
      <c r="B305">
        <v>303</v>
      </c>
      <c r="C305" s="3" t="s">
        <v>304</v>
      </c>
      <c r="D305" s="3" t="s">
        <v>4413</v>
      </c>
      <c r="E305">
        <v>3000</v>
      </c>
      <c r="F305">
        <v>4124</v>
      </c>
      <c r="G305" t="s">
        <v>8218</v>
      </c>
      <c r="H305" t="s">
        <v>8223</v>
      </c>
      <c r="I305" t="s">
        <v>8245</v>
      </c>
      <c r="J305" s="11">
        <v>1338601346</v>
      </c>
      <c r="K305" s="11">
        <v>1336009346</v>
      </c>
      <c r="L305" t="b">
        <v>1</v>
      </c>
      <c r="M305">
        <v>82</v>
      </c>
      <c r="N305" t="b">
        <v>1</v>
      </c>
      <c r="O305" t="s">
        <v>8268</v>
      </c>
      <c r="P305" s="5">
        <f t="shared" si="25"/>
        <v>50.292682926829265</v>
      </c>
      <c r="Q305" t="str">
        <f t="shared" si="26"/>
        <v>film &amp; video</v>
      </c>
      <c r="R305" t="str">
        <f t="shared" si="27"/>
        <v>documentary</v>
      </c>
      <c r="S305" s="10">
        <f t="shared" si="28"/>
        <v>41031.862800925926</v>
      </c>
      <c r="T305" s="10">
        <f t="shared" si="29"/>
        <v>41061.862800925926</v>
      </c>
    </row>
    <row r="306" spans="1:20" ht="29" x14ac:dyDescent="0.35">
      <c r="A306" s="5">
        <f t="shared" si="24"/>
        <v>231.64705882352939</v>
      </c>
      <c r="B306">
        <v>304</v>
      </c>
      <c r="C306" s="3" t="s">
        <v>305</v>
      </c>
      <c r="D306" s="3" t="s">
        <v>4414</v>
      </c>
      <c r="E306">
        <v>3400</v>
      </c>
      <c r="F306">
        <v>7876</v>
      </c>
      <c r="G306" t="s">
        <v>8218</v>
      </c>
      <c r="H306" t="s">
        <v>8223</v>
      </c>
      <c r="I306" t="s">
        <v>8245</v>
      </c>
      <c r="J306" s="11">
        <v>1346464800</v>
      </c>
      <c r="K306" s="11">
        <v>1343096197</v>
      </c>
      <c r="L306" t="b">
        <v>1</v>
      </c>
      <c r="M306">
        <v>74</v>
      </c>
      <c r="N306" t="b">
        <v>1</v>
      </c>
      <c r="O306" t="s">
        <v>8268</v>
      </c>
      <c r="P306" s="5">
        <f t="shared" si="25"/>
        <v>106.43243243243244</v>
      </c>
      <c r="Q306" t="str">
        <f t="shared" si="26"/>
        <v>film &amp; video</v>
      </c>
      <c r="R306" t="str">
        <f t="shared" si="27"/>
        <v>documentary</v>
      </c>
      <c r="S306" s="10">
        <f t="shared" si="28"/>
        <v>41113.88653935185</v>
      </c>
      <c r="T306" s="10">
        <f t="shared" si="29"/>
        <v>41152.875</v>
      </c>
    </row>
    <row r="307" spans="1:20" ht="43.5" x14ac:dyDescent="0.35">
      <c r="A307" s="5">
        <f t="shared" si="24"/>
        <v>130.33333333333331</v>
      </c>
      <c r="B307">
        <v>305</v>
      </c>
      <c r="C307" s="3" t="s">
        <v>306</v>
      </c>
      <c r="D307" s="3" t="s">
        <v>4415</v>
      </c>
      <c r="E307">
        <v>7500</v>
      </c>
      <c r="F307">
        <v>9775</v>
      </c>
      <c r="G307" t="s">
        <v>8218</v>
      </c>
      <c r="H307" t="s">
        <v>8223</v>
      </c>
      <c r="I307" t="s">
        <v>8245</v>
      </c>
      <c r="J307" s="11">
        <v>1331392049</v>
      </c>
      <c r="K307" s="11">
        <v>1328800049</v>
      </c>
      <c r="L307" t="b">
        <v>1</v>
      </c>
      <c r="M307">
        <v>189</v>
      </c>
      <c r="N307" t="b">
        <v>1</v>
      </c>
      <c r="O307" t="s">
        <v>8268</v>
      </c>
      <c r="P307" s="5">
        <f t="shared" si="25"/>
        <v>51.719576719576722</v>
      </c>
      <c r="Q307" t="str">
        <f t="shared" si="26"/>
        <v>film &amp; video</v>
      </c>
      <c r="R307" t="str">
        <f t="shared" si="27"/>
        <v>documentary</v>
      </c>
      <c r="S307" s="10">
        <f t="shared" si="28"/>
        <v>40948.421863425923</v>
      </c>
      <c r="T307" s="10">
        <f t="shared" si="29"/>
        <v>40978.421863425923</v>
      </c>
    </row>
    <row r="308" spans="1:20" ht="29" x14ac:dyDescent="0.35">
      <c r="A308" s="5">
        <f t="shared" si="24"/>
        <v>292.89999999999998</v>
      </c>
      <c r="B308">
        <v>306</v>
      </c>
      <c r="C308" s="3" t="s">
        <v>307</v>
      </c>
      <c r="D308" s="3" t="s">
        <v>4416</v>
      </c>
      <c r="E308">
        <v>1000</v>
      </c>
      <c r="F308">
        <v>2929</v>
      </c>
      <c r="G308" t="s">
        <v>8218</v>
      </c>
      <c r="H308" t="s">
        <v>8223</v>
      </c>
      <c r="I308" t="s">
        <v>8245</v>
      </c>
      <c r="J308" s="11">
        <v>1363806333</v>
      </c>
      <c r="K308" s="11">
        <v>1362081933</v>
      </c>
      <c r="L308" t="b">
        <v>1</v>
      </c>
      <c r="M308">
        <v>80</v>
      </c>
      <c r="N308" t="b">
        <v>1</v>
      </c>
      <c r="O308" t="s">
        <v>8268</v>
      </c>
      <c r="P308" s="5">
        <f t="shared" si="25"/>
        <v>36.612499999999997</v>
      </c>
      <c r="Q308" t="str">
        <f t="shared" si="26"/>
        <v>film &amp; video</v>
      </c>
      <c r="R308" t="str">
        <f t="shared" si="27"/>
        <v>documentary</v>
      </c>
      <c r="S308" s="10">
        <f t="shared" si="28"/>
        <v>41333.628854166665</v>
      </c>
      <c r="T308" s="10">
        <f t="shared" si="29"/>
        <v>41353.587187500001</v>
      </c>
    </row>
    <row r="309" spans="1:20" x14ac:dyDescent="0.35">
      <c r="A309" s="5">
        <f t="shared" si="24"/>
        <v>111.31818181818183</v>
      </c>
      <c r="B309">
        <v>307</v>
      </c>
      <c r="C309" s="3" t="s">
        <v>308</v>
      </c>
      <c r="D309" s="3" t="s">
        <v>4417</v>
      </c>
      <c r="E309">
        <v>22000</v>
      </c>
      <c r="F309">
        <v>24490</v>
      </c>
      <c r="G309" t="s">
        <v>8218</v>
      </c>
      <c r="H309" t="s">
        <v>8223</v>
      </c>
      <c r="I309" t="s">
        <v>8245</v>
      </c>
      <c r="J309" s="11">
        <v>1360276801</v>
      </c>
      <c r="K309" s="11">
        <v>1357684801</v>
      </c>
      <c r="L309" t="b">
        <v>1</v>
      </c>
      <c r="M309">
        <v>576</v>
      </c>
      <c r="N309" t="b">
        <v>1</v>
      </c>
      <c r="O309" t="s">
        <v>8268</v>
      </c>
      <c r="P309" s="5">
        <f t="shared" si="25"/>
        <v>42.517361111111114</v>
      </c>
      <c r="Q309" t="str">
        <f t="shared" si="26"/>
        <v>film &amp; video</v>
      </c>
      <c r="R309" t="str">
        <f t="shared" si="27"/>
        <v>documentary</v>
      </c>
      <c r="S309" s="10">
        <f t="shared" si="28"/>
        <v>41282.736122685179</v>
      </c>
      <c r="T309" s="10">
        <f t="shared" si="29"/>
        <v>41312.736122685179</v>
      </c>
    </row>
    <row r="310" spans="1:20" ht="43.5" x14ac:dyDescent="0.35">
      <c r="A310" s="5">
        <f t="shared" si="24"/>
        <v>105.56666666666668</v>
      </c>
      <c r="B310">
        <v>308</v>
      </c>
      <c r="C310" s="3" t="s">
        <v>309</v>
      </c>
      <c r="D310" s="3" t="s">
        <v>4418</v>
      </c>
      <c r="E310">
        <v>12000</v>
      </c>
      <c r="F310">
        <v>12668</v>
      </c>
      <c r="G310" t="s">
        <v>8218</v>
      </c>
      <c r="H310" t="s">
        <v>8223</v>
      </c>
      <c r="I310" t="s">
        <v>8245</v>
      </c>
      <c r="J310" s="11">
        <v>1299775210</v>
      </c>
      <c r="K310" s="11">
        <v>1295887210</v>
      </c>
      <c r="L310" t="b">
        <v>1</v>
      </c>
      <c r="M310">
        <v>202</v>
      </c>
      <c r="N310" t="b">
        <v>1</v>
      </c>
      <c r="O310" t="s">
        <v>8268</v>
      </c>
      <c r="P310" s="5">
        <f t="shared" si="25"/>
        <v>62.712871287128714</v>
      </c>
      <c r="Q310" t="str">
        <f t="shared" si="26"/>
        <v>film &amp; video</v>
      </c>
      <c r="R310" t="str">
        <f t="shared" si="27"/>
        <v>documentary</v>
      </c>
      <c r="S310" s="10">
        <f t="shared" si="28"/>
        <v>40567.486226851848</v>
      </c>
      <c r="T310" s="10">
        <f t="shared" si="29"/>
        <v>40612.486226851848</v>
      </c>
    </row>
    <row r="311" spans="1:20" ht="43.5" x14ac:dyDescent="0.35">
      <c r="A311" s="5">
        <f t="shared" si="24"/>
        <v>118.94444444444446</v>
      </c>
      <c r="B311">
        <v>309</v>
      </c>
      <c r="C311" s="3" t="s">
        <v>310</v>
      </c>
      <c r="D311" s="3" t="s">
        <v>4419</v>
      </c>
      <c r="E311">
        <v>18000</v>
      </c>
      <c r="F311">
        <v>21410</v>
      </c>
      <c r="G311" t="s">
        <v>8218</v>
      </c>
      <c r="H311" t="s">
        <v>8223</v>
      </c>
      <c r="I311" t="s">
        <v>8245</v>
      </c>
      <c r="J311" s="11">
        <v>1346695334</v>
      </c>
      <c r="K311" s="11">
        <v>1344880934</v>
      </c>
      <c r="L311" t="b">
        <v>1</v>
      </c>
      <c r="M311">
        <v>238</v>
      </c>
      <c r="N311" t="b">
        <v>1</v>
      </c>
      <c r="O311" t="s">
        <v>8268</v>
      </c>
      <c r="P311" s="5">
        <f t="shared" si="25"/>
        <v>89.957983193277315</v>
      </c>
      <c r="Q311" t="str">
        <f t="shared" si="26"/>
        <v>film &amp; video</v>
      </c>
      <c r="R311" t="str">
        <f t="shared" si="27"/>
        <v>documentary</v>
      </c>
      <c r="S311" s="10">
        <f t="shared" si="28"/>
        <v>41134.543217592589</v>
      </c>
      <c r="T311" s="10">
        <f t="shared" si="29"/>
        <v>41155.543217592589</v>
      </c>
    </row>
    <row r="312" spans="1:20" ht="43.5" x14ac:dyDescent="0.35">
      <c r="A312" s="5">
        <f t="shared" si="24"/>
        <v>104.129</v>
      </c>
      <c r="B312">
        <v>310</v>
      </c>
      <c r="C312" s="3" t="s">
        <v>311</v>
      </c>
      <c r="D312" s="3" t="s">
        <v>4420</v>
      </c>
      <c r="E312">
        <v>1000</v>
      </c>
      <c r="F312">
        <v>1041.29</v>
      </c>
      <c r="G312" t="s">
        <v>8218</v>
      </c>
      <c r="H312" t="s">
        <v>8223</v>
      </c>
      <c r="I312" t="s">
        <v>8245</v>
      </c>
      <c r="J312" s="11">
        <v>1319076000</v>
      </c>
      <c r="K312" s="11">
        <v>1317788623</v>
      </c>
      <c r="L312" t="b">
        <v>1</v>
      </c>
      <c r="M312">
        <v>36</v>
      </c>
      <c r="N312" t="b">
        <v>1</v>
      </c>
      <c r="O312" t="s">
        <v>8268</v>
      </c>
      <c r="P312" s="5">
        <f t="shared" si="25"/>
        <v>28.924722222222222</v>
      </c>
      <c r="Q312" t="str">
        <f t="shared" si="26"/>
        <v>film &amp; video</v>
      </c>
      <c r="R312" t="str">
        <f t="shared" si="27"/>
        <v>documentary</v>
      </c>
      <c r="S312" s="10">
        <f t="shared" si="28"/>
        <v>40820.974803240737</v>
      </c>
      <c r="T312" s="10">
        <f t="shared" si="29"/>
        <v>40835.875</v>
      </c>
    </row>
    <row r="313" spans="1:20" ht="43.5" x14ac:dyDescent="0.35">
      <c r="A313" s="5">
        <f t="shared" si="24"/>
        <v>104.10165000000001</v>
      </c>
      <c r="B313">
        <v>311</v>
      </c>
      <c r="C313" s="3" t="s">
        <v>312</v>
      </c>
      <c r="D313" s="3" t="s">
        <v>4421</v>
      </c>
      <c r="E313">
        <v>20000</v>
      </c>
      <c r="F313">
        <v>20820.330000000002</v>
      </c>
      <c r="G313" t="s">
        <v>8218</v>
      </c>
      <c r="H313" t="s">
        <v>8223</v>
      </c>
      <c r="I313" t="s">
        <v>8245</v>
      </c>
      <c r="J313" s="11">
        <v>1325404740</v>
      </c>
      <c r="K313" s="11">
        <v>1321852592</v>
      </c>
      <c r="L313" t="b">
        <v>1</v>
      </c>
      <c r="M313">
        <v>150</v>
      </c>
      <c r="N313" t="b">
        <v>1</v>
      </c>
      <c r="O313" t="s">
        <v>8268</v>
      </c>
      <c r="P313" s="5">
        <f t="shared" si="25"/>
        <v>138.8022</v>
      </c>
      <c r="Q313" t="str">
        <f t="shared" si="26"/>
        <v>film &amp; video</v>
      </c>
      <c r="R313" t="str">
        <f t="shared" si="27"/>
        <v>documentary</v>
      </c>
      <c r="S313" s="10">
        <f t="shared" si="28"/>
        <v>40868.011481481481</v>
      </c>
      <c r="T313" s="10">
        <f t="shared" si="29"/>
        <v>40909.124305555553</v>
      </c>
    </row>
    <row r="314" spans="1:20" ht="58" x14ac:dyDescent="0.35">
      <c r="A314" s="5">
        <f t="shared" si="24"/>
        <v>111.87499999999999</v>
      </c>
      <c r="B314">
        <v>312</v>
      </c>
      <c r="C314" s="3" t="s">
        <v>313</v>
      </c>
      <c r="D314" s="3" t="s">
        <v>4422</v>
      </c>
      <c r="E314">
        <v>8000</v>
      </c>
      <c r="F314">
        <v>8950</v>
      </c>
      <c r="G314" t="s">
        <v>8218</v>
      </c>
      <c r="H314" t="s">
        <v>8223</v>
      </c>
      <c r="I314" t="s">
        <v>8245</v>
      </c>
      <c r="J314" s="11">
        <v>1365973432</v>
      </c>
      <c r="K314" s="11">
        <v>1363381432</v>
      </c>
      <c r="L314" t="b">
        <v>1</v>
      </c>
      <c r="M314">
        <v>146</v>
      </c>
      <c r="N314" t="b">
        <v>1</v>
      </c>
      <c r="O314" t="s">
        <v>8268</v>
      </c>
      <c r="P314" s="5">
        <f t="shared" si="25"/>
        <v>61.301369863013697</v>
      </c>
      <c r="Q314" t="str">
        <f t="shared" si="26"/>
        <v>film &amp; video</v>
      </c>
      <c r="R314" t="str">
        <f t="shared" si="27"/>
        <v>documentary</v>
      </c>
      <c r="S314" s="10">
        <f t="shared" si="28"/>
        <v>41348.669351851851</v>
      </c>
      <c r="T314" s="10">
        <f t="shared" si="29"/>
        <v>41378.669351851851</v>
      </c>
    </row>
    <row r="315" spans="1:20" ht="58" x14ac:dyDescent="0.35">
      <c r="A315" s="5">
        <f t="shared" si="24"/>
        <v>104.73529411764706</v>
      </c>
      <c r="B315">
        <v>313</v>
      </c>
      <c r="C315" s="3" t="s">
        <v>314</v>
      </c>
      <c r="D315" s="3" t="s">
        <v>4423</v>
      </c>
      <c r="E315">
        <v>17000</v>
      </c>
      <c r="F315">
        <v>17805</v>
      </c>
      <c r="G315" t="s">
        <v>8218</v>
      </c>
      <c r="H315" t="s">
        <v>8223</v>
      </c>
      <c r="I315" t="s">
        <v>8245</v>
      </c>
      <c r="J315" s="11">
        <v>1281542340</v>
      </c>
      <c r="K315" s="11">
        <v>1277702894</v>
      </c>
      <c r="L315" t="b">
        <v>1</v>
      </c>
      <c r="M315">
        <v>222</v>
      </c>
      <c r="N315" t="b">
        <v>1</v>
      </c>
      <c r="O315" t="s">
        <v>8268</v>
      </c>
      <c r="P315" s="5">
        <f t="shared" si="25"/>
        <v>80.202702702702709</v>
      </c>
      <c r="Q315" t="str">
        <f t="shared" si="26"/>
        <v>film &amp; video</v>
      </c>
      <c r="R315" t="str">
        <f t="shared" si="27"/>
        <v>documentary</v>
      </c>
      <c r="S315" s="10">
        <f t="shared" si="28"/>
        <v>40357.019606481481</v>
      </c>
      <c r="T315" s="10">
        <f t="shared" si="29"/>
        <v>40401.457638888889</v>
      </c>
    </row>
    <row r="316" spans="1:20" ht="43.5" x14ac:dyDescent="0.35">
      <c r="A316" s="5">
        <f t="shared" si="24"/>
        <v>385.15000000000003</v>
      </c>
      <c r="B316">
        <v>314</v>
      </c>
      <c r="C316" s="3" t="s">
        <v>315</v>
      </c>
      <c r="D316" s="3" t="s">
        <v>4424</v>
      </c>
      <c r="E316">
        <v>1000</v>
      </c>
      <c r="F316">
        <v>3851.5</v>
      </c>
      <c r="G316" t="s">
        <v>8218</v>
      </c>
      <c r="H316" t="s">
        <v>8223</v>
      </c>
      <c r="I316" t="s">
        <v>8245</v>
      </c>
      <c r="J316" s="11">
        <v>1362167988</v>
      </c>
      <c r="K316" s="11">
        <v>1359575988</v>
      </c>
      <c r="L316" t="b">
        <v>1</v>
      </c>
      <c r="M316">
        <v>120</v>
      </c>
      <c r="N316" t="b">
        <v>1</v>
      </c>
      <c r="O316" t="s">
        <v>8268</v>
      </c>
      <c r="P316" s="5">
        <f t="shared" si="25"/>
        <v>32.095833333333331</v>
      </c>
      <c r="Q316" t="str">
        <f t="shared" si="26"/>
        <v>film &amp; video</v>
      </c>
      <c r="R316" t="str">
        <f t="shared" si="27"/>
        <v>documentary</v>
      </c>
      <c r="S316" s="10">
        <f t="shared" si="28"/>
        <v>41304.624861111108</v>
      </c>
      <c r="T316" s="10">
        <f t="shared" si="29"/>
        <v>41334.624861111108</v>
      </c>
    </row>
    <row r="317" spans="1:20" ht="43.5" x14ac:dyDescent="0.35">
      <c r="A317" s="5">
        <f t="shared" si="24"/>
        <v>101.248</v>
      </c>
      <c r="B317">
        <v>315</v>
      </c>
      <c r="C317" s="3" t="s">
        <v>316</v>
      </c>
      <c r="D317" s="3" t="s">
        <v>4425</v>
      </c>
      <c r="E317">
        <v>25000</v>
      </c>
      <c r="F317">
        <v>25312</v>
      </c>
      <c r="G317" t="s">
        <v>8218</v>
      </c>
      <c r="H317" t="s">
        <v>8223</v>
      </c>
      <c r="I317" t="s">
        <v>8245</v>
      </c>
      <c r="J317" s="11">
        <v>1345660334</v>
      </c>
      <c r="K317" s="11">
        <v>1343068334</v>
      </c>
      <c r="L317" t="b">
        <v>1</v>
      </c>
      <c r="M317">
        <v>126</v>
      </c>
      <c r="N317" t="b">
        <v>1</v>
      </c>
      <c r="O317" t="s">
        <v>8268</v>
      </c>
      <c r="P317" s="5">
        <f t="shared" si="25"/>
        <v>200.88888888888889</v>
      </c>
      <c r="Q317" t="str">
        <f t="shared" si="26"/>
        <v>film &amp; video</v>
      </c>
      <c r="R317" t="str">
        <f t="shared" si="27"/>
        <v>documentary</v>
      </c>
      <c r="S317" s="10">
        <f t="shared" si="28"/>
        <v>41113.564050925925</v>
      </c>
      <c r="T317" s="10">
        <f t="shared" si="29"/>
        <v>41143.564050925925</v>
      </c>
    </row>
    <row r="318" spans="1:20" ht="29" x14ac:dyDescent="0.35">
      <c r="A318" s="5">
        <f t="shared" si="24"/>
        <v>113.77333333333333</v>
      </c>
      <c r="B318">
        <v>316</v>
      </c>
      <c r="C318" s="3" t="s">
        <v>317</v>
      </c>
      <c r="D318" s="3" t="s">
        <v>4426</v>
      </c>
      <c r="E318">
        <v>15000</v>
      </c>
      <c r="F318">
        <v>17066</v>
      </c>
      <c r="G318" t="s">
        <v>8218</v>
      </c>
      <c r="H318" t="s">
        <v>8228</v>
      </c>
      <c r="I318" t="s">
        <v>8250</v>
      </c>
      <c r="J318" s="11">
        <v>1418273940</v>
      </c>
      <c r="K318" s="11">
        <v>1415398197</v>
      </c>
      <c r="L318" t="b">
        <v>1</v>
      </c>
      <c r="M318">
        <v>158</v>
      </c>
      <c r="N318" t="b">
        <v>1</v>
      </c>
      <c r="O318" t="s">
        <v>8268</v>
      </c>
      <c r="P318" s="5">
        <f t="shared" si="25"/>
        <v>108.01265822784811</v>
      </c>
      <c r="Q318" t="str">
        <f t="shared" si="26"/>
        <v>film &amp; video</v>
      </c>
      <c r="R318" t="str">
        <f t="shared" si="27"/>
        <v>documentary</v>
      </c>
      <c r="S318" s="10">
        <f t="shared" si="28"/>
        <v>41950.715243055551</v>
      </c>
      <c r="T318" s="10">
        <f t="shared" si="29"/>
        <v>41983.999305555553</v>
      </c>
    </row>
    <row r="319" spans="1:20" ht="43.5" x14ac:dyDescent="0.35">
      <c r="A319" s="5">
        <f t="shared" si="24"/>
        <v>100.80333333333333</v>
      </c>
      <c r="B319">
        <v>317</v>
      </c>
      <c r="C319" s="3" t="s">
        <v>318</v>
      </c>
      <c r="D319" s="3" t="s">
        <v>4427</v>
      </c>
      <c r="E319">
        <v>30000</v>
      </c>
      <c r="F319">
        <v>30241</v>
      </c>
      <c r="G319" t="s">
        <v>8218</v>
      </c>
      <c r="H319" t="s">
        <v>8223</v>
      </c>
      <c r="I319" t="s">
        <v>8245</v>
      </c>
      <c r="J319" s="11">
        <v>1386778483</v>
      </c>
      <c r="K319" s="11">
        <v>1384186483</v>
      </c>
      <c r="L319" t="b">
        <v>1</v>
      </c>
      <c r="M319">
        <v>316</v>
      </c>
      <c r="N319" t="b">
        <v>1</v>
      </c>
      <c r="O319" t="s">
        <v>8268</v>
      </c>
      <c r="P319" s="5">
        <f t="shared" si="25"/>
        <v>95.699367088607602</v>
      </c>
      <c r="Q319" t="str">
        <f t="shared" si="26"/>
        <v>film &amp; video</v>
      </c>
      <c r="R319" t="str">
        <f t="shared" si="27"/>
        <v>documentary</v>
      </c>
      <c r="S319" s="10">
        <f t="shared" si="28"/>
        <v>41589.468553240738</v>
      </c>
      <c r="T319" s="10">
        <f t="shared" si="29"/>
        <v>41619.468553240738</v>
      </c>
    </row>
    <row r="320" spans="1:20" ht="43.5" x14ac:dyDescent="0.35">
      <c r="A320" s="5">
        <f t="shared" si="24"/>
        <v>283.32</v>
      </c>
      <c r="B320">
        <v>318</v>
      </c>
      <c r="C320" s="3" t="s">
        <v>319</v>
      </c>
      <c r="D320" s="3" t="s">
        <v>4428</v>
      </c>
      <c r="E320">
        <v>5000</v>
      </c>
      <c r="F320">
        <v>14166</v>
      </c>
      <c r="G320" t="s">
        <v>8218</v>
      </c>
      <c r="H320" t="s">
        <v>8223</v>
      </c>
      <c r="I320" t="s">
        <v>8245</v>
      </c>
      <c r="J320" s="11">
        <v>1364342151</v>
      </c>
      <c r="K320" s="11">
        <v>1361753751</v>
      </c>
      <c r="L320" t="b">
        <v>1</v>
      </c>
      <c r="M320">
        <v>284</v>
      </c>
      <c r="N320" t="b">
        <v>1</v>
      </c>
      <c r="O320" t="s">
        <v>8268</v>
      </c>
      <c r="P320" s="5">
        <f t="shared" si="25"/>
        <v>49.880281690140848</v>
      </c>
      <c r="Q320" t="str">
        <f t="shared" si="26"/>
        <v>film &amp; video</v>
      </c>
      <c r="R320" t="str">
        <f t="shared" si="27"/>
        <v>documentary</v>
      </c>
      <c r="S320" s="10">
        <f t="shared" si="28"/>
        <v>41329.830451388887</v>
      </c>
      <c r="T320" s="10">
        <f t="shared" si="29"/>
        <v>41359.788784722223</v>
      </c>
    </row>
    <row r="321" spans="1:20" ht="58" x14ac:dyDescent="0.35">
      <c r="A321" s="5">
        <f t="shared" si="24"/>
        <v>112.68</v>
      </c>
      <c r="B321">
        <v>319</v>
      </c>
      <c r="C321" s="3" t="s">
        <v>320</v>
      </c>
      <c r="D321" s="3" t="s">
        <v>4429</v>
      </c>
      <c r="E321">
        <v>5000</v>
      </c>
      <c r="F321">
        <v>5634</v>
      </c>
      <c r="G321" t="s">
        <v>8218</v>
      </c>
      <c r="H321" t="s">
        <v>8223</v>
      </c>
      <c r="I321" t="s">
        <v>8245</v>
      </c>
      <c r="J321" s="11">
        <v>1265097540</v>
      </c>
      <c r="K321" s="11">
        <v>1257538029</v>
      </c>
      <c r="L321" t="b">
        <v>1</v>
      </c>
      <c r="M321">
        <v>51</v>
      </c>
      <c r="N321" t="b">
        <v>1</v>
      </c>
      <c r="O321" t="s">
        <v>8268</v>
      </c>
      <c r="P321" s="5">
        <f t="shared" si="25"/>
        <v>110.47058823529412</v>
      </c>
      <c r="Q321" t="str">
        <f t="shared" si="26"/>
        <v>film &amp; video</v>
      </c>
      <c r="R321" t="str">
        <f t="shared" si="27"/>
        <v>documentary</v>
      </c>
      <c r="S321" s="10">
        <f t="shared" si="28"/>
        <v>40123.629965277774</v>
      </c>
      <c r="T321" s="10">
        <f t="shared" si="29"/>
        <v>40211.124305555553</v>
      </c>
    </row>
    <row r="322" spans="1:20" ht="43.5" x14ac:dyDescent="0.35">
      <c r="A322" s="5">
        <f t="shared" si="24"/>
        <v>106.58000000000001</v>
      </c>
      <c r="B322">
        <v>320</v>
      </c>
      <c r="C322" s="3" t="s">
        <v>321</v>
      </c>
      <c r="D322" s="3" t="s">
        <v>4430</v>
      </c>
      <c r="E322">
        <v>20000</v>
      </c>
      <c r="F322">
        <v>21316</v>
      </c>
      <c r="G322" t="s">
        <v>8218</v>
      </c>
      <c r="H322" t="s">
        <v>8224</v>
      </c>
      <c r="I322" t="s">
        <v>8246</v>
      </c>
      <c r="J322" s="11">
        <v>1450825200</v>
      </c>
      <c r="K322" s="11">
        <v>1448284433</v>
      </c>
      <c r="L322" t="b">
        <v>1</v>
      </c>
      <c r="M322">
        <v>158</v>
      </c>
      <c r="N322" t="b">
        <v>1</v>
      </c>
      <c r="O322" t="s">
        <v>8268</v>
      </c>
      <c r="P322" s="5">
        <f t="shared" si="25"/>
        <v>134.91139240506328</v>
      </c>
      <c r="Q322" t="str">
        <f t="shared" si="26"/>
        <v>film &amp; video</v>
      </c>
      <c r="R322" t="str">
        <f t="shared" si="27"/>
        <v>documentary</v>
      </c>
      <c r="S322" s="10">
        <f t="shared" si="28"/>
        <v>42331.34297453703</v>
      </c>
      <c r="T322" s="10">
        <f t="shared" si="29"/>
        <v>42360.749999999993</v>
      </c>
    </row>
    <row r="323" spans="1:20" ht="43.5" x14ac:dyDescent="0.35">
      <c r="A323" s="5">
        <f t="shared" ref="A323:A386" si="30">(F323/E323)*100</f>
        <v>102.66285714285715</v>
      </c>
      <c r="B323">
        <v>321</v>
      </c>
      <c r="C323" s="3" t="s">
        <v>322</v>
      </c>
      <c r="D323" s="3" t="s">
        <v>4431</v>
      </c>
      <c r="E323">
        <v>35000</v>
      </c>
      <c r="F323">
        <v>35932</v>
      </c>
      <c r="G323" t="s">
        <v>8218</v>
      </c>
      <c r="H323" t="s">
        <v>8235</v>
      </c>
      <c r="I323" t="s">
        <v>8248</v>
      </c>
      <c r="J323" s="11">
        <v>1478605386</v>
      </c>
      <c r="K323" s="11">
        <v>1475577786</v>
      </c>
      <c r="L323" t="b">
        <v>1</v>
      </c>
      <c r="M323">
        <v>337</v>
      </c>
      <c r="N323" t="b">
        <v>1</v>
      </c>
      <c r="O323" t="s">
        <v>8268</v>
      </c>
      <c r="P323" s="5">
        <f t="shared" ref="P323:P386" si="31">F323/M323</f>
        <v>106.62314540059347</v>
      </c>
      <c r="Q323" t="str">
        <f t="shared" ref="Q323:Q386" si="32">LEFT(O:O,FIND("/",O:O)-1)</f>
        <v>film &amp; video</v>
      </c>
      <c r="R323" t="str">
        <f t="shared" ref="R323:R386" si="33">RIGHT(O:O,LEN(O:O)-FIND("/",O:O))</f>
        <v>documentary</v>
      </c>
      <c r="S323" s="10">
        <f t="shared" ref="S323:S386" si="34">(((K323/60)/60)/24)+DATE(1970,1,1)+(-5/24)</f>
        <v>42647.238263888888</v>
      </c>
      <c r="T323" s="10">
        <f t="shared" ref="T323:T386" si="35">(((J323/60)/60)/24)+DATE(1970,1,1)+(-5/24)</f>
        <v>42682.27993055556</v>
      </c>
    </row>
    <row r="324" spans="1:20" ht="43.5" x14ac:dyDescent="0.35">
      <c r="A324" s="5">
        <f t="shared" si="30"/>
        <v>107.91200000000001</v>
      </c>
      <c r="B324">
        <v>322</v>
      </c>
      <c r="C324" s="3" t="s">
        <v>323</v>
      </c>
      <c r="D324" s="3" t="s">
        <v>4432</v>
      </c>
      <c r="E324">
        <v>25000</v>
      </c>
      <c r="F324">
        <v>26978</v>
      </c>
      <c r="G324" t="s">
        <v>8218</v>
      </c>
      <c r="H324" t="s">
        <v>8223</v>
      </c>
      <c r="I324" t="s">
        <v>8245</v>
      </c>
      <c r="J324" s="11">
        <v>1463146848</v>
      </c>
      <c r="K324" s="11">
        <v>1460554848</v>
      </c>
      <c r="L324" t="b">
        <v>1</v>
      </c>
      <c r="M324">
        <v>186</v>
      </c>
      <c r="N324" t="b">
        <v>1</v>
      </c>
      <c r="O324" t="s">
        <v>8268</v>
      </c>
      <c r="P324" s="5">
        <f t="shared" si="31"/>
        <v>145.04301075268816</v>
      </c>
      <c r="Q324" t="str">
        <f t="shared" si="32"/>
        <v>film &amp; video</v>
      </c>
      <c r="R324" t="str">
        <f t="shared" si="33"/>
        <v>documentary</v>
      </c>
      <c r="S324" s="10">
        <f t="shared" si="34"/>
        <v>42473.361666666664</v>
      </c>
      <c r="T324" s="10">
        <f t="shared" si="35"/>
        <v>42503.361666666664</v>
      </c>
    </row>
    <row r="325" spans="1:20" ht="43.5" x14ac:dyDescent="0.35">
      <c r="A325" s="5">
        <f t="shared" si="30"/>
        <v>123.07407407407408</v>
      </c>
      <c r="B325">
        <v>323</v>
      </c>
      <c r="C325" s="3" t="s">
        <v>324</v>
      </c>
      <c r="D325" s="3" t="s">
        <v>4433</v>
      </c>
      <c r="E325">
        <v>5400</v>
      </c>
      <c r="F325">
        <v>6646</v>
      </c>
      <c r="G325" t="s">
        <v>8218</v>
      </c>
      <c r="H325" t="s">
        <v>8223</v>
      </c>
      <c r="I325" t="s">
        <v>8245</v>
      </c>
      <c r="J325" s="11">
        <v>1482307140</v>
      </c>
      <c r="K325" s="11">
        <v>1479886966</v>
      </c>
      <c r="L325" t="b">
        <v>1</v>
      </c>
      <c r="M325">
        <v>58</v>
      </c>
      <c r="N325" t="b">
        <v>1</v>
      </c>
      <c r="O325" t="s">
        <v>8268</v>
      </c>
      <c r="P325" s="5">
        <f t="shared" si="31"/>
        <v>114.58620689655173</v>
      </c>
      <c r="Q325" t="str">
        <f t="shared" si="32"/>
        <v>film &amp; video</v>
      </c>
      <c r="R325" t="str">
        <f t="shared" si="33"/>
        <v>documentary</v>
      </c>
      <c r="S325" s="10">
        <f t="shared" si="34"/>
        <v>42697.113032407404</v>
      </c>
      <c r="T325" s="10">
        <f t="shared" si="35"/>
        <v>42725.124305555553</v>
      </c>
    </row>
    <row r="326" spans="1:20" ht="43.5" x14ac:dyDescent="0.35">
      <c r="A326" s="5">
        <f t="shared" si="30"/>
        <v>101.6</v>
      </c>
      <c r="B326">
        <v>324</v>
      </c>
      <c r="C326" s="3" t="s">
        <v>325</v>
      </c>
      <c r="D326" s="3" t="s">
        <v>4434</v>
      </c>
      <c r="E326">
        <v>8500</v>
      </c>
      <c r="F326">
        <v>8636</v>
      </c>
      <c r="G326" t="s">
        <v>8218</v>
      </c>
      <c r="H326" t="s">
        <v>8223</v>
      </c>
      <c r="I326" t="s">
        <v>8245</v>
      </c>
      <c r="J326" s="11">
        <v>1438441308</v>
      </c>
      <c r="K326" s="11">
        <v>1435590108</v>
      </c>
      <c r="L326" t="b">
        <v>1</v>
      </c>
      <c r="M326">
        <v>82</v>
      </c>
      <c r="N326" t="b">
        <v>1</v>
      </c>
      <c r="O326" t="s">
        <v>8268</v>
      </c>
      <c r="P326" s="5">
        <f t="shared" si="31"/>
        <v>105.3170731707317</v>
      </c>
      <c r="Q326" t="str">
        <f t="shared" si="32"/>
        <v>film &amp; video</v>
      </c>
      <c r="R326" t="str">
        <f t="shared" si="33"/>
        <v>documentary</v>
      </c>
      <c r="S326" s="10">
        <f t="shared" si="34"/>
        <v>42184.417916666665</v>
      </c>
      <c r="T326" s="10">
        <f t="shared" si="35"/>
        <v>42217.417916666665</v>
      </c>
    </row>
    <row r="327" spans="1:20" ht="43.5" x14ac:dyDescent="0.35">
      <c r="A327" s="5">
        <f t="shared" si="30"/>
        <v>104.396</v>
      </c>
      <c r="B327">
        <v>325</v>
      </c>
      <c r="C327" s="3" t="s">
        <v>326</v>
      </c>
      <c r="D327" s="3" t="s">
        <v>4435</v>
      </c>
      <c r="E327">
        <v>50000</v>
      </c>
      <c r="F327">
        <v>52198</v>
      </c>
      <c r="G327" t="s">
        <v>8218</v>
      </c>
      <c r="H327" t="s">
        <v>8223</v>
      </c>
      <c r="I327" t="s">
        <v>8245</v>
      </c>
      <c r="J327" s="11">
        <v>1482208233</v>
      </c>
      <c r="K327" s="11">
        <v>1479184233</v>
      </c>
      <c r="L327" t="b">
        <v>1</v>
      </c>
      <c r="M327">
        <v>736</v>
      </c>
      <c r="N327" t="b">
        <v>1</v>
      </c>
      <c r="O327" t="s">
        <v>8268</v>
      </c>
      <c r="P327" s="5">
        <f t="shared" si="31"/>
        <v>70.921195652173907</v>
      </c>
      <c r="Q327" t="str">
        <f t="shared" si="32"/>
        <v>film &amp; video</v>
      </c>
      <c r="R327" t="str">
        <f t="shared" si="33"/>
        <v>documentary</v>
      </c>
      <c r="S327" s="10">
        <f t="shared" si="34"/>
        <v>42688.979548611103</v>
      </c>
      <c r="T327" s="10">
        <f t="shared" si="35"/>
        <v>42723.979548611103</v>
      </c>
    </row>
    <row r="328" spans="1:20" ht="43.5" x14ac:dyDescent="0.35">
      <c r="A328" s="5">
        <f t="shared" si="30"/>
        <v>112.92973333333333</v>
      </c>
      <c r="B328">
        <v>326</v>
      </c>
      <c r="C328" s="3" t="s">
        <v>327</v>
      </c>
      <c r="D328" s="3" t="s">
        <v>4436</v>
      </c>
      <c r="E328">
        <v>150000</v>
      </c>
      <c r="F328">
        <v>169394.6</v>
      </c>
      <c r="G328" t="s">
        <v>8218</v>
      </c>
      <c r="H328" t="s">
        <v>8223</v>
      </c>
      <c r="I328" t="s">
        <v>8245</v>
      </c>
      <c r="J328" s="11">
        <v>1489532220</v>
      </c>
      <c r="K328" s="11">
        <v>1486625606</v>
      </c>
      <c r="L328" t="b">
        <v>1</v>
      </c>
      <c r="M328">
        <v>1151</v>
      </c>
      <c r="N328" t="b">
        <v>1</v>
      </c>
      <c r="O328" t="s">
        <v>8268</v>
      </c>
      <c r="P328" s="5">
        <f t="shared" si="31"/>
        <v>147.17167680278018</v>
      </c>
      <c r="Q328" t="str">
        <f t="shared" si="32"/>
        <v>film &amp; video</v>
      </c>
      <c r="R328" t="str">
        <f t="shared" si="33"/>
        <v>documentary</v>
      </c>
      <c r="S328" s="10">
        <f t="shared" si="34"/>
        <v>42775.106550925928</v>
      </c>
      <c r="T328" s="10">
        <f t="shared" si="35"/>
        <v>42808.747916666667</v>
      </c>
    </row>
    <row r="329" spans="1:20" ht="43.5" x14ac:dyDescent="0.35">
      <c r="A329" s="5">
        <f t="shared" si="30"/>
        <v>136.4</v>
      </c>
      <c r="B329">
        <v>327</v>
      </c>
      <c r="C329" s="3" t="s">
        <v>328</v>
      </c>
      <c r="D329" s="3" t="s">
        <v>4437</v>
      </c>
      <c r="E329">
        <v>4000</v>
      </c>
      <c r="F329">
        <v>5456</v>
      </c>
      <c r="G329" t="s">
        <v>8218</v>
      </c>
      <c r="H329" t="s">
        <v>8223</v>
      </c>
      <c r="I329" t="s">
        <v>8245</v>
      </c>
      <c r="J329" s="11">
        <v>1427011200</v>
      </c>
      <c r="K329" s="11">
        <v>1424669929</v>
      </c>
      <c r="L329" t="b">
        <v>1</v>
      </c>
      <c r="M329">
        <v>34</v>
      </c>
      <c r="N329" t="b">
        <v>1</v>
      </c>
      <c r="O329" t="s">
        <v>8268</v>
      </c>
      <c r="P329" s="5">
        <f t="shared" si="31"/>
        <v>160.47058823529412</v>
      </c>
      <c r="Q329" t="str">
        <f t="shared" si="32"/>
        <v>film &amp; video</v>
      </c>
      <c r="R329" t="str">
        <f t="shared" si="33"/>
        <v>documentary</v>
      </c>
      <c r="S329" s="10">
        <f t="shared" si="34"/>
        <v>42058.026956018519</v>
      </c>
      <c r="T329" s="10">
        <f t="shared" si="35"/>
        <v>42085.124999999993</v>
      </c>
    </row>
    <row r="330" spans="1:20" ht="43.5" x14ac:dyDescent="0.35">
      <c r="A330" s="5">
        <f t="shared" si="30"/>
        <v>103.61439999999999</v>
      </c>
      <c r="B330">
        <v>328</v>
      </c>
      <c r="C330" s="3" t="s">
        <v>329</v>
      </c>
      <c r="D330" s="3" t="s">
        <v>4438</v>
      </c>
      <c r="E330">
        <v>75000</v>
      </c>
      <c r="F330">
        <v>77710.8</v>
      </c>
      <c r="G330" t="s">
        <v>8218</v>
      </c>
      <c r="H330" t="s">
        <v>8223</v>
      </c>
      <c r="I330" t="s">
        <v>8245</v>
      </c>
      <c r="J330" s="11">
        <v>1446350400</v>
      </c>
      <c r="K330" s="11">
        <v>1443739388</v>
      </c>
      <c r="L330" t="b">
        <v>1</v>
      </c>
      <c r="M330">
        <v>498</v>
      </c>
      <c r="N330" t="b">
        <v>1</v>
      </c>
      <c r="O330" t="s">
        <v>8268</v>
      </c>
      <c r="P330" s="5">
        <f t="shared" si="31"/>
        <v>156.04578313253012</v>
      </c>
      <c r="Q330" t="str">
        <f t="shared" si="32"/>
        <v>film &amp; video</v>
      </c>
      <c r="R330" t="str">
        <f t="shared" si="33"/>
        <v>documentary</v>
      </c>
      <c r="S330" s="10">
        <f t="shared" si="34"/>
        <v>42278.738287037035</v>
      </c>
      <c r="T330" s="10">
        <f t="shared" si="35"/>
        <v>42308.958333333336</v>
      </c>
    </row>
    <row r="331" spans="1:20" ht="43.5" x14ac:dyDescent="0.35">
      <c r="A331" s="5">
        <f t="shared" si="30"/>
        <v>105.5</v>
      </c>
      <c r="B331">
        <v>329</v>
      </c>
      <c r="C331" s="3" t="s">
        <v>330</v>
      </c>
      <c r="D331" s="3" t="s">
        <v>4439</v>
      </c>
      <c r="E331">
        <v>10000</v>
      </c>
      <c r="F331">
        <v>10550</v>
      </c>
      <c r="G331" t="s">
        <v>8218</v>
      </c>
      <c r="H331" t="s">
        <v>8223</v>
      </c>
      <c r="I331" t="s">
        <v>8245</v>
      </c>
      <c r="J331" s="11">
        <v>1446868800</v>
      </c>
      <c r="K331" s="11">
        <v>1444821127</v>
      </c>
      <c r="L331" t="b">
        <v>1</v>
      </c>
      <c r="M331">
        <v>167</v>
      </c>
      <c r="N331" t="b">
        <v>1</v>
      </c>
      <c r="O331" t="s">
        <v>8268</v>
      </c>
      <c r="P331" s="5">
        <f t="shared" si="31"/>
        <v>63.17365269461078</v>
      </c>
      <c r="Q331" t="str">
        <f t="shared" si="32"/>
        <v>film &amp; video</v>
      </c>
      <c r="R331" t="str">
        <f t="shared" si="33"/>
        <v>documentary</v>
      </c>
      <c r="S331" s="10">
        <f t="shared" si="34"/>
        <v>42291.258414351854</v>
      </c>
      <c r="T331" s="10">
        <f t="shared" si="35"/>
        <v>42314.958333333336</v>
      </c>
    </row>
    <row r="332" spans="1:20" ht="43.5" x14ac:dyDescent="0.35">
      <c r="A332" s="5">
        <f t="shared" si="30"/>
        <v>101.82857142857142</v>
      </c>
      <c r="B332">
        <v>330</v>
      </c>
      <c r="C332" s="3" t="s">
        <v>331</v>
      </c>
      <c r="D332" s="3" t="s">
        <v>4440</v>
      </c>
      <c r="E332">
        <v>35000</v>
      </c>
      <c r="F332">
        <v>35640</v>
      </c>
      <c r="G332" t="s">
        <v>8218</v>
      </c>
      <c r="H332" t="s">
        <v>8223</v>
      </c>
      <c r="I332" t="s">
        <v>8245</v>
      </c>
      <c r="J332" s="11">
        <v>1368763140</v>
      </c>
      <c r="K332" s="11">
        <v>1366028563</v>
      </c>
      <c r="L332" t="b">
        <v>1</v>
      </c>
      <c r="M332">
        <v>340</v>
      </c>
      <c r="N332" t="b">
        <v>1</v>
      </c>
      <c r="O332" t="s">
        <v>8268</v>
      </c>
      <c r="P332" s="5">
        <f t="shared" si="31"/>
        <v>104.82352941176471</v>
      </c>
      <c r="Q332" t="str">
        <f t="shared" si="32"/>
        <v>film &amp; video</v>
      </c>
      <c r="R332" t="str">
        <f t="shared" si="33"/>
        <v>documentary</v>
      </c>
      <c r="S332" s="10">
        <f t="shared" si="34"/>
        <v>41379.307442129626</v>
      </c>
      <c r="T332" s="10">
        <f t="shared" si="35"/>
        <v>41410.957638888889</v>
      </c>
    </row>
    <row r="333" spans="1:20" ht="43.5" x14ac:dyDescent="0.35">
      <c r="A333" s="5">
        <f t="shared" si="30"/>
        <v>106.60499999999999</v>
      </c>
      <c r="B333">
        <v>331</v>
      </c>
      <c r="C333" s="3" t="s">
        <v>332</v>
      </c>
      <c r="D333" s="3" t="s">
        <v>4441</v>
      </c>
      <c r="E333">
        <v>40000</v>
      </c>
      <c r="F333">
        <v>42642</v>
      </c>
      <c r="G333" t="s">
        <v>8218</v>
      </c>
      <c r="H333" t="s">
        <v>8223</v>
      </c>
      <c r="I333" t="s">
        <v>8245</v>
      </c>
      <c r="J333" s="11">
        <v>1466171834</v>
      </c>
      <c r="K333" s="11">
        <v>1463493434</v>
      </c>
      <c r="L333" t="b">
        <v>1</v>
      </c>
      <c r="M333">
        <v>438</v>
      </c>
      <c r="N333" t="b">
        <v>1</v>
      </c>
      <c r="O333" t="s">
        <v>8268</v>
      </c>
      <c r="P333" s="5">
        <f t="shared" si="31"/>
        <v>97.356164383561648</v>
      </c>
      <c r="Q333" t="str">
        <f t="shared" si="32"/>
        <v>film &amp; video</v>
      </c>
      <c r="R333" t="str">
        <f t="shared" si="33"/>
        <v>documentary</v>
      </c>
      <c r="S333" s="10">
        <f t="shared" si="34"/>
        <v>42507.373078703698</v>
      </c>
      <c r="T333" s="10">
        <f t="shared" si="35"/>
        <v>42538.373078703698</v>
      </c>
    </row>
    <row r="334" spans="1:20" ht="43.5" x14ac:dyDescent="0.35">
      <c r="A334" s="5">
        <f t="shared" si="30"/>
        <v>113.015</v>
      </c>
      <c r="B334">
        <v>332</v>
      </c>
      <c r="C334" s="3" t="s">
        <v>333</v>
      </c>
      <c r="D334" s="3" t="s">
        <v>4442</v>
      </c>
      <c r="E334">
        <v>100000</v>
      </c>
      <c r="F334">
        <v>113015</v>
      </c>
      <c r="G334" t="s">
        <v>8218</v>
      </c>
      <c r="H334" t="s">
        <v>8223</v>
      </c>
      <c r="I334" t="s">
        <v>8245</v>
      </c>
      <c r="J334" s="11">
        <v>1446019200</v>
      </c>
      <c r="K334" s="11">
        <v>1442420377</v>
      </c>
      <c r="L334" t="b">
        <v>1</v>
      </c>
      <c r="M334">
        <v>555</v>
      </c>
      <c r="N334" t="b">
        <v>1</v>
      </c>
      <c r="O334" t="s">
        <v>8268</v>
      </c>
      <c r="P334" s="5">
        <f t="shared" si="31"/>
        <v>203.63063063063063</v>
      </c>
      <c r="Q334" t="str">
        <f t="shared" si="32"/>
        <v>film &amp; video</v>
      </c>
      <c r="R334" t="str">
        <f t="shared" si="33"/>
        <v>documentary</v>
      </c>
      <c r="S334" s="10">
        <f t="shared" si="34"/>
        <v>42263.471956018511</v>
      </c>
      <c r="T334" s="10">
        <f t="shared" si="35"/>
        <v>42305.124999999993</v>
      </c>
    </row>
    <row r="335" spans="1:20" ht="43.5" x14ac:dyDescent="0.35">
      <c r="A335" s="5">
        <f t="shared" si="30"/>
        <v>125.22750000000001</v>
      </c>
      <c r="B335">
        <v>333</v>
      </c>
      <c r="C335" s="3" t="s">
        <v>334</v>
      </c>
      <c r="D335" s="3" t="s">
        <v>4443</v>
      </c>
      <c r="E335">
        <v>40000</v>
      </c>
      <c r="F335">
        <v>50091</v>
      </c>
      <c r="G335" t="s">
        <v>8218</v>
      </c>
      <c r="H335" t="s">
        <v>8223</v>
      </c>
      <c r="I335" t="s">
        <v>8245</v>
      </c>
      <c r="J335" s="11">
        <v>1460038591</v>
      </c>
      <c r="K335" s="11">
        <v>1457450191</v>
      </c>
      <c r="L335" t="b">
        <v>1</v>
      </c>
      <c r="M335">
        <v>266</v>
      </c>
      <c r="N335" t="b">
        <v>1</v>
      </c>
      <c r="O335" t="s">
        <v>8268</v>
      </c>
      <c r="P335" s="5">
        <f t="shared" si="31"/>
        <v>188.31203007518798</v>
      </c>
      <c r="Q335" t="str">
        <f t="shared" si="32"/>
        <v>film &amp; video</v>
      </c>
      <c r="R335" t="str">
        <f t="shared" si="33"/>
        <v>documentary</v>
      </c>
      <c r="S335" s="10">
        <f t="shared" si="34"/>
        <v>42437.428136574068</v>
      </c>
      <c r="T335" s="10">
        <f t="shared" si="35"/>
        <v>42467.386469907404</v>
      </c>
    </row>
    <row r="336" spans="1:20" ht="58" x14ac:dyDescent="0.35">
      <c r="A336" s="5">
        <f t="shared" si="30"/>
        <v>101.19</v>
      </c>
      <c r="B336">
        <v>334</v>
      </c>
      <c r="C336" s="3" t="s">
        <v>335</v>
      </c>
      <c r="D336" s="3" t="s">
        <v>4444</v>
      </c>
      <c r="E336">
        <v>10000</v>
      </c>
      <c r="F336">
        <v>10119</v>
      </c>
      <c r="G336" t="s">
        <v>8218</v>
      </c>
      <c r="H336" t="s">
        <v>8223</v>
      </c>
      <c r="I336" t="s">
        <v>8245</v>
      </c>
      <c r="J336" s="11">
        <v>1431716400</v>
      </c>
      <c r="K336" s="11">
        <v>1428423757</v>
      </c>
      <c r="L336" t="b">
        <v>1</v>
      </c>
      <c r="M336">
        <v>69</v>
      </c>
      <c r="N336" t="b">
        <v>1</v>
      </c>
      <c r="O336" t="s">
        <v>8268</v>
      </c>
      <c r="P336" s="5">
        <f t="shared" si="31"/>
        <v>146.65217391304347</v>
      </c>
      <c r="Q336" t="str">
        <f t="shared" si="32"/>
        <v>film &amp; video</v>
      </c>
      <c r="R336" t="str">
        <f t="shared" si="33"/>
        <v>documentary</v>
      </c>
      <c r="S336" s="10">
        <f t="shared" si="34"/>
        <v>42101.474039351851</v>
      </c>
      <c r="T336" s="10">
        <f t="shared" si="35"/>
        <v>42139.583333333336</v>
      </c>
    </row>
    <row r="337" spans="1:20" ht="43.5" x14ac:dyDescent="0.35">
      <c r="A337" s="5">
        <f t="shared" si="30"/>
        <v>102.76470588235294</v>
      </c>
      <c r="B337">
        <v>335</v>
      </c>
      <c r="C337" s="3" t="s">
        <v>336</v>
      </c>
      <c r="D337" s="3" t="s">
        <v>4445</v>
      </c>
      <c r="E337">
        <v>8500</v>
      </c>
      <c r="F337">
        <v>8735</v>
      </c>
      <c r="G337" t="s">
        <v>8218</v>
      </c>
      <c r="H337" t="s">
        <v>8223</v>
      </c>
      <c r="I337" t="s">
        <v>8245</v>
      </c>
      <c r="J337" s="11">
        <v>1431122400</v>
      </c>
      <c r="K337" s="11">
        <v>1428428515</v>
      </c>
      <c r="L337" t="b">
        <v>1</v>
      </c>
      <c r="M337">
        <v>80</v>
      </c>
      <c r="N337" t="b">
        <v>1</v>
      </c>
      <c r="O337" t="s">
        <v>8268</v>
      </c>
      <c r="P337" s="5">
        <f t="shared" si="31"/>
        <v>109.1875</v>
      </c>
      <c r="Q337" t="str">
        <f t="shared" si="32"/>
        <v>film &amp; video</v>
      </c>
      <c r="R337" t="str">
        <f t="shared" si="33"/>
        <v>documentary</v>
      </c>
      <c r="S337" s="10">
        <f t="shared" si="34"/>
        <v>42101.529108796291</v>
      </c>
      <c r="T337" s="10">
        <f t="shared" si="35"/>
        <v>42132.708333333336</v>
      </c>
    </row>
    <row r="338" spans="1:20" ht="43.5" x14ac:dyDescent="0.35">
      <c r="A338" s="5">
        <f t="shared" si="30"/>
        <v>116.83911999999998</v>
      </c>
      <c r="B338">
        <v>336</v>
      </c>
      <c r="C338" s="3" t="s">
        <v>337</v>
      </c>
      <c r="D338" s="3" t="s">
        <v>4446</v>
      </c>
      <c r="E338">
        <v>25000</v>
      </c>
      <c r="F338">
        <v>29209.78</v>
      </c>
      <c r="G338" t="s">
        <v>8218</v>
      </c>
      <c r="H338" t="s">
        <v>8223</v>
      </c>
      <c r="I338" t="s">
        <v>8245</v>
      </c>
      <c r="J338" s="11">
        <v>1447427918</v>
      </c>
      <c r="K338" s="11">
        <v>1444832318</v>
      </c>
      <c r="L338" t="b">
        <v>1</v>
      </c>
      <c r="M338">
        <v>493</v>
      </c>
      <c r="N338" t="b">
        <v>1</v>
      </c>
      <c r="O338" t="s">
        <v>8268</v>
      </c>
      <c r="P338" s="5">
        <f t="shared" si="31"/>
        <v>59.249046653144013</v>
      </c>
      <c r="Q338" t="str">
        <f t="shared" si="32"/>
        <v>film &amp; video</v>
      </c>
      <c r="R338" t="str">
        <f t="shared" si="33"/>
        <v>documentary</v>
      </c>
      <c r="S338" s="10">
        <f t="shared" si="34"/>
        <v>42291.387939814813</v>
      </c>
      <c r="T338" s="10">
        <f t="shared" si="35"/>
        <v>42321.429606481477</v>
      </c>
    </row>
    <row r="339" spans="1:20" ht="43.5" x14ac:dyDescent="0.35">
      <c r="A339" s="5">
        <f t="shared" si="30"/>
        <v>101.16833333333335</v>
      </c>
      <c r="B339">
        <v>337</v>
      </c>
      <c r="C339" s="3" t="s">
        <v>338</v>
      </c>
      <c r="D339" s="3" t="s">
        <v>4447</v>
      </c>
      <c r="E339">
        <v>3000</v>
      </c>
      <c r="F339">
        <v>3035.05</v>
      </c>
      <c r="G339" t="s">
        <v>8218</v>
      </c>
      <c r="H339" t="s">
        <v>8223</v>
      </c>
      <c r="I339" t="s">
        <v>8245</v>
      </c>
      <c r="J339" s="11">
        <v>1426298708</v>
      </c>
      <c r="K339" s="11">
        <v>1423710308</v>
      </c>
      <c r="L339" t="b">
        <v>1</v>
      </c>
      <c r="M339">
        <v>31</v>
      </c>
      <c r="N339" t="b">
        <v>1</v>
      </c>
      <c r="O339" t="s">
        <v>8268</v>
      </c>
      <c r="P339" s="5">
        <f t="shared" si="31"/>
        <v>97.904838709677421</v>
      </c>
      <c r="Q339" t="str">
        <f t="shared" si="32"/>
        <v>film &amp; video</v>
      </c>
      <c r="R339" t="str">
        <f t="shared" si="33"/>
        <v>documentary</v>
      </c>
      <c r="S339" s="10">
        <f t="shared" si="34"/>
        <v>42046.920231481483</v>
      </c>
      <c r="T339" s="10">
        <f t="shared" si="35"/>
        <v>42076.878564814811</v>
      </c>
    </row>
    <row r="340" spans="1:20" ht="43.5" x14ac:dyDescent="0.35">
      <c r="A340" s="5">
        <f t="shared" si="30"/>
        <v>110.13360000000002</v>
      </c>
      <c r="B340">
        <v>338</v>
      </c>
      <c r="C340" s="3" t="s">
        <v>339</v>
      </c>
      <c r="D340" s="3" t="s">
        <v>4448</v>
      </c>
      <c r="E340">
        <v>15000</v>
      </c>
      <c r="F340">
        <v>16520.04</v>
      </c>
      <c r="G340" t="s">
        <v>8218</v>
      </c>
      <c r="H340" t="s">
        <v>8223</v>
      </c>
      <c r="I340" t="s">
        <v>8245</v>
      </c>
      <c r="J340" s="11">
        <v>1472864400</v>
      </c>
      <c r="K340" s="11">
        <v>1468001290</v>
      </c>
      <c r="L340" t="b">
        <v>1</v>
      </c>
      <c r="M340">
        <v>236</v>
      </c>
      <c r="N340" t="b">
        <v>1</v>
      </c>
      <c r="O340" t="s">
        <v>8268</v>
      </c>
      <c r="P340" s="5">
        <f t="shared" si="31"/>
        <v>70.000169491525426</v>
      </c>
      <c r="Q340" t="str">
        <f t="shared" si="32"/>
        <v>film &amp; video</v>
      </c>
      <c r="R340" t="str">
        <f t="shared" si="33"/>
        <v>documentary</v>
      </c>
      <c r="S340" s="10">
        <f t="shared" si="34"/>
        <v>42559.547337962962</v>
      </c>
      <c r="T340" s="10">
        <f t="shared" si="35"/>
        <v>42615.833333333336</v>
      </c>
    </row>
    <row r="341" spans="1:20" ht="43.5" x14ac:dyDescent="0.35">
      <c r="A341" s="5">
        <f t="shared" si="30"/>
        <v>108.08333333333333</v>
      </c>
      <c r="B341">
        <v>339</v>
      </c>
      <c r="C341" s="3" t="s">
        <v>340</v>
      </c>
      <c r="D341" s="3" t="s">
        <v>4449</v>
      </c>
      <c r="E341">
        <v>6000</v>
      </c>
      <c r="F341">
        <v>6485</v>
      </c>
      <c r="G341" t="s">
        <v>8218</v>
      </c>
      <c r="H341" t="s">
        <v>8223</v>
      </c>
      <c r="I341" t="s">
        <v>8245</v>
      </c>
      <c r="J341" s="11">
        <v>1430331268</v>
      </c>
      <c r="K341" s="11">
        <v>1427739268</v>
      </c>
      <c r="L341" t="b">
        <v>1</v>
      </c>
      <c r="M341">
        <v>89</v>
      </c>
      <c r="N341" t="b">
        <v>1</v>
      </c>
      <c r="O341" t="s">
        <v>8268</v>
      </c>
      <c r="P341" s="5">
        <f t="shared" si="31"/>
        <v>72.865168539325836</v>
      </c>
      <c r="Q341" t="str">
        <f t="shared" si="32"/>
        <v>film &amp; video</v>
      </c>
      <c r="R341" t="str">
        <f t="shared" si="33"/>
        <v>documentary</v>
      </c>
      <c r="S341" s="10">
        <f t="shared" si="34"/>
        <v>42093.551712962959</v>
      </c>
      <c r="T341" s="10">
        <f t="shared" si="35"/>
        <v>42123.551712962959</v>
      </c>
    </row>
    <row r="342" spans="1:20" ht="43.5" x14ac:dyDescent="0.35">
      <c r="A342" s="5">
        <f t="shared" si="30"/>
        <v>125.02285714285715</v>
      </c>
      <c r="B342">
        <v>340</v>
      </c>
      <c r="C342" s="3" t="s">
        <v>341</v>
      </c>
      <c r="D342" s="3" t="s">
        <v>4450</v>
      </c>
      <c r="E342">
        <v>35000</v>
      </c>
      <c r="F342">
        <v>43758</v>
      </c>
      <c r="G342" t="s">
        <v>8218</v>
      </c>
      <c r="H342" t="s">
        <v>8223</v>
      </c>
      <c r="I342" t="s">
        <v>8245</v>
      </c>
      <c r="J342" s="11">
        <v>1489006800</v>
      </c>
      <c r="K342" s="11">
        <v>1486397007</v>
      </c>
      <c r="L342" t="b">
        <v>1</v>
      </c>
      <c r="M342">
        <v>299</v>
      </c>
      <c r="N342" t="b">
        <v>1</v>
      </c>
      <c r="O342" t="s">
        <v>8268</v>
      </c>
      <c r="P342" s="5">
        <f t="shared" si="31"/>
        <v>146.34782608695653</v>
      </c>
      <c r="Q342" t="str">
        <f t="shared" si="32"/>
        <v>film &amp; video</v>
      </c>
      <c r="R342" t="str">
        <f t="shared" si="33"/>
        <v>documentary</v>
      </c>
      <c r="S342" s="10">
        <f t="shared" si="34"/>
        <v>42772.460729166669</v>
      </c>
      <c r="T342" s="10">
        <f t="shared" si="35"/>
        <v>42802.666666666664</v>
      </c>
    </row>
    <row r="343" spans="1:20" ht="43.5" x14ac:dyDescent="0.35">
      <c r="A343" s="5">
        <f t="shared" si="30"/>
        <v>106.71428571428572</v>
      </c>
      <c r="B343">
        <v>341</v>
      </c>
      <c r="C343" s="3" t="s">
        <v>342</v>
      </c>
      <c r="D343" s="3" t="s">
        <v>4451</v>
      </c>
      <c r="E343">
        <v>3500</v>
      </c>
      <c r="F343">
        <v>3735</v>
      </c>
      <c r="G343" t="s">
        <v>8218</v>
      </c>
      <c r="H343" t="s">
        <v>8223</v>
      </c>
      <c r="I343" t="s">
        <v>8245</v>
      </c>
      <c r="J343" s="11">
        <v>1412135940</v>
      </c>
      <c r="K343" s="11">
        <v>1410555998</v>
      </c>
      <c r="L343" t="b">
        <v>1</v>
      </c>
      <c r="M343">
        <v>55</v>
      </c>
      <c r="N343" t="b">
        <v>1</v>
      </c>
      <c r="O343" t="s">
        <v>8268</v>
      </c>
      <c r="P343" s="5">
        <f t="shared" si="31"/>
        <v>67.909090909090907</v>
      </c>
      <c r="Q343" t="str">
        <f t="shared" si="32"/>
        <v>film &amp; video</v>
      </c>
      <c r="R343" t="str">
        <f t="shared" si="33"/>
        <v>documentary</v>
      </c>
      <c r="S343" s="10">
        <f t="shared" si="34"/>
        <v>41894.671273148146</v>
      </c>
      <c r="T343" s="10">
        <f t="shared" si="35"/>
        <v>41912.957638888889</v>
      </c>
    </row>
    <row r="344" spans="1:20" ht="29" x14ac:dyDescent="0.35">
      <c r="A344" s="5">
        <f t="shared" si="30"/>
        <v>100.36639999999998</v>
      </c>
      <c r="B344">
        <v>342</v>
      </c>
      <c r="C344" s="3" t="s">
        <v>343</v>
      </c>
      <c r="D344" s="3" t="s">
        <v>4452</v>
      </c>
      <c r="E344">
        <v>55000</v>
      </c>
      <c r="F344">
        <v>55201.52</v>
      </c>
      <c r="G344" t="s">
        <v>8218</v>
      </c>
      <c r="H344" t="s">
        <v>8223</v>
      </c>
      <c r="I344" t="s">
        <v>8245</v>
      </c>
      <c r="J344" s="11">
        <v>1461955465</v>
      </c>
      <c r="K344" s="11">
        <v>1459363465</v>
      </c>
      <c r="L344" t="b">
        <v>1</v>
      </c>
      <c r="M344">
        <v>325</v>
      </c>
      <c r="N344" t="b">
        <v>1</v>
      </c>
      <c r="O344" t="s">
        <v>8268</v>
      </c>
      <c r="P344" s="5">
        <f t="shared" si="31"/>
        <v>169.85083076923075</v>
      </c>
      <c r="Q344" t="str">
        <f t="shared" si="32"/>
        <v>film &amp; video</v>
      </c>
      <c r="R344" t="str">
        <f t="shared" si="33"/>
        <v>documentary</v>
      </c>
      <c r="S344" s="10">
        <f t="shared" si="34"/>
        <v>42459.572511574072</v>
      </c>
      <c r="T344" s="10">
        <f t="shared" si="35"/>
        <v>42489.572511574072</v>
      </c>
    </row>
    <row r="345" spans="1:20" ht="58" x14ac:dyDescent="0.35">
      <c r="A345" s="5">
        <f t="shared" si="30"/>
        <v>102.02863333333335</v>
      </c>
      <c r="B345">
        <v>343</v>
      </c>
      <c r="C345" s="3" t="s">
        <v>344</v>
      </c>
      <c r="D345" s="3" t="s">
        <v>4453</v>
      </c>
      <c r="E345">
        <v>30000</v>
      </c>
      <c r="F345">
        <v>30608.59</v>
      </c>
      <c r="G345" t="s">
        <v>8218</v>
      </c>
      <c r="H345" t="s">
        <v>8223</v>
      </c>
      <c r="I345" t="s">
        <v>8245</v>
      </c>
      <c r="J345" s="11">
        <v>1415934000</v>
      </c>
      <c r="K345" s="11">
        <v>1413308545</v>
      </c>
      <c r="L345" t="b">
        <v>1</v>
      </c>
      <c r="M345">
        <v>524</v>
      </c>
      <c r="N345" t="b">
        <v>1</v>
      </c>
      <c r="O345" t="s">
        <v>8268</v>
      </c>
      <c r="P345" s="5">
        <f t="shared" si="31"/>
        <v>58.413339694656486</v>
      </c>
      <c r="Q345" t="str">
        <f t="shared" si="32"/>
        <v>film &amp; video</v>
      </c>
      <c r="R345" t="str">
        <f t="shared" si="33"/>
        <v>documentary</v>
      </c>
      <c r="S345" s="10">
        <f t="shared" si="34"/>
        <v>41926.529456018514</v>
      </c>
      <c r="T345" s="10">
        <f t="shared" si="35"/>
        <v>41956.916666666664</v>
      </c>
    </row>
    <row r="346" spans="1:20" ht="58" x14ac:dyDescent="0.35">
      <c r="A346" s="5">
        <f t="shared" si="30"/>
        <v>102.08358208955224</v>
      </c>
      <c r="B346">
        <v>344</v>
      </c>
      <c r="C346" s="3" t="s">
        <v>345</v>
      </c>
      <c r="D346" s="3" t="s">
        <v>4454</v>
      </c>
      <c r="E346">
        <v>33500</v>
      </c>
      <c r="F346">
        <v>34198</v>
      </c>
      <c r="G346" t="s">
        <v>8218</v>
      </c>
      <c r="H346" t="s">
        <v>8223</v>
      </c>
      <c r="I346" t="s">
        <v>8245</v>
      </c>
      <c r="J346" s="11">
        <v>1433125200</v>
      </c>
      <c r="K346" s="11">
        <v>1429312694</v>
      </c>
      <c r="L346" t="b">
        <v>1</v>
      </c>
      <c r="M346">
        <v>285</v>
      </c>
      <c r="N346" t="b">
        <v>1</v>
      </c>
      <c r="O346" t="s">
        <v>8268</v>
      </c>
      <c r="P346" s="5">
        <f t="shared" si="31"/>
        <v>119.99298245614035</v>
      </c>
      <c r="Q346" t="str">
        <f t="shared" si="32"/>
        <v>film &amp; video</v>
      </c>
      <c r="R346" t="str">
        <f t="shared" si="33"/>
        <v>documentary</v>
      </c>
      <c r="S346" s="10">
        <f t="shared" si="34"/>
        <v>42111.762662037036</v>
      </c>
      <c r="T346" s="10">
        <f t="shared" si="35"/>
        <v>42155.888888888883</v>
      </c>
    </row>
    <row r="347" spans="1:20" ht="43.5" x14ac:dyDescent="0.35">
      <c r="A347" s="5">
        <f t="shared" si="30"/>
        <v>123.27586206896552</v>
      </c>
      <c r="B347">
        <v>345</v>
      </c>
      <c r="C347" s="3" t="s">
        <v>346</v>
      </c>
      <c r="D347" s="3" t="s">
        <v>4455</v>
      </c>
      <c r="E347">
        <v>14500</v>
      </c>
      <c r="F347">
        <v>17875</v>
      </c>
      <c r="G347" t="s">
        <v>8218</v>
      </c>
      <c r="H347" t="s">
        <v>8223</v>
      </c>
      <c r="I347" t="s">
        <v>8245</v>
      </c>
      <c r="J347" s="11">
        <v>1432161590</v>
      </c>
      <c r="K347" s="11">
        <v>1429569590</v>
      </c>
      <c r="L347" t="b">
        <v>1</v>
      </c>
      <c r="M347">
        <v>179</v>
      </c>
      <c r="N347" t="b">
        <v>1</v>
      </c>
      <c r="O347" t="s">
        <v>8268</v>
      </c>
      <c r="P347" s="5">
        <f t="shared" si="31"/>
        <v>99.860335195530723</v>
      </c>
      <c r="Q347" t="str">
        <f t="shared" si="32"/>
        <v>film &amp; video</v>
      </c>
      <c r="R347" t="str">
        <f t="shared" si="33"/>
        <v>documentary</v>
      </c>
      <c r="S347" s="10">
        <f t="shared" si="34"/>
        <v>42114.735995370364</v>
      </c>
      <c r="T347" s="10">
        <f t="shared" si="35"/>
        <v>42144.735995370364</v>
      </c>
    </row>
    <row r="348" spans="1:20" ht="43.5" x14ac:dyDescent="0.35">
      <c r="A348" s="5">
        <f t="shared" si="30"/>
        <v>170.28880000000001</v>
      </c>
      <c r="B348">
        <v>346</v>
      </c>
      <c r="C348" s="3" t="s">
        <v>347</v>
      </c>
      <c r="D348" s="3" t="s">
        <v>4456</v>
      </c>
      <c r="E348">
        <v>10000</v>
      </c>
      <c r="F348">
        <v>17028.88</v>
      </c>
      <c r="G348" t="s">
        <v>8218</v>
      </c>
      <c r="H348" t="s">
        <v>8223</v>
      </c>
      <c r="I348" t="s">
        <v>8245</v>
      </c>
      <c r="J348" s="11">
        <v>1444824021</v>
      </c>
      <c r="K348" s="11">
        <v>1442232021</v>
      </c>
      <c r="L348" t="b">
        <v>1</v>
      </c>
      <c r="M348">
        <v>188</v>
      </c>
      <c r="N348" t="b">
        <v>1</v>
      </c>
      <c r="O348" t="s">
        <v>8268</v>
      </c>
      <c r="P348" s="5">
        <f t="shared" si="31"/>
        <v>90.579148936170213</v>
      </c>
      <c r="Q348" t="str">
        <f t="shared" si="32"/>
        <v>film &amp; video</v>
      </c>
      <c r="R348" t="str">
        <f t="shared" si="33"/>
        <v>documentary</v>
      </c>
      <c r="S348" s="10">
        <f t="shared" si="34"/>
        <v>42261.291909722226</v>
      </c>
      <c r="T348" s="10">
        <f t="shared" si="35"/>
        <v>42291.291909722226</v>
      </c>
    </row>
    <row r="349" spans="1:20" ht="43.5" x14ac:dyDescent="0.35">
      <c r="A349" s="5">
        <f t="shared" si="30"/>
        <v>111.59049999999999</v>
      </c>
      <c r="B349">
        <v>347</v>
      </c>
      <c r="C349" s="3" t="s">
        <v>348</v>
      </c>
      <c r="D349" s="3" t="s">
        <v>4457</v>
      </c>
      <c r="E349">
        <v>40000</v>
      </c>
      <c r="F349">
        <v>44636.2</v>
      </c>
      <c r="G349" t="s">
        <v>8218</v>
      </c>
      <c r="H349" t="s">
        <v>8223</v>
      </c>
      <c r="I349" t="s">
        <v>8245</v>
      </c>
      <c r="J349" s="11">
        <v>1447505609</v>
      </c>
      <c r="K349" s="11">
        <v>1444910009</v>
      </c>
      <c r="L349" t="b">
        <v>1</v>
      </c>
      <c r="M349">
        <v>379</v>
      </c>
      <c r="N349" t="b">
        <v>1</v>
      </c>
      <c r="O349" t="s">
        <v>8268</v>
      </c>
      <c r="P349" s="5">
        <f t="shared" si="31"/>
        <v>117.77361477572559</v>
      </c>
      <c r="Q349" t="str">
        <f t="shared" si="32"/>
        <v>film &amp; video</v>
      </c>
      <c r="R349" t="str">
        <f t="shared" si="33"/>
        <v>documentary</v>
      </c>
      <c r="S349" s="10">
        <f t="shared" si="34"/>
        <v>42292.287141203698</v>
      </c>
      <c r="T349" s="10">
        <f t="shared" si="35"/>
        <v>42322.32880787037</v>
      </c>
    </row>
    <row r="350" spans="1:20" ht="43.5" x14ac:dyDescent="0.35">
      <c r="A350" s="5">
        <f t="shared" si="30"/>
        <v>103</v>
      </c>
      <c r="B350">
        <v>348</v>
      </c>
      <c r="C350" s="3" t="s">
        <v>349</v>
      </c>
      <c r="D350" s="3" t="s">
        <v>4458</v>
      </c>
      <c r="E350">
        <v>10000</v>
      </c>
      <c r="F350">
        <v>10300</v>
      </c>
      <c r="G350" t="s">
        <v>8218</v>
      </c>
      <c r="H350" t="s">
        <v>8223</v>
      </c>
      <c r="I350" t="s">
        <v>8245</v>
      </c>
      <c r="J350" s="11">
        <v>1440165916</v>
      </c>
      <c r="K350" s="11">
        <v>1437573916</v>
      </c>
      <c r="L350" t="b">
        <v>1</v>
      </c>
      <c r="M350">
        <v>119</v>
      </c>
      <c r="N350" t="b">
        <v>1</v>
      </c>
      <c r="O350" t="s">
        <v>8268</v>
      </c>
      <c r="P350" s="5">
        <f t="shared" si="31"/>
        <v>86.554621848739501</v>
      </c>
      <c r="Q350" t="str">
        <f t="shared" si="32"/>
        <v>film &amp; video</v>
      </c>
      <c r="R350" t="str">
        <f t="shared" si="33"/>
        <v>documentary</v>
      </c>
      <c r="S350" s="10">
        <f t="shared" si="34"/>
        <v>42207.378657407404</v>
      </c>
      <c r="T350" s="10">
        <f t="shared" si="35"/>
        <v>42237.378657407404</v>
      </c>
    </row>
    <row r="351" spans="1:20" ht="43.5" x14ac:dyDescent="0.35">
      <c r="A351" s="5">
        <f t="shared" si="30"/>
        <v>106.63570159857905</v>
      </c>
      <c r="B351">
        <v>349</v>
      </c>
      <c r="C351" s="3" t="s">
        <v>350</v>
      </c>
      <c r="D351" s="3" t="s">
        <v>4459</v>
      </c>
      <c r="E351">
        <v>11260</v>
      </c>
      <c r="F351">
        <v>12007.18</v>
      </c>
      <c r="G351" t="s">
        <v>8218</v>
      </c>
      <c r="H351" t="s">
        <v>8223</v>
      </c>
      <c r="I351" t="s">
        <v>8245</v>
      </c>
      <c r="J351" s="11">
        <v>1487937508</v>
      </c>
      <c r="K351" s="11">
        <v>1485345508</v>
      </c>
      <c r="L351" t="b">
        <v>1</v>
      </c>
      <c r="M351">
        <v>167</v>
      </c>
      <c r="N351" t="b">
        <v>1</v>
      </c>
      <c r="O351" t="s">
        <v>8268</v>
      </c>
      <c r="P351" s="5">
        <f t="shared" si="31"/>
        <v>71.899281437125751</v>
      </c>
      <c r="Q351" t="str">
        <f t="shared" si="32"/>
        <v>film &amp; video</v>
      </c>
      <c r="R351" t="str">
        <f t="shared" si="33"/>
        <v>documentary</v>
      </c>
      <c r="S351" s="10">
        <f t="shared" si="34"/>
        <v>42760.290601851848</v>
      </c>
      <c r="T351" s="10">
        <f t="shared" si="35"/>
        <v>42790.290601851848</v>
      </c>
    </row>
    <row r="352" spans="1:20" ht="43.5" x14ac:dyDescent="0.35">
      <c r="A352" s="5">
        <f t="shared" si="30"/>
        <v>114.75999999999999</v>
      </c>
      <c r="B352">
        <v>350</v>
      </c>
      <c r="C352" s="3" t="s">
        <v>351</v>
      </c>
      <c r="D352" s="3" t="s">
        <v>4460</v>
      </c>
      <c r="E352">
        <v>25000</v>
      </c>
      <c r="F352">
        <v>28690</v>
      </c>
      <c r="G352" t="s">
        <v>8218</v>
      </c>
      <c r="H352" t="s">
        <v>8223</v>
      </c>
      <c r="I352" t="s">
        <v>8245</v>
      </c>
      <c r="J352" s="11">
        <v>1473566340</v>
      </c>
      <c r="K352" s="11">
        <v>1470274509</v>
      </c>
      <c r="L352" t="b">
        <v>1</v>
      </c>
      <c r="M352">
        <v>221</v>
      </c>
      <c r="N352" t="b">
        <v>1</v>
      </c>
      <c r="O352" t="s">
        <v>8268</v>
      </c>
      <c r="P352" s="5">
        <f t="shared" si="31"/>
        <v>129.81900452488688</v>
      </c>
      <c r="Q352" t="str">
        <f t="shared" si="32"/>
        <v>film &amp; video</v>
      </c>
      <c r="R352" t="str">
        <f t="shared" si="33"/>
        <v>documentary</v>
      </c>
      <c r="S352" s="10">
        <f t="shared" si="34"/>
        <v>42585.857743055552</v>
      </c>
      <c r="T352" s="10">
        <f t="shared" si="35"/>
        <v>42623.957638888889</v>
      </c>
    </row>
    <row r="353" spans="1:20" ht="58" x14ac:dyDescent="0.35">
      <c r="A353" s="5">
        <f t="shared" si="30"/>
        <v>127.34117647058822</v>
      </c>
      <c r="B353">
        <v>351</v>
      </c>
      <c r="C353" s="3" t="s">
        <v>352</v>
      </c>
      <c r="D353" s="3" t="s">
        <v>4461</v>
      </c>
      <c r="E353">
        <v>34000</v>
      </c>
      <c r="F353">
        <v>43296</v>
      </c>
      <c r="G353" t="s">
        <v>8218</v>
      </c>
      <c r="H353" t="s">
        <v>8226</v>
      </c>
      <c r="I353" t="s">
        <v>8248</v>
      </c>
      <c r="J353" s="11">
        <v>1460066954</v>
      </c>
      <c r="K353" s="11">
        <v>1456614554</v>
      </c>
      <c r="L353" t="b">
        <v>1</v>
      </c>
      <c r="M353">
        <v>964</v>
      </c>
      <c r="N353" t="b">
        <v>1</v>
      </c>
      <c r="O353" t="s">
        <v>8268</v>
      </c>
      <c r="P353" s="5">
        <f t="shared" si="31"/>
        <v>44.912863070539416</v>
      </c>
      <c r="Q353" t="str">
        <f t="shared" si="32"/>
        <v>film &amp; video</v>
      </c>
      <c r="R353" t="str">
        <f t="shared" si="33"/>
        <v>documentary</v>
      </c>
      <c r="S353" s="10">
        <f t="shared" si="34"/>
        <v>42427.75641203703</v>
      </c>
      <c r="T353" s="10">
        <f t="shared" si="35"/>
        <v>42467.714745370373</v>
      </c>
    </row>
    <row r="354" spans="1:20" ht="43.5" x14ac:dyDescent="0.35">
      <c r="A354" s="5">
        <f t="shared" si="30"/>
        <v>116.56</v>
      </c>
      <c r="B354">
        <v>352</v>
      </c>
      <c r="C354" s="3" t="s">
        <v>353</v>
      </c>
      <c r="D354" s="3" t="s">
        <v>4462</v>
      </c>
      <c r="E354">
        <v>10000</v>
      </c>
      <c r="F354">
        <v>11656</v>
      </c>
      <c r="G354" t="s">
        <v>8218</v>
      </c>
      <c r="H354" t="s">
        <v>8223</v>
      </c>
      <c r="I354" t="s">
        <v>8245</v>
      </c>
      <c r="J354" s="11">
        <v>1412740868</v>
      </c>
      <c r="K354" s="11">
        <v>1410148868</v>
      </c>
      <c r="L354" t="b">
        <v>1</v>
      </c>
      <c r="M354">
        <v>286</v>
      </c>
      <c r="N354" t="b">
        <v>1</v>
      </c>
      <c r="O354" t="s">
        <v>8268</v>
      </c>
      <c r="P354" s="5">
        <f t="shared" si="31"/>
        <v>40.755244755244753</v>
      </c>
      <c r="Q354" t="str">
        <f t="shared" si="32"/>
        <v>film &amp; video</v>
      </c>
      <c r="R354" t="str">
        <f t="shared" si="33"/>
        <v>documentary</v>
      </c>
      <c r="S354" s="10">
        <f t="shared" si="34"/>
        <v>41889.959120370368</v>
      </c>
      <c r="T354" s="10">
        <f t="shared" si="35"/>
        <v>41919.959120370368</v>
      </c>
    </row>
    <row r="355" spans="1:20" ht="58" x14ac:dyDescent="0.35">
      <c r="A355" s="5">
        <f t="shared" si="30"/>
        <v>108.61819426615318</v>
      </c>
      <c r="B355">
        <v>353</v>
      </c>
      <c r="C355" s="3" t="s">
        <v>354</v>
      </c>
      <c r="D355" s="3" t="s">
        <v>4463</v>
      </c>
      <c r="E355">
        <v>58425</v>
      </c>
      <c r="F355">
        <v>63460.18</v>
      </c>
      <c r="G355" t="s">
        <v>8218</v>
      </c>
      <c r="H355" t="s">
        <v>8223</v>
      </c>
      <c r="I355" t="s">
        <v>8245</v>
      </c>
      <c r="J355" s="11">
        <v>1447963219</v>
      </c>
      <c r="K355" s="11">
        <v>1445367619</v>
      </c>
      <c r="L355" t="b">
        <v>1</v>
      </c>
      <c r="M355">
        <v>613</v>
      </c>
      <c r="N355" t="b">
        <v>1</v>
      </c>
      <c r="O355" t="s">
        <v>8268</v>
      </c>
      <c r="P355" s="5">
        <f t="shared" si="31"/>
        <v>103.52394779771615</v>
      </c>
      <c r="Q355" t="str">
        <f t="shared" si="32"/>
        <v>film &amp; video</v>
      </c>
      <c r="R355" t="str">
        <f t="shared" si="33"/>
        <v>documentary</v>
      </c>
      <c r="S355" s="10">
        <f t="shared" si="34"/>
        <v>42297.583553240744</v>
      </c>
      <c r="T355" s="10">
        <f t="shared" si="35"/>
        <v>42327.625219907401</v>
      </c>
    </row>
    <row r="356" spans="1:20" ht="43.5" x14ac:dyDescent="0.35">
      <c r="A356" s="5">
        <f t="shared" si="30"/>
        <v>103.94285714285714</v>
      </c>
      <c r="B356">
        <v>354</v>
      </c>
      <c r="C356" s="3" t="s">
        <v>355</v>
      </c>
      <c r="D356" s="3" t="s">
        <v>4464</v>
      </c>
      <c r="E356">
        <v>3500</v>
      </c>
      <c r="F356">
        <v>3638</v>
      </c>
      <c r="G356" t="s">
        <v>8218</v>
      </c>
      <c r="H356" t="s">
        <v>8223</v>
      </c>
      <c r="I356" t="s">
        <v>8245</v>
      </c>
      <c r="J356" s="11">
        <v>1460141521</v>
      </c>
      <c r="K356" s="11">
        <v>1457553121</v>
      </c>
      <c r="L356" t="b">
        <v>1</v>
      </c>
      <c r="M356">
        <v>29</v>
      </c>
      <c r="N356" t="b">
        <v>1</v>
      </c>
      <c r="O356" t="s">
        <v>8268</v>
      </c>
      <c r="P356" s="5">
        <f t="shared" si="31"/>
        <v>125.44827586206897</v>
      </c>
      <c r="Q356" t="str">
        <f t="shared" si="32"/>
        <v>film &amp; video</v>
      </c>
      <c r="R356" t="str">
        <f t="shared" si="33"/>
        <v>documentary</v>
      </c>
      <c r="S356" s="10">
        <f t="shared" si="34"/>
        <v>42438.619456018518</v>
      </c>
      <c r="T356" s="10">
        <f t="shared" si="35"/>
        <v>42468.577789351846</v>
      </c>
    </row>
    <row r="357" spans="1:20" ht="43.5" x14ac:dyDescent="0.35">
      <c r="A357" s="5">
        <f t="shared" si="30"/>
        <v>116.25714285714285</v>
      </c>
      <c r="B357">
        <v>355</v>
      </c>
      <c r="C357" s="3" t="s">
        <v>356</v>
      </c>
      <c r="D357" s="3" t="s">
        <v>4465</v>
      </c>
      <c r="E357">
        <v>35000</v>
      </c>
      <c r="F357">
        <v>40690</v>
      </c>
      <c r="G357" t="s">
        <v>8218</v>
      </c>
      <c r="H357" t="s">
        <v>8223</v>
      </c>
      <c r="I357" t="s">
        <v>8245</v>
      </c>
      <c r="J357" s="11">
        <v>1417420994</v>
      </c>
      <c r="K357" s="11">
        <v>1414738994</v>
      </c>
      <c r="L357" t="b">
        <v>1</v>
      </c>
      <c r="M357">
        <v>165</v>
      </c>
      <c r="N357" t="b">
        <v>1</v>
      </c>
      <c r="O357" t="s">
        <v>8268</v>
      </c>
      <c r="P357" s="5">
        <f t="shared" si="31"/>
        <v>246.60606060606059</v>
      </c>
      <c r="Q357" t="str">
        <f t="shared" si="32"/>
        <v>film &amp; video</v>
      </c>
      <c r="R357" t="str">
        <f t="shared" si="33"/>
        <v>documentary</v>
      </c>
      <c r="S357" s="10">
        <f t="shared" si="34"/>
        <v>41943.0855787037</v>
      </c>
      <c r="T357" s="10">
        <f t="shared" si="35"/>
        <v>41974.127245370364</v>
      </c>
    </row>
    <row r="358" spans="1:20" ht="43.5" x14ac:dyDescent="0.35">
      <c r="A358" s="5">
        <f t="shared" si="30"/>
        <v>102.69239999999999</v>
      </c>
      <c r="B358">
        <v>356</v>
      </c>
      <c r="C358" s="3" t="s">
        <v>357</v>
      </c>
      <c r="D358" s="3" t="s">
        <v>4466</v>
      </c>
      <c r="E358">
        <v>7500</v>
      </c>
      <c r="F358">
        <v>7701.93</v>
      </c>
      <c r="G358" t="s">
        <v>8218</v>
      </c>
      <c r="H358" t="s">
        <v>8223</v>
      </c>
      <c r="I358" t="s">
        <v>8245</v>
      </c>
      <c r="J358" s="11">
        <v>1458152193</v>
      </c>
      <c r="K358" s="11">
        <v>1455563793</v>
      </c>
      <c r="L358" t="b">
        <v>1</v>
      </c>
      <c r="M358">
        <v>97</v>
      </c>
      <c r="N358" t="b">
        <v>1</v>
      </c>
      <c r="O358" t="s">
        <v>8268</v>
      </c>
      <c r="P358" s="5">
        <f t="shared" si="31"/>
        <v>79.401340206185566</v>
      </c>
      <c r="Q358" t="str">
        <f t="shared" si="32"/>
        <v>film &amp; video</v>
      </c>
      <c r="R358" t="str">
        <f t="shared" si="33"/>
        <v>documentary</v>
      </c>
      <c r="S358" s="10">
        <f t="shared" si="34"/>
        <v>42415.594826388886</v>
      </c>
      <c r="T358" s="10">
        <f t="shared" si="35"/>
        <v>42445.553159722222</v>
      </c>
    </row>
    <row r="359" spans="1:20" ht="58" x14ac:dyDescent="0.35">
      <c r="A359" s="5">
        <f t="shared" si="30"/>
        <v>174</v>
      </c>
      <c r="B359">
        <v>357</v>
      </c>
      <c r="C359" s="3" t="s">
        <v>358</v>
      </c>
      <c r="D359" s="3" t="s">
        <v>4467</v>
      </c>
      <c r="E359">
        <v>15000</v>
      </c>
      <c r="F359">
        <v>26100</v>
      </c>
      <c r="G359" t="s">
        <v>8218</v>
      </c>
      <c r="H359" t="s">
        <v>8223</v>
      </c>
      <c r="I359" t="s">
        <v>8245</v>
      </c>
      <c r="J359" s="11">
        <v>1429852797</v>
      </c>
      <c r="K359" s="11">
        <v>1426396797</v>
      </c>
      <c r="L359" t="b">
        <v>1</v>
      </c>
      <c r="M359">
        <v>303</v>
      </c>
      <c r="N359" t="b">
        <v>1</v>
      </c>
      <c r="O359" t="s">
        <v>8268</v>
      </c>
      <c r="P359" s="5">
        <f t="shared" si="31"/>
        <v>86.138613861386133</v>
      </c>
      <c r="Q359" t="str">
        <f t="shared" si="32"/>
        <v>film &amp; video</v>
      </c>
      <c r="R359" t="str">
        <f t="shared" si="33"/>
        <v>documentary</v>
      </c>
      <c r="S359" s="10">
        <f t="shared" si="34"/>
        <v>42078.01385416666</v>
      </c>
      <c r="T359" s="10">
        <f t="shared" si="35"/>
        <v>42118.01385416666</v>
      </c>
    </row>
    <row r="360" spans="1:20" ht="43.5" x14ac:dyDescent="0.35">
      <c r="A360" s="5">
        <f t="shared" si="30"/>
        <v>103.08800000000001</v>
      </c>
      <c r="B360">
        <v>358</v>
      </c>
      <c r="C360" s="3" t="s">
        <v>359</v>
      </c>
      <c r="D360" s="3" t="s">
        <v>4468</v>
      </c>
      <c r="E360">
        <v>50000</v>
      </c>
      <c r="F360">
        <v>51544</v>
      </c>
      <c r="G360" t="s">
        <v>8218</v>
      </c>
      <c r="H360" t="s">
        <v>8223</v>
      </c>
      <c r="I360" t="s">
        <v>8245</v>
      </c>
      <c r="J360" s="11">
        <v>1466002800</v>
      </c>
      <c r="K360" s="11">
        <v>1463517521</v>
      </c>
      <c r="L360" t="b">
        <v>1</v>
      </c>
      <c r="M360">
        <v>267</v>
      </c>
      <c r="N360" t="b">
        <v>1</v>
      </c>
      <c r="O360" t="s">
        <v>8268</v>
      </c>
      <c r="P360" s="5">
        <f t="shared" si="31"/>
        <v>193.04868913857678</v>
      </c>
      <c r="Q360" t="str">
        <f t="shared" si="32"/>
        <v>film &amp; video</v>
      </c>
      <c r="R360" t="str">
        <f t="shared" si="33"/>
        <v>documentary</v>
      </c>
      <c r="S360" s="10">
        <f t="shared" si="34"/>
        <v>42507.651863425919</v>
      </c>
      <c r="T360" s="10">
        <f t="shared" si="35"/>
        <v>42536.416666666664</v>
      </c>
    </row>
    <row r="361" spans="1:20" ht="43.5" x14ac:dyDescent="0.35">
      <c r="A361" s="5">
        <f t="shared" si="30"/>
        <v>104.85537190082646</v>
      </c>
      <c r="B361">
        <v>359</v>
      </c>
      <c r="C361" s="3" t="s">
        <v>360</v>
      </c>
      <c r="D361" s="3" t="s">
        <v>4469</v>
      </c>
      <c r="E361">
        <v>24200</v>
      </c>
      <c r="F361">
        <v>25375</v>
      </c>
      <c r="G361" t="s">
        <v>8218</v>
      </c>
      <c r="H361" t="s">
        <v>8223</v>
      </c>
      <c r="I361" t="s">
        <v>8245</v>
      </c>
      <c r="J361" s="11">
        <v>1415941920</v>
      </c>
      <c r="K361" s="11">
        <v>1414028490</v>
      </c>
      <c r="L361" t="b">
        <v>1</v>
      </c>
      <c r="M361">
        <v>302</v>
      </c>
      <c r="N361" t="b">
        <v>1</v>
      </c>
      <c r="O361" t="s">
        <v>8268</v>
      </c>
      <c r="P361" s="5">
        <f t="shared" si="31"/>
        <v>84.023178807947019</v>
      </c>
      <c r="Q361" t="str">
        <f t="shared" si="32"/>
        <v>film &amp; video</v>
      </c>
      <c r="R361" t="str">
        <f t="shared" si="33"/>
        <v>documentary</v>
      </c>
      <c r="S361" s="10">
        <f t="shared" si="34"/>
        <v>41934.862152777772</v>
      </c>
      <c r="T361" s="10">
        <f t="shared" si="35"/>
        <v>41957.008333333331</v>
      </c>
    </row>
    <row r="362" spans="1:20" ht="43.5" x14ac:dyDescent="0.35">
      <c r="A362" s="5">
        <f t="shared" si="30"/>
        <v>101.375</v>
      </c>
      <c r="B362">
        <v>360</v>
      </c>
      <c r="C362" s="3" t="s">
        <v>361</v>
      </c>
      <c r="D362" s="3" t="s">
        <v>4470</v>
      </c>
      <c r="E362">
        <v>12000</v>
      </c>
      <c r="F362">
        <v>12165</v>
      </c>
      <c r="G362" t="s">
        <v>8218</v>
      </c>
      <c r="H362" t="s">
        <v>8223</v>
      </c>
      <c r="I362" t="s">
        <v>8245</v>
      </c>
      <c r="J362" s="11">
        <v>1437621060</v>
      </c>
      <c r="K362" s="11">
        <v>1433799180</v>
      </c>
      <c r="L362" t="b">
        <v>0</v>
      </c>
      <c r="M362">
        <v>87</v>
      </c>
      <c r="N362" t="b">
        <v>1</v>
      </c>
      <c r="O362" t="s">
        <v>8268</v>
      </c>
      <c r="P362" s="5">
        <f t="shared" si="31"/>
        <v>139.82758620689654</v>
      </c>
      <c r="Q362" t="str">
        <f t="shared" si="32"/>
        <v>film &amp; video</v>
      </c>
      <c r="R362" t="str">
        <f t="shared" si="33"/>
        <v>documentary</v>
      </c>
      <c r="S362" s="10">
        <f t="shared" si="34"/>
        <v>42163.689583333333</v>
      </c>
      <c r="T362" s="10">
        <f t="shared" si="35"/>
        <v>42207.924305555549</v>
      </c>
    </row>
    <row r="363" spans="1:20" ht="43.5" x14ac:dyDescent="0.35">
      <c r="A363" s="5">
        <f t="shared" si="30"/>
        <v>111.07699999999998</v>
      </c>
      <c r="B363">
        <v>361</v>
      </c>
      <c r="C363" s="3" t="s">
        <v>362</v>
      </c>
      <c r="D363" s="3" t="s">
        <v>4471</v>
      </c>
      <c r="E363">
        <v>35000</v>
      </c>
      <c r="F363">
        <v>38876.949999999997</v>
      </c>
      <c r="G363" t="s">
        <v>8218</v>
      </c>
      <c r="H363" t="s">
        <v>8223</v>
      </c>
      <c r="I363" t="s">
        <v>8245</v>
      </c>
      <c r="J363" s="11">
        <v>1416704506</v>
      </c>
      <c r="K363" s="11">
        <v>1414108906</v>
      </c>
      <c r="L363" t="b">
        <v>0</v>
      </c>
      <c r="M363">
        <v>354</v>
      </c>
      <c r="N363" t="b">
        <v>1</v>
      </c>
      <c r="O363" t="s">
        <v>8268</v>
      </c>
      <c r="P363" s="5">
        <f t="shared" si="31"/>
        <v>109.82189265536722</v>
      </c>
      <c r="Q363" t="str">
        <f t="shared" si="32"/>
        <v>film &amp; video</v>
      </c>
      <c r="R363" t="str">
        <f t="shared" si="33"/>
        <v>documentary</v>
      </c>
      <c r="S363" s="10">
        <f t="shared" si="34"/>
        <v>41935.792893518512</v>
      </c>
      <c r="T363" s="10">
        <f t="shared" si="35"/>
        <v>41965.834560185183</v>
      </c>
    </row>
    <row r="364" spans="1:20" ht="58" x14ac:dyDescent="0.35">
      <c r="A364" s="5">
        <f t="shared" si="30"/>
        <v>124.15933781686496</v>
      </c>
      <c r="B364">
        <v>362</v>
      </c>
      <c r="C364" s="3" t="s">
        <v>363</v>
      </c>
      <c r="D364" s="3" t="s">
        <v>4472</v>
      </c>
      <c r="E364">
        <v>9665</v>
      </c>
      <c r="F364">
        <v>12000</v>
      </c>
      <c r="G364" t="s">
        <v>8218</v>
      </c>
      <c r="H364" t="s">
        <v>8223</v>
      </c>
      <c r="I364" t="s">
        <v>8245</v>
      </c>
      <c r="J364" s="11">
        <v>1407456000</v>
      </c>
      <c r="K364" s="11">
        <v>1405573391</v>
      </c>
      <c r="L364" t="b">
        <v>0</v>
      </c>
      <c r="M364">
        <v>86</v>
      </c>
      <c r="N364" t="b">
        <v>1</v>
      </c>
      <c r="O364" t="s">
        <v>8268</v>
      </c>
      <c r="P364" s="5">
        <f t="shared" si="31"/>
        <v>139.53488372093022</v>
      </c>
      <c r="Q364" t="str">
        <f t="shared" si="32"/>
        <v>film &amp; video</v>
      </c>
      <c r="R364" t="str">
        <f t="shared" si="33"/>
        <v>documentary</v>
      </c>
      <c r="S364" s="10">
        <f t="shared" si="34"/>
        <v>41837.002210648148</v>
      </c>
      <c r="T364" s="10">
        <f t="shared" si="35"/>
        <v>41858.791666666664</v>
      </c>
    </row>
    <row r="365" spans="1:20" ht="58" x14ac:dyDescent="0.35">
      <c r="A365" s="5">
        <f t="shared" si="30"/>
        <v>101.33333333333334</v>
      </c>
      <c r="B365">
        <v>363</v>
      </c>
      <c r="C365" s="3" t="s">
        <v>364</v>
      </c>
      <c r="D365" s="3" t="s">
        <v>4473</v>
      </c>
      <c r="E365">
        <v>8925</v>
      </c>
      <c r="F365">
        <v>9044</v>
      </c>
      <c r="G365" t="s">
        <v>8218</v>
      </c>
      <c r="H365" t="s">
        <v>8223</v>
      </c>
      <c r="I365" t="s">
        <v>8245</v>
      </c>
      <c r="J365" s="11">
        <v>1272828120</v>
      </c>
      <c r="K365" s="11">
        <v>1268934736</v>
      </c>
      <c r="L365" t="b">
        <v>0</v>
      </c>
      <c r="M365">
        <v>26</v>
      </c>
      <c r="N365" t="b">
        <v>1</v>
      </c>
      <c r="O365" t="s">
        <v>8268</v>
      </c>
      <c r="P365" s="5">
        <f t="shared" si="31"/>
        <v>347.84615384615387</v>
      </c>
      <c r="Q365" t="str">
        <f t="shared" si="32"/>
        <v>film &amp; video</v>
      </c>
      <c r="R365" t="str">
        <f t="shared" si="33"/>
        <v>documentary</v>
      </c>
      <c r="S365" s="10">
        <f t="shared" si="34"/>
        <v>40255.53629629629</v>
      </c>
      <c r="T365" s="10">
        <f t="shared" si="35"/>
        <v>40300.598611111105</v>
      </c>
    </row>
    <row r="366" spans="1:20" ht="43.5" x14ac:dyDescent="0.35">
      <c r="A366" s="5">
        <f t="shared" si="30"/>
        <v>110.16142857142856</v>
      </c>
      <c r="B366">
        <v>364</v>
      </c>
      <c r="C366" s="3" t="s">
        <v>365</v>
      </c>
      <c r="D366" s="3" t="s">
        <v>4474</v>
      </c>
      <c r="E366">
        <v>7000</v>
      </c>
      <c r="F366">
        <v>7711.3</v>
      </c>
      <c r="G366" t="s">
        <v>8218</v>
      </c>
      <c r="H366" t="s">
        <v>8223</v>
      </c>
      <c r="I366" t="s">
        <v>8245</v>
      </c>
      <c r="J366" s="11">
        <v>1403323140</v>
      </c>
      <c r="K366" s="11">
        <v>1400704672</v>
      </c>
      <c r="L366" t="b">
        <v>0</v>
      </c>
      <c r="M366">
        <v>113</v>
      </c>
      <c r="N366" t="b">
        <v>1</v>
      </c>
      <c r="O366" t="s">
        <v>8268</v>
      </c>
      <c r="P366" s="5">
        <f t="shared" si="31"/>
        <v>68.24159292035398</v>
      </c>
      <c r="Q366" t="str">
        <f t="shared" si="32"/>
        <v>film &amp; video</v>
      </c>
      <c r="R366" t="str">
        <f t="shared" si="33"/>
        <v>documentary</v>
      </c>
      <c r="S366" s="10">
        <f t="shared" si="34"/>
        <v>41780.651296296295</v>
      </c>
      <c r="T366" s="10">
        <f t="shared" si="35"/>
        <v>41810.957638888889</v>
      </c>
    </row>
    <row r="367" spans="1:20" ht="43.5" x14ac:dyDescent="0.35">
      <c r="A367" s="5">
        <f t="shared" si="30"/>
        <v>103.97333333333334</v>
      </c>
      <c r="B367">
        <v>365</v>
      </c>
      <c r="C367" s="3" t="s">
        <v>366</v>
      </c>
      <c r="D367" s="3" t="s">
        <v>4475</v>
      </c>
      <c r="E367">
        <v>15000</v>
      </c>
      <c r="F367">
        <v>15596</v>
      </c>
      <c r="G367" t="s">
        <v>8218</v>
      </c>
      <c r="H367" t="s">
        <v>8224</v>
      </c>
      <c r="I367" t="s">
        <v>8246</v>
      </c>
      <c r="J367" s="11">
        <v>1393597999</v>
      </c>
      <c r="K367" s="11">
        <v>1391005999</v>
      </c>
      <c r="L367" t="b">
        <v>0</v>
      </c>
      <c r="M367">
        <v>65</v>
      </c>
      <c r="N367" t="b">
        <v>1</v>
      </c>
      <c r="O367" t="s">
        <v>8268</v>
      </c>
      <c r="P367" s="5">
        <f t="shared" si="31"/>
        <v>239.93846153846152</v>
      </c>
      <c r="Q367" t="str">
        <f t="shared" si="32"/>
        <v>film &amp; video</v>
      </c>
      <c r="R367" t="str">
        <f t="shared" si="33"/>
        <v>documentary</v>
      </c>
      <c r="S367" s="10">
        <f t="shared" si="34"/>
        <v>41668.398136574069</v>
      </c>
      <c r="T367" s="10">
        <f t="shared" si="35"/>
        <v>41698.398136574069</v>
      </c>
    </row>
    <row r="368" spans="1:20" ht="43.5" x14ac:dyDescent="0.35">
      <c r="A368" s="5">
        <f t="shared" si="30"/>
        <v>101.31578947368421</v>
      </c>
      <c r="B368">
        <v>366</v>
      </c>
      <c r="C368" s="3" t="s">
        <v>367</v>
      </c>
      <c r="D368" s="3" t="s">
        <v>4476</v>
      </c>
      <c r="E368">
        <v>38000</v>
      </c>
      <c r="F368">
        <v>38500</v>
      </c>
      <c r="G368" t="s">
        <v>8218</v>
      </c>
      <c r="H368" t="s">
        <v>8223</v>
      </c>
      <c r="I368" t="s">
        <v>8245</v>
      </c>
      <c r="J368" s="11">
        <v>1337540518</v>
      </c>
      <c r="K368" s="11">
        <v>1334948518</v>
      </c>
      <c r="L368" t="b">
        <v>0</v>
      </c>
      <c r="M368">
        <v>134</v>
      </c>
      <c r="N368" t="b">
        <v>1</v>
      </c>
      <c r="O368" t="s">
        <v>8268</v>
      </c>
      <c r="P368" s="5">
        <f t="shared" si="31"/>
        <v>287.31343283582089</v>
      </c>
      <c r="Q368" t="str">
        <f t="shared" si="32"/>
        <v>film &amp; video</v>
      </c>
      <c r="R368" t="str">
        <f t="shared" si="33"/>
        <v>documentary</v>
      </c>
      <c r="S368" s="10">
        <f t="shared" si="34"/>
        <v>41019.584699074068</v>
      </c>
      <c r="T368" s="10">
        <f t="shared" si="35"/>
        <v>41049.584699074068</v>
      </c>
    </row>
    <row r="369" spans="1:20" ht="43.5" x14ac:dyDescent="0.35">
      <c r="A369" s="5">
        <f t="shared" si="30"/>
        <v>103.3501</v>
      </c>
      <c r="B369">
        <v>367</v>
      </c>
      <c r="C369" s="3" t="s">
        <v>368</v>
      </c>
      <c r="D369" s="3" t="s">
        <v>4477</v>
      </c>
      <c r="E369">
        <v>10000</v>
      </c>
      <c r="F369">
        <v>10335.01</v>
      </c>
      <c r="G369" t="s">
        <v>8218</v>
      </c>
      <c r="H369" t="s">
        <v>8223</v>
      </c>
      <c r="I369" t="s">
        <v>8245</v>
      </c>
      <c r="J369" s="11">
        <v>1367384340</v>
      </c>
      <c r="K369" s="11">
        <v>1363960278</v>
      </c>
      <c r="L369" t="b">
        <v>0</v>
      </c>
      <c r="M369">
        <v>119</v>
      </c>
      <c r="N369" t="b">
        <v>1</v>
      </c>
      <c r="O369" t="s">
        <v>8268</v>
      </c>
      <c r="P369" s="5">
        <f t="shared" si="31"/>
        <v>86.84882352941176</v>
      </c>
      <c r="Q369" t="str">
        <f t="shared" si="32"/>
        <v>film &amp; video</v>
      </c>
      <c r="R369" t="str">
        <f t="shared" si="33"/>
        <v>documentary</v>
      </c>
      <c r="S369" s="10">
        <f t="shared" si="34"/>
        <v>41355.368958333333</v>
      </c>
      <c r="T369" s="10">
        <f t="shared" si="35"/>
        <v>41394.999305555553</v>
      </c>
    </row>
    <row r="370" spans="1:20" ht="43.5" x14ac:dyDescent="0.35">
      <c r="A370" s="5">
        <f t="shared" si="30"/>
        <v>104.11200000000001</v>
      </c>
      <c r="B370">
        <v>368</v>
      </c>
      <c r="C370" s="3" t="s">
        <v>369</v>
      </c>
      <c r="D370" s="3" t="s">
        <v>4478</v>
      </c>
      <c r="E370">
        <v>12500</v>
      </c>
      <c r="F370">
        <v>13014</v>
      </c>
      <c r="G370" t="s">
        <v>8218</v>
      </c>
      <c r="H370" t="s">
        <v>8223</v>
      </c>
      <c r="I370" t="s">
        <v>8245</v>
      </c>
      <c r="J370" s="11">
        <v>1426426322</v>
      </c>
      <c r="K370" s="11">
        <v>1423405922</v>
      </c>
      <c r="L370" t="b">
        <v>0</v>
      </c>
      <c r="M370">
        <v>159</v>
      </c>
      <c r="N370" t="b">
        <v>1</v>
      </c>
      <c r="O370" t="s">
        <v>8268</v>
      </c>
      <c r="P370" s="5">
        <f t="shared" si="31"/>
        <v>81.84905660377359</v>
      </c>
      <c r="Q370" t="str">
        <f t="shared" si="32"/>
        <v>film &amp; video</v>
      </c>
      <c r="R370" t="str">
        <f t="shared" si="33"/>
        <v>documentary</v>
      </c>
      <c r="S370" s="10">
        <f t="shared" si="34"/>
        <v>42043.397245370368</v>
      </c>
      <c r="T370" s="10">
        <f t="shared" si="35"/>
        <v>42078.355578703697</v>
      </c>
    </row>
    <row r="371" spans="1:20" ht="43.5" x14ac:dyDescent="0.35">
      <c r="A371" s="5">
        <f t="shared" si="30"/>
        <v>110.15569230769231</v>
      </c>
      <c r="B371">
        <v>369</v>
      </c>
      <c r="C371" s="3" t="s">
        <v>370</v>
      </c>
      <c r="D371" s="3" t="s">
        <v>4479</v>
      </c>
      <c r="E371">
        <v>6500</v>
      </c>
      <c r="F371">
        <v>7160.12</v>
      </c>
      <c r="G371" t="s">
        <v>8218</v>
      </c>
      <c r="H371" t="s">
        <v>8223</v>
      </c>
      <c r="I371" t="s">
        <v>8245</v>
      </c>
      <c r="J371" s="11">
        <v>1326633269</v>
      </c>
      <c r="K371" s="11">
        <v>1324041269</v>
      </c>
      <c r="L371" t="b">
        <v>0</v>
      </c>
      <c r="M371">
        <v>167</v>
      </c>
      <c r="N371" t="b">
        <v>1</v>
      </c>
      <c r="O371" t="s">
        <v>8268</v>
      </c>
      <c r="P371" s="5">
        <f t="shared" si="31"/>
        <v>42.874970059880241</v>
      </c>
      <c r="Q371" t="str">
        <f t="shared" si="32"/>
        <v>film &amp; video</v>
      </c>
      <c r="R371" t="str">
        <f t="shared" si="33"/>
        <v>documentary</v>
      </c>
      <c r="S371" s="10">
        <f t="shared" si="34"/>
        <v>40893.3433912037</v>
      </c>
      <c r="T371" s="10">
        <f t="shared" si="35"/>
        <v>40923.3433912037</v>
      </c>
    </row>
    <row r="372" spans="1:20" ht="43.5" x14ac:dyDescent="0.35">
      <c r="A372" s="5">
        <f t="shared" si="30"/>
        <v>122.02</v>
      </c>
      <c r="B372">
        <v>370</v>
      </c>
      <c r="C372" s="3" t="s">
        <v>371</v>
      </c>
      <c r="D372" s="3" t="s">
        <v>4480</v>
      </c>
      <c r="E372">
        <v>25000</v>
      </c>
      <c r="F372">
        <v>30505</v>
      </c>
      <c r="G372" t="s">
        <v>8218</v>
      </c>
      <c r="H372" t="s">
        <v>8223</v>
      </c>
      <c r="I372" t="s">
        <v>8245</v>
      </c>
      <c r="J372" s="11">
        <v>1483729500</v>
      </c>
      <c r="K372" s="11">
        <v>1481137500</v>
      </c>
      <c r="L372" t="b">
        <v>0</v>
      </c>
      <c r="M372">
        <v>43</v>
      </c>
      <c r="N372" t="b">
        <v>1</v>
      </c>
      <c r="O372" t="s">
        <v>8268</v>
      </c>
      <c r="P372" s="5">
        <f t="shared" si="31"/>
        <v>709.41860465116281</v>
      </c>
      <c r="Q372" t="str">
        <f t="shared" si="32"/>
        <v>film &amp; video</v>
      </c>
      <c r="R372" t="str">
        <f t="shared" si="33"/>
        <v>documentary</v>
      </c>
      <c r="S372" s="10">
        <f t="shared" si="34"/>
        <v>42711.586805555555</v>
      </c>
      <c r="T372" s="10">
        <f t="shared" si="35"/>
        <v>42741.586805555555</v>
      </c>
    </row>
    <row r="373" spans="1:20" ht="58" x14ac:dyDescent="0.35">
      <c r="A373" s="5">
        <f t="shared" si="30"/>
        <v>114.16866666666667</v>
      </c>
      <c r="B373">
        <v>371</v>
      </c>
      <c r="C373" s="3" t="s">
        <v>372</v>
      </c>
      <c r="D373" s="3" t="s">
        <v>4481</v>
      </c>
      <c r="E373">
        <v>150000</v>
      </c>
      <c r="F373">
        <v>171253</v>
      </c>
      <c r="G373" t="s">
        <v>8218</v>
      </c>
      <c r="H373" t="s">
        <v>8223</v>
      </c>
      <c r="I373" t="s">
        <v>8245</v>
      </c>
      <c r="J373" s="11">
        <v>1359743139</v>
      </c>
      <c r="K373" s="11">
        <v>1355855139</v>
      </c>
      <c r="L373" t="b">
        <v>0</v>
      </c>
      <c r="M373">
        <v>1062</v>
      </c>
      <c r="N373" t="b">
        <v>1</v>
      </c>
      <c r="O373" t="s">
        <v>8268</v>
      </c>
      <c r="P373" s="5">
        <f t="shared" si="31"/>
        <v>161.25517890772127</v>
      </c>
      <c r="Q373" t="str">
        <f t="shared" si="32"/>
        <v>film &amp; video</v>
      </c>
      <c r="R373" t="str">
        <f t="shared" si="33"/>
        <v>documentary</v>
      </c>
      <c r="S373" s="10">
        <f t="shared" si="34"/>
        <v>41261.559479166666</v>
      </c>
      <c r="T373" s="10">
        <f t="shared" si="35"/>
        <v>41306.559479166666</v>
      </c>
    </row>
    <row r="374" spans="1:20" ht="29" x14ac:dyDescent="0.35">
      <c r="A374" s="5">
        <f t="shared" si="30"/>
        <v>125.33333333333334</v>
      </c>
      <c r="B374">
        <v>372</v>
      </c>
      <c r="C374" s="3" t="s">
        <v>373</v>
      </c>
      <c r="D374" s="3" t="s">
        <v>4482</v>
      </c>
      <c r="E374">
        <v>300</v>
      </c>
      <c r="F374">
        <v>376</v>
      </c>
      <c r="G374" t="s">
        <v>8218</v>
      </c>
      <c r="H374" t="s">
        <v>8224</v>
      </c>
      <c r="I374" t="s">
        <v>8246</v>
      </c>
      <c r="J374" s="11">
        <v>1459872000</v>
      </c>
      <c r="K374" s="11">
        <v>1456408244</v>
      </c>
      <c r="L374" t="b">
        <v>0</v>
      </c>
      <c r="M374">
        <v>9</v>
      </c>
      <c r="N374" t="b">
        <v>1</v>
      </c>
      <c r="O374" t="s">
        <v>8268</v>
      </c>
      <c r="P374" s="5">
        <f t="shared" si="31"/>
        <v>41.777777777777779</v>
      </c>
      <c r="Q374" t="str">
        <f t="shared" si="32"/>
        <v>film &amp; video</v>
      </c>
      <c r="R374" t="str">
        <f t="shared" si="33"/>
        <v>documentary</v>
      </c>
      <c r="S374" s="10">
        <f t="shared" si="34"/>
        <v>42425.368564814817</v>
      </c>
      <c r="T374" s="10">
        <f t="shared" si="35"/>
        <v>42465.458333333336</v>
      </c>
    </row>
    <row r="375" spans="1:20" ht="43.5" x14ac:dyDescent="0.35">
      <c r="A375" s="5">
        <f t="shared" si="30"/>
        <v>106.66666666666667</v>
      </c>
      <c r="B375">
        <v>373</v>
      </c>
      <c r="C375" s="3" t="s">
        <v>374</v>
      </c>
      <c r="D375" s="3" t="s">
        <v>4483</v>
      </c>
      <c r="E375">
        <v>7500</v>
      </c>
      <c r="F375">
        <v>8000</v>
      </c>
      <c r="G375" t="s">
        <v>8218</v>
      </c>
      <c r="H375" t="s">
        <v>8223</v>
      </c>
      <c r="I375" t="s">
        <v>8245</v>
      </c>
      <c r="J375" s="11">
        <v>1342648398</v>
      </c>
      <c r="K375" s="11">
        <v>1340056398</v>
      </c>
      <c r="L375" t="b">
        <v>0</v>
      </c>
      <c r="M375">
        <v>89</v>
      </c>
      <c r="N375" t="b">
        <v>1</v>
      </c>
      <c r="O375" t="s">
        <v>8268</v>
      </c>
      <c r="P375" s="5">
        <f t="shared" si="31"/>
        <v>89.887640449438209</v>
      </c>
      <c r="Q375" t="str">
        <f t="shared" si="32"/>
        <v>film &amp; video</v>
      </c>
      <c r="R375" t="str">
        <f t="shared" si="33"/>
        <v>documentary</v>
      </c>
      <c r="S375" s="10">
        <f t="shared" si="34"/>
        <v>41078.703680555554</v>
      </c>
      <c r="T375" s="10">
        <f t="shared" si="35"/>
        <v>41108.703680555554</v>
      </c>
    </row>
    <row r="376" spans="1:20" ht="43.5" x14ac:dyDescent="0.35">
      <c r="A376" s="5">
        <f t="shared" si="30"/>
        <v>130.65</v>
      </c>
      <c r="B376">
        <v>374</v>
      </c>
      <c r="C376" s="3" t="s">
        <v>375</v>
      </c>
      <c r="D376" s="3" t="s">
        <v>4484</v>
      </c>
      <c r="E376">
        <v>6000</v>
      </c>
      <c r="F376">
        <v>7839</v>
      </c>
      <c r="G376" t="s">
        <v>8218</v>
      </c>
      <c r="H376" t="s">
        <v>8223</v>
      </c>
      <c r="I376" t="s">
        <v>8245</v>
      </c>
      <c r="J376" s="11">
        <v>1316208031</v>
      </c>
      <c r="K376" s="11">
        <v>1312320031</v>
      </c>
      <c r="L376" t="b">
        <v>0</v>
      </c>
      <c r="M376">
        <v>174</v>
      </c>
      <c r="N376" t="b">
        <v>1</v>
      </c>
      <c r="O376" t="s">
        <v>8268</v>
      </c>
      <c r="P376" s="5">
        <f t="shared" si="31"/>
        <v>45.051724137931032</v>
      </c>
      <c r="Q376" t="str">
        <f t="shared" si="32"/>
        <v>film &amp; video</v>
      </c>
      <c r="R376" t="str">
        <f t="shared" si="33"/>
        <v>documentary</v>
      </c>
      <c r="S376" s="10">
        <f t="shared" si="34"/>
        <v>40757.680914351848</v>
      </c>
      <c r="T376" s="10">
        <f t="shared" si="35"/>
        <v>40802.680914351848</v>
      </c>
    </row>
    <row r="377" spans="1:20" ht="43.5" x14ac:dyDescent="0.35">
      <c r="A377" s="5">
        <f t="shared" si="30"/>
        <v>120</v>
      </c>
      <c r="B377">
        <v>375</v>
      </c>
      <c r="C377" s="3" t="s">
        <v>376</v>
      </c>
      <c r="D377" s="3" t="s">
        <v>4485</v>
      </c>
      <c r="E377">
        <v>500</v>
      </c>
      <c r="F377">
        <v>600</v>
      </c>
      <c r="G377" t="s">
        <v>8218</v>
      </c>
      <c r="H377" t="s">
        <v>8223</v>
      </c>
      <c r="I377" t="s">
        <v>8245</v>
      </c>
      <c r="J377" s="11">
        <v>1393694280</v>
      </c>
      <c r="K377" s="11">
        <v>1390088311</v>
      </c>
      <c r="L377" t="b">
        <v>0</v>
      </c>
      <c r="M377">
        <v>14</v>
      </c>
      <c r="N377" t="b">
        <v>1</v>
      </c>
      <c r="O377" t="s">
        <v>8268</v>
      </c>
      <c r="P377" s="5">
        <f t="shared" si="31"/>
        <v>42.857142857142854</v>
      </c>
      <c r="Q377" t="str">
        <f t="shared" si="32"/>
        <v>film &amp; video</v>
      </c>
      <c r="R377" t="str">
        <f t="shared" si="33"/>
        <v>documentary</v>
      </c>
      <c r="S377" s="10">
        <f t="shared" si="34"/>
        <v>41657.77674768518</v>
      </c>
      <c r="T377" s="10">
        <f t="shared" si="35"/>
        <v>41699.512499999997</v>
      </c>
    </row>
    <row r="378" spans="1:20" ht="58" x14ac:dyDescent="0.35">
      <c r="A378" s="5">
        <f t="shared" si="30"/>
        <v>105.9591836734694</v>
      </c>
      <c r="B378">
        <v>376</v>
      </c>
      <c r="C378" s="3" t="s">
        <v>377</v>
      </c>
      <c r="D378" s="3" t="s">
        <v>4486</v>
      </c>
      <c r="E378">
        <v>2450</v>
      </c>
      <c r="F378">
        <v>2596</v>
      </c>
      <c r="G378" t="s">
        <v>8218</v>
      </c>
      <c r="H378" t="s">
        <v>8224</v>
      </c>
      <c r="I378" t="s">
        <v>8246</v>
      </c>
      <c r="J378" s="11">
        <v>1472122316</v>
      </c>
      <c r="K378" s="11">
        <v>1469443916</v>
      </c>
      <c r="L378" t="b">
        <v>0</v>
      </c>
      <c r="M378">
        <v>48</v>
      </c>
      <c r="N378" t="b">
        <v>1</v>
      </c>
      <c r="O378" t="s">
        <v>8268</v>
      </c>
      <c r="P378" s="5">
        <f t="shared" si="31"/>
        <v>54.083333333333336</v>
      </c>
      <c r="Q378" t="str">
        <f t="shared" si="32"/>
        <v>film &amp; video</v>
      </c>
      <c r="R378" t="str">
        <f t="shared" si="33"/>
        <v>documentary</v>
      </c>
      <c r="S378" s="10">
        <f t="shared" si="34"/>
        <v>42576.244398148141</v>
      </c>
      <c r="T378" s="10">
        <f t="shared" si="35"/>
        <v>42607.244398148141</v>
      </c>
    </row>
    <row r="379" spans="1:20" ht="43.5" x14ac:dyDescent="0.35">
      <c r="A379" s="5">
        <f t="shared" si="30"/>
        <v>114.39999999999999</v>
      </c>
      <c r="B379">
        <v>377</v>
      </c>
      <c r="C379" s="3" t="s">
        <v>378</v>
      </c>
      <c r="D379" s="3" t="s">
        <v>4487</v>
      </c>
      <c r="E379">
        <v>12000</v>
      </c>
      <c r="F379">
        <v>13728</v>
      </c>
      <c r="G379" t="s">
        <v>8218</v>
      </c>
      <c r="H379" t="s">
        <v>8223</v>
      </c>
      <c r="I379" t="s">
        <v>8245</v>
      </c>
      <c r="J379" s="11">
        <v>1447484460</v>
      </c>
      <c r="K379" s="11">
        <v>1444888868</v>
      </c>
      <c r="L379" t="b">
        <v>0</v>
      </c>
      <c r="M379">
        <v>133</v>
      </c>
      <c r="N379" t="b">
        <v>1</v>
      </c>
      <c r="O379" t="s">
        <v>8268</v>
      </c>
      <c r="P379" s="5">
        <f t="shared" si="31"/>
        <v>103.21804511278195</v>
      </c>
      <c r="Q379" t="str">
        <f t="shared" si="32"/>
        <v>film &amp; video</v>
      </c>
      <c r="R379" t="str">
        <f t="shared" si="33"/>
        <v>documentary</v>
      </c>
      <c r="S379" s="10">
        <f t="shared" si="34"/>
        <v>42292.042453703696</v>
      </c>
      <c r="T379" s="10">
        <f t="shared" si="35"/>
        <v>42322.084027777775</v>
      </c>
    </row>
    <row r="380" spans="1:20" ht="58" x14ac:dyDescent="0.35">
      <c r="A380" s="5">
        <f t="shared" si="30"/>
        <v>111.76666666666665</v>
      </c>
      <c r="B380">
        <v>378</v>
      </c>
      <c r="C380" s="3" t="s">
        <v>379</v>
      </c>
      <c r="D380" s="3" t="s">
        <v>4488</v>
      </c>
      <c r="E380">
        <v>3000</v>
      </c>
      <c r="F380">
        <v>3353</v>
      </c>
      <c r="G380" t="s">
        <v>8218</v>
      </c>
      <c r="H380" t="s">
        <v>8228</v>
      </c>
      <c r="I380" t="s">
        <v>8250</v>
      </c>
      <c r="J380" s="11">
        <v>1453765920</v>
      </c>
      <c r="K380" s="11">
        <v>1451655808</v>
      </c>
      <c r="L380" t="b">
        <v>0</v>
      </c>
      <c r="M380">
        <v>83</v>
      </c>
      <c r="N380" t="b">
        <v>1</v>
      </c>
      <c r="O380" t="s">
        <v>8268</v>
      </c>
      <c r="P380" s="5">
        <f t="shared" si="31"/>
        <v>40.397590361445786</v>
      </c>
      <c r="Q380" t="str">
        <f t="shared" si="32"/>
        <v>film &amp; video</v>
      </c>
      <c r="R380" t="str">
        <f t="shared" si="33"/>
        <v>documentary</v>
      </c>
      <c r="S380" s="10">
        <f t="shared" si="34"/>
        <v>42370.363518518519</v>
      </c>
      <c r="T380" s="10">
        <f t="shared" si="35"/>
        <v>42394.786111111105</v>
      </c>
    </row>
    <row r="381" spans="1:20" ht="43.5" x14ac:dyDescent="0.35">
      <c r="A381" s="5">
        <f t="shared" si="30"/>
        <v>116.08000000000001</v>
      </c>
      <c r="B381">
        <v>379</v>
      </c>
      <c r="C381" s="3" t="s">
        <v>380</v>
      </c>
      <c r="D381" s="3" t="s">
        <v>4489</v>
      </c>
      <c r="E381">
        <v>15000</v>
      </c>
      <c r="F381">
        <v>17412</v>
      </c>
      <c r="G381" t="s">
        <v>8218</v>
      </c>
      <c r="H381" t="s">
        <v>8223</v>
      </c>
      <c r="I381" t="s">
        <v>8245</v>
      </c>
      <c r="J381" s="11">
        <v>1336062672</v>
      </c>
      <c r="K381" s="11">
        <v>1332174672</v>
      </c>
      <c r="L381" t="b">
        <v>0</v>
      </c>
      <c r="M381">
        <v>149</v>
      </c>
      <c r="N381" t="b">
        <v>1</v>
      </c>
      <c r="O381" t="s">
        <v>8268</v>
      </c>
      <c r="P381" s="5">
        <f t="shared" si="31"/>
        <v>116.85906040268456</v>
      </c>
      <c r="Q381" t="str">
        <f t="shared" si="32"/>
        <v>film &amp; video</v>
      </c>
      <c r="R381" t="str">
        <f t="shared" si="33"/>
        <v>documentary</v>
      </c>
      <c r="S381" s="10">
        <f t="shared" si="34"/>
        <v>40987.479999999996</v>
      </c>
      <c r="T381" s="10">
        <f t="shared" si="35"/>
        <v>41032.479999999996</v>
      </c>
    </row>
    <row r="382" spans="1:20" ht="58" x14ac:dyDescent="0.35">
      <c r="A382" s="5">
        <f t="shared" si="30"/>
        <v>141.5</v>
      </c>
      <c r="B382">
        <v>380</v>
      </c>
      <c r="C382" s="3" t="s">
        <v>381</v>
      </c>
      <c r="D382" s="3" t="s">
        <v>4490</v>
      </c>
      <c r="E382">
        <v>4000</v>
      </c>
      <c r="F382">
        <v>5660</v>
      </c>
      <c r="G382" t="s">
        <v>8218</v>
      </c>
      <c r="H382" t="s">
        <v>8223</v>
      </c>
      <c r="I382" t="s">
        <v>8245</v>
      </c>
      <c r="J382" s="11">
        <v>1453569392</v>
      </c>
      <c r="K382" s="11">
        <v>1451409392</v>
      </c>
      <c r="L382" t="b">
        <v>0</v>
      </c>
      <c r="M382">
        <v>49</v>
      </c>
      <c r="N382" t="b">
        <v>1</v>
      </c>
      <c r="O382" t="s">
        <v>8268</v>
      </c>
      <c r="P382" s="5">
        <f t="shared" si="31"/>
        <v>115.51020408163265</v>
      </c>
      <c r="Q382" t="str">
        <f t="shared" si="32"/>
        <v>film &amp; video</v>
      </c>
      <c r="R382" t="str">
        <f t="shared" si="33"/>
        <v>documentary</v>
      </c>
      <c r="S382" s="10">
        <f t="shared" si="34"/>
        <v>42367.511481481481</v>
      </c>
      <c r="T382" s="10">
        <f t="shared" si="35"/>
        <v>42392.511481481481</v>
      </c>
    </row>
    <row r="383" spans="1:20" ht="43.5" x14ac:dyDescent="0.35">
      <c r="A383" s="5">
        <f t="shared" si="30"/>
        <v>104.72999999999999</v>
      </c>
      <c r="B383">
        <v>381</v>
      </c>
      <c r="C383" s="3" t="s">
        <v>382</v>
      </c>
      <c r="D383" s="3" t="s">
        <v>4491</v>
      </c>
      <c r="E383">
        <v>25000</v>
      </c>
      <c r="F383">
        <v>26182.5</v>
      </c>
      <c r="G383" t="s">
        <v>8218</v>
      </c>
      <c r="H383" t="s">
        <v>8223</v>
      </c>
      <c r="I383" t="s">
        <v>8245</v>
      </c>
      <c r="J383" s="11">
        <v>1343624400</v>
      </c>
      <c r="K383" s="11">
        <v>1340642717</v>
      </c>
      <c r="L383" t="b">
        <v>0</v>
      </c>
      <c r="M383">
        <v>251</v>
      </c>
      <c r="N383" t="b">
        <v>1</v>
      </c>
      <c r="O383" t="s">
        <v>8268</v>
      </c>
      <c r="P383" s="5">
        <f t="shared" si="31"/>
        <v>104.31274900398407</v>
      </c>
      <c r="Q383" t="str">
        <f t="shared" si="32"/>
        <v>film &amp; video</v>
      </c>
      <c r="R383" t="str">
        <f t="shared" si="33"/>
        <v>documentary</v>
      </c>
      <c r="S383" s="10">
        <f t="shared" si="34"/>
        <v>41085.48978009259</v>
      </c>
      <c r="T383" s="10">
        <f t="shared" si="35"/>
        <v>41120</v>
      </c>
    </row>
    <row r="384" spans="1:20" ht="58" x14ac:dyDescent="0.35">
      <c r="A384" s="5">
        <f t="shared" si="30"/>
        <v>255.83333333333331</v>
      </c>
      <c r="B384">
        <v>382</v>
      </c>
      <c r="C384" s="3" t="s">
        <v>383</v>
      </c>
      <c r="D384" s="3" t="s">
        <v>4492</v>
      </c>
      <c r="E384">
        <v>600</v>
      </c>
      <c r="F384">
        <v>1535</v>
      </c>
      <c r="G384" t="s">
        <v>8218</v>
      </c>
      <c r="H384" t="s">
        <v>8223</v>
      </c>
      <c r="I384" t="s">
        <v>8245</v>
      </c>
      <c r="J384" s="11">
        <v>1346950900</v>
      </c>
      <c r="K384" s="11">
        <v>1345741300</v>
      </c>
      <c r="L384" t="b">
        <v>0</v>
      </c>
      <c r="M384">
        <v>22</v>
      </c>
      <c r="N384" t="b">
        <v>1</v>
      </c>
      <c r="O384" t="s">
        <v>8268</v>
      </c>
      <c r="P384" s="5">
        <f t="shared" si="31"/>
        <v>69.772727272727266</v>
      </c>
      <c r="Q384" t="str">
        <f t="shared" si="32"/>
        <v>film &amp; video</v>
      </c>
      <c r="R384" t="str">
        <f t="shared" si="33"/>
        <v>documentary</v>
      </c>
      <c r="S384" s="10">
        <f t="shared" si="34"/>
        <v>41144.501157407409</v>
      </c>
      <c r="T384" s="10">
        <f t="shared" si="35"/>
        <v>41158.501157407409</v>
      </c>
    </row>
    <row r="385" spans="1:20" ht="43.5" x14ac:dyDescent="0.35">
      <c r="A385" s="5">
        <f t="shared" si="30"/>
        <v>206.70670670670671</v>
      </c>
      <c r="B385">
        <v>383</v>
      </c>
      <c r="C385" s="3" t="s">
        <v>384</v>
      </c>
      <c r="D385" s="3" t="s">
        <v>4493</v>
      </c>
      <c r="E385">
        <v>999</v>
      </c>
      <c r="F385">
        <v>2065</v>
      </c>
      <c r="G385" t="s">
        <v>8218</v>
      </c>
      <c r="H385" t="s">
        <v>8223</v>
      </c>
      <c r="I385" t="s">
        <v>8245</v>
      </c>
      <c r="J385" s="11">
        <v>1400467759</v>
      </c>
      <c r="K385" s="11">
        <v>1398480559</v>
      </c>
      <c r="L385" t="b">
        <v>0</v>
      </c>
      <c r="M385">
        <v>48</v>
      </c>
      <c r="N385" t="b">
        <v>1</v>
      </c>
      <c r="O385" t="s">
        <v>8268</v>
      </c>
      <c r="P385" s="5">
        <f t="shared" si="31"/>
        <v>43.020833333333336</v>
      </c>
      <c r="Q385" t="str">
        <f t="shared" si="32"/>
        <v>film &amp; video</v>
      </c>
      <c r="R385" t="str">
        <f t="shared" si="33"/>
        <v>documentary</v>
      </c>
      <c r="S385" s="10">
        <f t="shared" si="34"/>
        <v>41754.90924768518</v>
      </c>
      <c r="T385" s="10">
        <f t="shared" si="35"/>
        <v>41777.90924768518</v>
      </c>
    </row>
    <row r="386" spans="1:20" ht="43.5" x14ac:dyDescent="0.35">
      <c r="A386" s="5">
        <f t="shared" si="30"/>
        <v>112.105</v>
      </c>
      <c r="B386">
        <v>384</v>
      </c>
      <c r="C386" s="3" t="s">
        <v>385</v>
      </c>
      <c r="D386" s="3" t="s">
        <v>4494</v>
      </c>
      <c r="E386">
        <v>20000</v>
      </c>
      <c r="F386">
        <v>22421</v>
      </c>
      <c r="G386" t="s">
        <v>8218</v>
      </c>
      <c r="H386" t="s">
        <v>8223</v>
      </c>
      <c r="I386" t="s">
        <v>8245</v>
      </c>
      <c r="J386" s="11">
        <v>1420569947</v>
      </c>
      <c r="K386" s="11">
        <v>1417977947</v>
      </c>
      <c r="L386" t="b">
        <v>0</v>
      </c>
      <c r="M386">
        <v>383</v>
      </c>
      <c r="N386" t="b">
        <v>1</v>
      </c>
      <c r="O386" t="s">
        <v>8268</v>
      </c>
      <c r="P386" s="5">
        <f t="shared" si="31"/>
        <v>58.540469973890339</v>
      </c>
      <c r="Q386" t="str">
        <f t="shared" si="32"/>
        <v>film &amp; video</v>
      </c>
      <c r="R386" t="str">
        <f t="shared" si="33"/>
        <v>documentary</v>
      </c>
      <c r="S386" s="10">
        <f t="shared" si="34"/>
        <v>41980.573460648149</v>
      </c>
      <c r="T386" s="10">
        <f t="shared" si="35"/>
        <v>42010.573460648149</v>
      </c>
    </row>
    <row r="387" spans="1:20" ht="43.5" x14ac:dyDescent="0.35">
      <c r="A387" s="5">
        <f t="shared" ref="A387:A450" si="36">(F387/E387)*100</f>
        <v>105.982</v>
      </c>
      <c r="B387">
        <v>385</v>
      </c>
      <c r="C387" s="3" t="s">
        <v>386</v>
      </c>
      <c r="D387" s="3" t="s">
        <v>4495</v>
      </c>
      <c r="E387">
        <v>25000</v>
      </c>
      <c r="F387">
        <v>26495.5</v>
      </c>
      <c r="G387" t="s">
        <v>8218</v>
      </c>
      <c r="H387" t="s">
        <v>8223</v>
      </c>
      <c r="I387" t="s">
        <v>8245</v>
      </c>
      <c r="J387" s="11">
        <v>1416582101</v>
      </c>
      <c r="K387" s="11">
        <v>1413986501</v>
      </c>
      <c r="L387" t="b">
        <v>0</v>
      </c>
      <c r="M387">
        <v>237</v>
      </c>
      <c r="N387" t="b">
        <v>1</v>
      </c>
      <c r="O387" t="s">
        <v>8268</v>
      </c>
      <c r="P387" s="5">
        <f t="shared" ref="P387:P450" si="37">F387/M387</f>
        <v>111.79535864978902</v>
      </c>
      <c r="Q387" t="str">
        <f t="shared" ref="Q387:Q450" si="38">LEFT(O:O,FIND("/",O:O)-1)</f>
        <v>film &amp; video</v>
      </c>
      <c r="R387" t="str">
        <f t="shared" ref="R387:R450" si="39">RIGHT(O:O,LEN(O:O)-FIND("/",O:O))</f>
        <v>documentary</v>
      </c>
      <c r="S387" s="10">
        <f t="shared" ref="S387:S450" si="40">(((K387/60)/60)/24)+DATE(1970,1,1)+(-5/24)</f>
        <v>41934.376168981478</v>
      </c>
      <c r="T387" s="10">
        <f t="shared" ref="T387:T450" si="41">(((J387/60)/60)/24)+DATE(1970,1,1)+(-5/24)</f>
        <v>41964.41783564815</v>
      </c>
    </row>
    <row r="388" spans="1:20" ht="43.5" x14ac:dyDescent="0.35">
      <c r="A388" s="5">
        <f t="shared" si="36"/>
        <v>100.16666666666667</v>
      </c>
      <c r="B388">
        <v>386</v>
      </c>
      <c r="C388" s="3" t="s">
        <v>387</v>
      </c>
      <c r="D388" s="3" t="s">
        <v>4496</v>
      </c>
      <c r="E388">
        <v>600</v>
      </c>
      <c r="F388">
        <v>601</v>
      </c>
      <c r="G388" t="s">
        <v>8218</v>
      </c>
      <c r="H388" t="s">
        <v>8223</v>
      </c>
      <c r="I388" t="s">
        <v>8245</v>
      </c>
      <c r="J388" s="11">
        <v>1439246991</v>
      </c>
      <c r="K388" s="11">
        <v>1437950991</v>
      </c>
      <c r="L388" t="b">
        <v>0</v>
      </c>
      <c r="M388">
        <v>13</v>
      </c>
      <c r="N388" t="b">
        <v>1</v>
      </c>
      <c r="O388" t="s">
        <v>8268</v>
      </c>
      <c r="P388" s="5">
        <f t="shared" si="37"/>
        <v>46.230769230769234</v>
      </c>
      <c r="Q388" t="str">
        <f t="shared" si="38"/>
        <v>film &amp; video</v>
      </c>
      <c r="R388" t="str">
        <f t="shared" si="39"/>
        <v>documentary</v>
      </c>
      <c r="S388" s="10">
        <f t="shared" si="40"/>
        <v>42211.742951388886</v>
      </c>
      <c r="T388" s="10">
        <f t="shared" si="41"/>
        <v>42226.742951388886</v>
      </c>
    </row>
    <row r="389" spans="1:20" ht="58" x14ac:dyDescent="0.35">
      <c r="A389" s="5">
        <f t="shared" si="36"/>
        <v>213.98947368421051</v>
      </c>
      <c r="B389">
        <v>387</v>
      </c>
      <c r="C389" s="3" t="s">
        <v>388</v>
      </c>
      <c r="D389" s="3" t="s">
        <v>4497</v>
      </c>
      <c r="E389">
        <v>38000</v>
      </c>
      <c r="F389">
        <v>81316</v>
      </c>
      <c r="G389" t="s">
        <v>8218</v>
      </c>
      <c r="H389" t="s">
        <v>8223</v>
      </c>
      <c r="I389" t="s">
        <v>8245</v>
      </c>
      <c r="J389" s="11">
        <v>1439618400</v>
      </c>
      <c r="K389" s="11">
        <v>1436976858</v>
      </c>
      <c r="L389" t="b">
        <v>0</v>
      </c>
      <c r="M389">
        <v>562</v>
      </c>
      <c r="N389" t="b">
        <v>1</v>
      </c>
      <c r="O389" t="s">
        <v>8268</v>
      </c>
      <c r="P389" s="5">
        <f t="shared" si="37"/>
        <v>144.69039145907473</v>
      </c>
      <c r="Q389" t="str">
        <f t="shared" si="38"/>
        <v>film &amp; video</v>
      </c>
      <c r="R389" t="str">
        <f t="shared" si="39"/>
        <v>documentary</v>
      </c>
      <c r="S389" s="10">
        <f t="shared" si="40"/>
        <v>42200.468263888884</v>
      </c>
      <c r="T389" s="10">
        <f t="shared" si="41"/>
        <v>42231.041666666664</v>
      </c>
    </row>
    <row r="390" spans="1:20" ht="43.5" x14ac:dyDescent="0.35">
      <c r="A390" s="5">
        <f t="shared" si="36"/>
        <v>126.16000000000001</v>
      </c>
      <c r="B390">
        <v>388</v>
      </c>
      <c r="C390" s="3" t="s">
        <v>389</v>
      </c>
      <c r="D390" s="3" t="s">
        <v>4498</v>
      </c>
      <c r="E390">
        <v>5000</v>
      </c>
      <c r="F390">
        <v>6308</v>
      </c>
      <c r="G390" t="s">
        <v>8218</v>
      </c>
      <c r="H390" t="s">
        <v>8223</v>
      </c>
      <c r="I390" t="s">
        <v>8245</v>
      </c>
      <c r="J390" s="11">
        <v>1469670580</v>
      </c>
      <c r="K390" s="11">
        <v>1467078580</v>
      </c>
      <c r="L390" t="b">
        <v>0</v>
      </c>
      <c r="M390">
        <v>71</v>
      </c>
      <c r="N390" t="b">
        <v>1</v>
      </c>
      <c r="O390" t="s">
        <v>8268</v>
      </c>
      <c r="P390" s="5">
        <f t="shared" si="37"/>
        <v>88.845070422535215</v>
      </c>
      <c r="Q390" t="str">
        <f t="shared" si="38"/>
        <v>film &amp; video</v>
      </c>
      <c r="R390" t="str">
        <f t="shared" si="39"/>
        <v>documentary</v>
      </c>
      <c r="S390" s="10">
        <f t="shared" si="40"/>
        <v>42548.867824074077</v>
      </c>
      <c r="T390" s="10">
        <f t="shared" si="41"/>
        <v>42578.867824074077</v>
      </c>
    </row>
    <row r="391" spans="1:20" ht="58" x14ac:dyDescent="0.35">
      <c r="A391" s="5">
        <f t="shared" si="36"/>
        <v>181.53547058823528</v>
      </c>
      <c r="B391">
        <v>389</v>
      </c>
      <c r="C391" s="3" t="s">
        <v>390</v>
      </c>
      <c r="D391" s="3" t="s">
        <v>4499</v>
      </c>
      <c r="E391">
        <v>68000</v>
      </c>
      <c r="F391">
        <v>123444.12</v>
      </c>
      <c r="G391" t="s">
        <v>8218</v>
      </c>
      <c r="H391" t="s">
        <v>8223</v>
      </c>
      <c r="I391" t="s">
        <v>8245</v>
      </c>
      <c r="J391" s="11">
        <v>1394233140</v>
      </c>
      <c r="K391" s="11">
        <v>1391477450</v>
      </c>
      <c r="L391" t="b">
        <v>0</v>
      </c>
      <c r="M391">
        <v>1510</v>
      </c>
      <c r="N391" t="b">
        <v>1</v>
      </c>
      <c r="O391" t="s">
        <v>8268</v>
      </c>
      <c r="P391" s="5">
        <f t="shared" si="37"/>
        <v>81.75107284768211</v>
      </c>
      <c r="Q391" t="str">
        <f t="shared" si="38"/>
        <v>film &amp; video</v>
      </c>
      <c r="R391" t="str">
        <f t="shared" si="39"/>
        <v>documentary</v>
      </c>
      <c r="S391" s="10">
        <f t="shared" si="40"/>
        <v>41673.854745370365</v>
      </c>
      <c r="T391" s="10">
        <f t="shared" si="41"/>
        <v>41705.749305555553</v>
      </c>
    </row>
    <row r="392" spans="1:20" ht="43.5" x14ac:dyDescent="0.35">
      <c r="A392" s="5">
        <f t="shared" si="36"/>
        <v>100</v>
      </c>
      <c r="B392">
        <v>390</v>
      </c>
      <c r="C392" s="3" t="s">
        <v>391</v>
      </c>
      <c r="D392" s="3" t="s">
        <v>4500</v>
      </c>
      <c r="E392">
        <v>1000</v>
      </c>
      <c r="F392">
        <v>1000</v>
      </c>
      <c r="G392" t="s">
        <v>8218</v>
      </c>
      <c r="H392" t="s">
        <v>8223</v>
      </c>
      <c r="I392" t="s">
        <v>8245</v>
      </c>
      <c r="J392" s="11">
        <v>1431046372</v>
      </c>
      <c r="K392" s="11">
        <v>1429318372</v>
      </c>
      <c r="L392" t="b">
        <v>0</v>
      </c>
      <c r="M392">
        <v>14</v>
      </c>
      <c r="N392" t="b">
        <v>1</v>
      </c>
      <c r="O392" t="s">
        <v>8268</v>
      </c>
      <c r="P392" s="5">
        <f t="shared" si="37"/>
        <v>71.428571428571431</v>
      </c>
      <c r="Q392" t="str">
        <f t="shared" si="38"/>
        <v>film &amp; video</v>
      </c>
      <c r="R392" t="str">
        <f t="shared" si="39"/>
        <v>documentary</v>
      </c>
      <c r="S392" s="10">
        <f t="shared" si="40"/>
        <v>42111.828379629624</v>
      </c>
      <c r="T392" s="10">
        <f t="shared" si="41"/>
        <v>42131.828379629624</v>
      </c>
    </row>
    <row r="393" spans="1:20" ht="43.5" x14ac:dyDescent="0.35">
      <c r="A393" s="5">
        <f t="shared" si="36"/>
        <v>100.61</v>
      </c>
      <c r="B393">
        <v>391</v>
      </c>
      <c r="C393" s="3" t="s">
        <v>392</v>
      </c>
      <c r="D393" s="3" t="s">
        <v>4501</v>
      </c>
      <c r="E393">
        <v>20000</v>
      </c>
      <c r="F393">
        <v>20122</v>
      </c>
      <c r="G393" t="s">
        <v>8218</v>
      </c>
      <c r="H393" t="s">
        <v>8223</v>
      </c>
      <c r="I393" t="s">
        <v>8245</v>
      </c>
      <c r="J393" s="11">
        <v>1324169940</v>
      </c>
      <c r="K393" s="11">
        <v>1321578051</v>
      </c>
      <c r="L393" t="b">
        <v>0</v>
      </c>
      <c r="M393">
        <v>193</v>
      </c>
      <c r="N393" t="b">
        <v>1</v>
      </c>
      <c r="O393" t="s">
        <v>8268</v>
      </c>
      <c r="P393" s="5">
        <f t="shared" si="37"/>
        <v>104.25906735751295</v>
      </c>
      <c r="Q393" t="str">
        <f t="shared" si="38"/>
        <v>film &amp; video</v>
      </c>
      <c r="R393" t="str">
        <f t="shared" si="39"/>
        <v>documentary</v>
      </c>
      <c r="S393" s="10">
        <f t="shared" si="40"/>
        <v>40864.833923611113</v>
      </c>
      <c r="T393" s="10">
        <f t="shared" si="41"/>
        <v>40894.832638888889</v>
      </c>
    </row>
    <row r="394" spans="1:20" ht="43.5" x14ac:dyDescent="0.35">
      <c r="A394" s="5">
        <f t="shared" si="36"/>
        <v>100.9027027027027</v>
      </c>
      <c r="B394">
        <v>392</v>
      </c>
      <c r="C394" s="3" t="s">
        <v>393</v>
      </c>
      <c r="D394" s="3" t="s">
        <v>4502</v>
      </c>
      <c r="E394">
        <v>18500</v>
      </c>
      <c r="F394">
        <v>18667</v>
      </c>
      <c r="G394" t="s">
        <v>8218</v>
      </c>
      <c r="H394" t="s">
        <v>8223</v>
      </c>
      <c r="I394" t="s">
        <v>8245</v>
      </c>
      <c r="J394" s="11">
        <v>1315450800</v>
      </c>
      <c r="K394" s="11">
        <v>1312823571</v>
      </c>
      <c r="L394" t="b">
        <v>0</v>
      </c>
      <c r="M394">
        <v>206</v>
      </c>
      <c r="N394" t="b">
        <v>1</v>
      </c>
      <c r="O394" t="s">
        <v>8268</v>
      </c>
      <c r="P394" s="5">
        <f t="shared" si="37"/>
        <v>90.616504854368927</v>
      </c>
      <c r="Q394" t="str">
        <f t="shared" si="38"/>
        <v>film &amp; video</v>
      </c>
      <c r="R394" t="str">
        <f t="shared" si="39"/>
        <v>documentary</v>
      </c>
      <c r="S394" s="10">
        <f t="shared" si="40"/>
        <v>40763.508923611109</v>
      </c>
      <c r="T394" s="10">
        <f t="shared" si="41"/>
        <v>40793.916666666664</v>
      </c>
    </row>
    <row r="395" spans="1:20" ht="43.5" x14ac:dyDescent="0.35">
      <c r="A395" s="5">
        <f t="shared" si="36"/>
        <v>110.446</v>
      </c>
      <c r="B395">
        <v>393</v>
      </c>
      <c r="C395" s="3" t="s">
        <v>394</v>
      </c>
      <c r="D395" s="3" t="s">
        <v>4503</v>
      </c>
      <c r="E395">
        <v>50000</v>
      </c>
      <c r="F395">
        <v>55223</v>
      </c>
      <c r="G395" t="s">
        <v>8218</v>
      </c>
      <c r="H395" t="s">
        <v>8223</v>
      </c>
      <c r="I395" t="s">
        <v>8245</v>
      </c>
      <c r="J395" s="11">
        <v>1381424452</v>
      </c>
      <c r="K395" s="11">
        <v>1378746052</v>
      </c>
      <c r="L395" t="b">
        <v>0</v>
      </c>
      <c r="M395">
        <v>351</v>
      </c>
      <c r="N395" t="b">
        <v>1</v>
      </c>
      <c r="O395" t="s">
        <v>8268</v>
      </c>
      <c r="P395" s="5">
        <f t="shared" si="37"/>
        <v>157.33048433048432</v>
      </c>
      <c r="Q395" t="str">
        <f t="shared" si="38"/>
        <v>film &amp; video</v>
      </c>
      <c r="R395" t="str">
        <f t="shared" si="39"/>
        <v>documentary</v>
      </c>
      <c r="S395" s="10">
        <f t="shared" si="40"/>
        <v>41526.500601851847</v>
      </c>
      <c r="T395" s="10">
        <f t="shared" si="41"/>
        <v>41557.500601851847</v>
      </c>
    </row>
    <row r="396" spans="1:20" ht="43.5" x14ac:dyDescent="0.35">
      <c r="A396" s="5">
        <f t="shared" si="36"/>
        <v>111.8936170212766</v>
      </c>
      <c r="B396">
        <v>394</v>
      </c>
      <c r="C396" s="3" t="s">
        <v>395</v>
      </c>
      <c r="D396" s="3" t="s">
        <v>4504</v>
      </c>
      <c r="E396">
        <v>4700</v>
      </c>
      <c r="F396">
        <v>5259</v>
      </c>
      <c r="G396" t="s">
        <v>8218</v>
      </c>
      <c r="H396" t="s">
        <v>8226</v>
      </c>
      <c r="I396" t="s">
        <v>8248</v>
      </c>
      <c r="J396" s="11">
        <v>1460918282</v>
      </c>
      <c r="K396" s="11">
        <v>1455737882</v>
      </c>
      <c r="L396" t="b">
        <v>0</v>
      </c>
      <c r="M396">
        <v>50</v>
      </c>
      <c r="N396" t="b">
        <v>1</v>
      </c>
      <c r="O396" t="s">
        <v>8268</v>
      </c>
      <c r="P396" s="5">
        <f t="shared" si="37"/>
        <v>105.18</v>
      </c>
      <c r="Q396" t="str">
        <f t="shared" si="38"/>
        <v>film &amp; video</v>
      </c>
      <c r="R396" t="str">
        <f t="shared" si="39"/>
        <v>documentary</v>
      </c>
      <c r="S396" s="10">
        <f t="shared" si="40"/>
        <v>42417.60974537037</v>
      </c>
      <c r="T396" s="10">
        <f t="shared" si="41"/>
        <v>42477.568078703705</v>
      </c>
    </row>
    <row r="397" spans="1:20" ht="43.5" x14ac:dyDescent="0.35">
      <c r="A397" s="5">
        <f t="shared" si="36"/>
        <v>108.04450000000001</v>
      </c>
      <c r="B397">
        <v>395</v>
      </c>
      <c r="C397" s="3" t="s">
        <v>396</v>
      </c>
      <c r="D397" s="3" t="s">
        <v>4505</v>
      </c>
      <c r="E397">
        <v>10000</v>
      </c>
      <c r="F397">
        <v>10804.45</v>
      </c>
      <c r="G397" t="s">
        <v>8218</v>
      </c>
      <c r="H397" t="s">
        <v>8223</v>
      </c>
      <c r="I397" t="s">
        <v>8245</v>
      </c>
      <c r="J397" s="11">
        <v>1335562320</v>
      </c>
      <c r="K397" s="11">
        <v>1332452960</v>
      </c>
      <c r="L397" t="b">
        <v>0</v>
      </c>
      <c r="M397">
        <v>184</v>
      </c>
      <c r="N397" t="b">
        <v>1</v>
      </c>
      <c r="O397" t="s">
        <v>8268</v>
      </c>
      <c r="P397" s="5">
        <f t="shared" si="37"/>
        <v>58.719836956521746</v>
      </c>
      <c r="Q397" t="str">
        <f t="shared" si="38"/>
        <v>film &amp; video</v>
      </c>
      <c r="R397" t="str">
        <f t="shared" si="39"/>
        <v>documentary</v>
      </c>
      <c r="S397" s="10">
        <f t="shared" si="40"/>
        <v>40990.700925925921</v>
      </c>
      <c r="T397" s="10">
        <f t="shared" si="41"/>
        <v>41026.688888888886</v>
      </c>
    </row>
    <row r="398" spans="1:20" ht="43.5" x14ac:dyDescent="0.35">
      <c r="A398" s="5">
        <f t="shared" si="36"/>
        <v>106.66666666666667</v>
      </c>
      <c r="B398">
        <v>396</v>
      </c>
      <c r="C398" s="3" t="s">
        <v>397</v>
      </c>
      <c r="D398" s="3" t="s">
        <v>4506</v>
      </c>
      <c r="E398">
        <v>15000</v>
      </c>
      <c r="F398">
        <v>16000</v>
      </c>
      <c r="G398" t="s">
        <v>8218</v>
      </c>
      <c r="H398" t="s">
        <v>8223</v>
      </c>
      <c r="I398" t="s">
        <v>8245</v>
      </c>
      <c r="J398" s="11">
        <v>1341668006</v>
      </c>
      <c r="K398" s="11">
        <v>1340372006</v>
      </c>
      <c r="L398" t="b">
        <v>0</v>
      </c>
      <c r="M398">
        <v>196</v>
      </c>
      <c r="N398" t="b">
        <v>1</v>
      </c>
      <c r="O398" t="s">
        <v>8268</v>
      </c>
      <c r="P398" s="5">
        <f t="shared" si="37"/>
        <v>81.632653061224488</v>
      </c>
      <c r="Q398" t="str">
        <f t="shared" si="38"/>
        <v>film &amp; video</v>
      </c>
      <c r="R398" t="str">
        <f t="shared" si="39"/>
        <v>documentary</v>
      </c>
      <c r="S398" s="10">
        <f t="shared" si="40"/>
        <v>41082.356550925921</v>
      </c>
      <c r="T398" s="10">
        <f t="shared" si="41"/>
        <v>41097.356550925921</v>
      </c>
    </row>
    <row r="399" spans="1:20" ht="58" x14ac:dyDescent="0.35">
      <c r="A399" s="5">
        <f t="shared" si="36"/>
        <v>103.90027322404372</v>
      </c>
      <c r="B399">
        <v>397</v>
      </c>
      <c r="C399" s="3" t="s">
        <v>398</v>
      </c>
      <c r="D399" s="3" t="s">
        <v>4507</v>
      </c>
      <c r="E399">
        <v>12444</v>
      </c>
      <c r="F399">
        <v>12929.35</v>
      </c>
      <c r="G399" t="s">
        <v>8218</v>
      </c>
      <c r="H399" t="s">
        <v>8223</v>
      </c>
      <c r="I399" t="s">
        <v>8245</v>
      </c>
      <c r="J399" s="11">
        <v>1283312640</v>
      </c>
      <c r="K399" s="11">
        <v>1279651084</v>
      </c>
      <c r="L399" t="b">
        <v>0</v>
      </c>
      <c r="M399">
        <v>229</v>
      </c>
      <c r="N399" t="b">
        <v>1</v>
      </c>
      <c r="O399" t="s">
        <v>8268</v>
      </c>
      <c r="P399" s="5">
        <f t="shared" si="37"/>
        <v>56.460043668122275</v>
      </c>
      <c r="Q399" t="str">
        <f t="shared" si="38"/>
        <v>film &amp; video</v>
      </c>
      <c r="R399" t="str">
        <f t="shared" si="39"/>
        <v>documentary</v>
      </c>
      <c r="S399" s="10">
        <f t="shared" si="40"/>
        <v>40379.568101851852</v>
      </c>
      <c r="T399" s="10">
        <f t="shared" si="41"/>
        <v>40421.947222222218</v>
      </c>
    </row>
    <row r="400" spans="1:20" ht="43.5" x14ac:dyDescent="0.35">
      <c r="A400" s="5">
        <f t="shared" si="36"/>
        <v>125.16000000000001</v>
      </c>
      <c r="B400">
        <v>398</v>
      </c>
      <c r="C400" s="3" t="s">
        <v>399</v>
      </c>
      <c r="D400" s="3" t="s">
        <v>4508</v>
      </c>
      <c r="E400">
        <v>7500</v>
      </c>
      <c r="F400">
        <v>9387</v>
      </c>
      <c r="G400" t="s">
        <v>8218</v>
      </c>
      <c r="H400" t="s">
        <v>8223</v>
      </c>
      <c r="I400" t="s">
        <v>8245</v>
      </c>
      <c r="J400" s="11">
        <v>1430334126</v>
      </c>
      <c r="K400" s="11">
        <v>1426446126</v>
      </c>
      <c r="L400" t="b">
        <v>0</v>
      </c>
      <c r="M400">
        <v>67</v>
      </c>
      <c r="N400" t="b">
        <v>1</v>
      </c>
      <c r="O400" t="s">
        <v>8268</v>
      </c>
      <c r="P400" s="5">
        <f t="shared" si="37"/>
        <v>140.1044776119403</v>
      </c>
      <c r="Q400" t="str">
        <f t="shared" si="38"/>
        <v>film &amp; video</v>
      </c>
      <c r="R400" t="str">
        <f t="shared" si="39"/>
        <v>documentary</v>
      </c>
      <c r="S400" s="10">
        <f t="shared" si="40"/>
        <v>42078.584791666661</v>
      </c>
      <c r="T400" s="10">
        <f t="shared" si="41"/>
        <v>42123.584791666661</v>
      </c>
    </row>
    <row r="401" spans="1:20" ht="58" x14ac:dyDescent="0.35">
      <c r="A401" s="5">
        <f t="shared" si="36"/>
        <v>106.80499999999999</v>
      </c>
      <c r="B401">
        <v>399</v>
      </c>
      <c r="C401" s="3" t="s">
        <v>400</v>
      </c>
      <c r="D401" s="3" t="s">
        <v>4509</v>
      </c>
      <c r="E401">
        <v>20000</v>
      </c>
      <c r="F401">
        <v>21361</v>
      </c>
      <c r="G401" t="s">
        <v>8218</v>
      </c>
      <c r="H401" t="s">
        <v>8224</v>
      </c>
      <c r="I401" t="s">
        <v>8246</v>
      </c>
      <c r="J401" s="11">
        <v>1481716800</v>
      </c>
      <c r="K401" s="11">
        <v>1479070867</v>
      </c>
      <c r="L401" t="b">
        <v>0</v>
      </c>
      <c r="M401">
        <v>95</v>
      </c>
      <c r="N401" t="b">
        <v>1</v>
      </c>
      <c r="O401" t="s">
        <v>8268</v>
      </c>
      <c r="P401" s="5">
        <f t="shared" si="37"/>
        <v>224.85263157894738</v>
      </c>
      <c r="Q401" t="str">
        <f t="shared" si="38"/>
        <v>film &amp; video</v>
      </c>
      <c r="R401" t="str">
        <f t="shared" si="39"/>
        <v>documentary</v>
      </c>
      <c r="S401" s="10">
        <f t="shared" si="40"/>
        <v>42687.667442129627</v>
      </c>
      <c r="T401" s="10">
        <f t="shared" si="41"/>
        <v>42718.291666666664</v>
      </c>
    </row>
    <row r="402" spans="1:20" ht="43.5" x14ac:dyDescent="0.35">
      <c r="A402" s="5">
        <f t="shared" si="36"/>
        <v>112.30249999999999</v>
      </c>
      <c r="B402">
        <v>400</v>
      </c>
      <c r="C402" s="3" t="s">
        <v>401</v>
      </c>
      <c r="D402" s="3" t="s">
        <v>4510</v>
      </c>
      <c r="E402">
        <v>10000</v>
      </c>
      <c r="F402">
        <v>11230.25</v>
      </c>
      <c r="G402" t="s">
        <v>8218</v>
      </c>
      <c r="H402" t="s">
        <v>8223</v>
      </c>
      <c r="I402" t="s">
        <v>8245</v>
      </c>
      <c r="J402" s="11">
        <v>1400297400</v>
      </c>
      <c r="K402" s="11">
        <v>1397661347</v>
      </c>
      <c r="L402" t="b">
        <v>0</v>
      </c>
      <c r="M402">
        <v>62</v>
      </c>
      <c r="N402" t="b">
        <v>1</v>
      </c>
      <c r="O402" t="s">
        <v>8268</v>
      </c>
      <c r="P402" s="5">
        <f t="shared" si="37"/>
        <v>181.13306451612902</v>
      </c>
      <c r="Q402" t="str">
        <f t="shared" si="38"/>
        <v>film &amp; video</v>
      </c>
      <c r="R402" t="str">
        <f t="shared" si="39"/>
        <v>documentary</v>
      </c>
      <c r="S402" s="10">
        <f t="shared" si="40"/>
        <v>41745.427627314813</v>
      </c>
      <c r="T402" s="10">
        <f t="shared" si="41"/>
        <v>41775.9375</v>
      </c>
    </row>
    <row r="403" spans="1:20" ht="43.5" x14ac:dyDescent="0.35">
      <c r="A403" s="5">
        <f t="shared" si="36"/>
        <v>103.812</v>
      </c>
      <c r="B403">
        <v>401</v>
      </c>
      <c r="C403" s="3" t="s">
        <v>402</v>
      </c>
      <c r="D403" s="3" t="s">
        <v>4511</v>
      </c>
      <c r="E403">
        <v>50000</v>
      </c>
      <c r="F403">
        <v>51906</v>
      </c>
      <c r="G403" t="s">
        <v>8218</v>
      </c>
      <c r="H403" t="s">
        <v>8223</v>
      </c>
      <c r="I403" t="s">
        <v>8245</v>
      </c>
      <c r="J403" s="11">
        <v>1312747970</v>
      </c>
      <c r="K403" s="11">
        <v>1310155970</v>
      </c>
      <c r="L403" t="b">
        <v>0</v>
      </c>
      <c r="M403">
        <v>73</v>
      </c>
      <c r="N403" t="b">
        <v>1</v>
      </c>
      <c r="O403" t="s">
        <v>8268</v>
      </c>
      <c r="P403" s="5">
        <f t="shared" si="37"/>
        <v>711.04109589041093</v>
      </c>
      <c r="Q403" t="str">
        <f t="shared" si="38"/>
        <v>film &amp; video</v>
      </c>
      <c r="R403" t="str">
        <f t="shared" si="39"/>
        <v>documentary</v>
      </c>
      <c r="S403" s="10">
        <f t="shared" si="40"/>
        <v>40732.633912037032</v>
      </c>
      <c r="T403" s="10">
        <f t="shared" si="41"/>
        <v>40762.633912037032</v>
      </c>
    </row>
    <row r="404" spans="1:20" ht="58" x14ac:dyDescent="0.35">
      <c r="A404" s="5">
        <f t="shared" si="36"/>
        <v>141.65</v>
      </c>
      <c r="B404">
        <v>402</v>
      </c>
      <c r="C404" s="3" t="s">
        <v>403</v>
      </c>
      <c r="D404" s="3" t="s">
        <v>4512</v>
      </c>
      <c r="E404">
        <v>2000</v>
      </c>
      <c r="F404">
        <v>2833</v>
      </c>
      <c r="G404" t="s">
        <v>8218</v>
      </c>
      <c r="H404" t="s">
        <v>8223</v>
      </c>
      <c r="I404" t="s">
        <v>8245</v>
      </c>
      <c r="J404" s="11">
        <v>1446731817</v>
      </c>
      <c r="K404" s="11">
        <v>1444913817</v>
      </c>
      <c r="L404" t="b">
        <v>0</v>
      </c>
      <c r="M404">
        <v>43</v>
      </c>
      <c r="N404" t="b">
        <v>1</v>
      </c>
      <c r="O404" t="s">
        <v>8268</v>
      </c>
      <c r="P404" s="5">
        <f t="shared" si="37"/>
        <v>65.883720930232556</v>
      </c>
      <c r="Q404" t="str">
        <f t="shared" si="38"/>
        <v>film &amp; video</v>
      </c>
      <c r="R404" t="str">
        <f t="shared" si="39"/>
        <v>documentary</v>
      </c>
      <c r="S404" s="10">
        <f t="shared" si="40"/>
        <v>42292.331215277773</v>
      </c>
      <c r="T404" s="10">
        <f t="shared" si="41"/>
        <v>42313.372881944444</v>
      </c>
    </row>
    <row r="405" spans="1:20" ht="43.5" x14ac:dyDescent="0.35">
      <c r="A405" s="5">
        <f t="shared" si="36"/>
        <v>105.25999999999999</v>
      </c>
      <c r="B405">
        <v>403</v>
      </c>
      <c r="C405" s="3" t="s">
        <v>404</v>
      </c>
      <c r="D405" s="3" t="s">
        <v>4513</v>
      </c>
      <c r="E405">
        <v>5000</v>
      </c>
      <c r="F405">
        <v>5263</v>
      </c>
      <c r="G405" t="s">
        <v>8218</v>
      </c>
      <c r="H405" t="s">
        <v>8223</v>
      </c>
      <c r="I405" t="s">
        <v>8245</v>
      </c>
      <c r="J405" s="11">
        <v>1312960080</v>
      </c>
      <c r="K405" s="11">
        <v>1308900441</v>
      </c>
      <c r="L405" t="b">
        <v>0</v>
      </c>
      <c r="M405">
        <v>70</v>
      </c>
      <c r="N405" t="b">
        <v>1</v>
      </c>
      <c r="O405" t="s">
        <v>8268</v>
      </c>
      <c r="P405" s="5">
        <f t="shared" si="37"/>
        <v>75.185714285714283</v>
      </c>
      <c r="Q405" t="str">
        <f t="shared" si="38"/>
        <v>film &amp; video</v>
      </c>
      <c r="R405" t="str">
        <f t="shared" si="39"/>
        <v>documentary</v>
      </c>
      <c r="S405" s="10">
        <f t="shared" si="40"/>
        <v>40718.102326388886</v>
      </c>
      <c r="T405" s="10">
        <f t="shared" si="41"/>
        <v>40765.088888888888</v>
      </c>
    </row>
    <row r="406" spans="1:20" ht="43.5" x14ac:dyDescent="0.35">
      <c r="A406" s="5">
        <f t="shared" si="36"/>
        <v>103.09142857142857</v>
      </c>
      <c r="B406">
        <v>404</v>
      </c>
      <c r="C406" s="3" t="s">
        <v>405</v>
      </c>
      <c r="D406" s="3" t="s">
        <v>4514</v>
      </c>
      <c r="E406">
        <v>35000</v>
      </c>
      <c r="F406">
        <v>36082</v>
      </c>
      <c r="G406" t="s">
        <v>8218</v>
      </c>
      <c r="H406" t="s">
        <v>8223</v>
      </c>
      <c r="I406" t="s">
        <v>8245</v>
      </c>
      <c r="J406" s="11">
        <v>1391641440</v>
      </c>
      <c r="K406" s="11">
        <v>1389107062</v>
      </c>
      <c r="L406" t="b">
        <v>0</v>
      </c>
      <c r="M406">
        <v>271</v>
      </c>
      <c r="N406" t="b">
        <v>1</v>
      </c>
      <c r="O406" t="s">
        <v>8268</v>
      </c>
      <c r="P406" s="5">
        <f t="shared" si="37"/>
        <v>133.14391143911439</v>
      </c>
      <c r="Q406" t="str">
        <f t="shared" si="38"/>
        <v>film &amp; video</v>
      </c>
      <c r="R406" t="str">
        <f t="shared" si="39"/>
        <v>documentary</v>
      </c>
      <c r="S406" s="10">
        <f t="shared" si="40"/>
        <v>41646.419699074075</v>
      </c>
      <c r="T406" s="10">
        <f t="shared" si="41"/>
        <v>41675.752777777772</v>
      </c>
    </row>
    <row r="407" spans="1:20" ht="43.5" x14ac:dyDescent="0.35">
      <c r="A407" s="5">
        <f t="shared" si="36"/>
        <v>107.65957446808511</v>
      </c>
      <c r="B407">
        <v>405</v>
      </c>
      <c r="C407" s="3" t="s">
        <v>406</v>
      </c>
      <c r="D407" s="3" t="s">
        <v>4515</v>
      </c>
      <c r="E407">
        <v>2820</v>
      </c>
      <c r="F407">
        <v>3036</v>
      </c>
      <c r="G407" t="s">
        <v>8218</v>
      </c>
      <c r="H407" t="s">
        <v>8223</v>
      </c>
      <c r="I407" t="s">
        <v>8245</v>
      </c>
      <c r="J407" s="11">
        <v>1394071339</v>
      </c>
      <c r="K407" s="11">
        <v>1391479339</v>
      </c>
      <c r="L407" t="b">
        <v>0</v>
      </c>
      <c r="M407">
        <v>55</v>
      </c>
      <c r="N407" t="b">
        <v>1</v>
      </c>
      <c r="O407" t="s">
        <v>8268</v>
      </c>
      <c r="P407" s="5">
        <f t="shared" si="37"/>
        <v>55.2</v>
      </c>
      <c r="Q407" t="str">
        <f t="shared" si="38"/>
        <v>film &amp; video</v>
      </c>
      <c r="R407" t="str">
        <f t="shared" si="39"/>
        <v>documentary</v>
      </c>
      <c r="S407" s="10">
        <f t="shared" si="40"/>
        <v>41673.876608796294</v>
      </c>
      <c r="T407" s="10">
        <f t="shared" si="41"/>
        <v>41703.876608796294</v>
      </c>
    </row>
    <row r="408" spans="1:20" ht="43.5" x14ac:dyDescent="0.35">
      <c r="A408" s="5">
        <f t="shared" si="36"/>
        <v>107.70464285714286</v>
      </c>
      <c r="B408">
        <v>406</v>
      </c>
      <c r="C408" s="3" t="s">
        <v>407</v>
      </c>
      <c r="D408" s="3" t="s">
        <v>4516</v>
      </c>
      <c r="E408">
        <v>2800</v>
      </c>
      <c r="F408">
        <v>3015.73</v>
      </c>
      <c r="G408" t="s">
        <v>8218</v>
      </c>
      <c r="H408" t="s">
        <v>8223</v>
      </c>
      <c r="I408" t="s">
        <v>8245</v>
      </c>
      <c r="J408" s="11">
        <v>1304920740</v>
      </c>
      <c r="K408" s="11">
        <v>1301975637</v>
      </c>
      <c r="L408" t="b">
        <v>0</v>
      </c>
      <c r="M408">
        <v>35</v>
      </c>
      <c r="N408" t="b">
        <v>1</v>
      </c>
      <c r="O408" t="s">
        <v>8268</v>
      </c>
      <c r="P408" s="5">
        <f t="shared" si="37"/>
        <v>86.163714285714292</v>
      </c>
      <c r="Q408" t="str">
        <f t="shared" si="38"/>
        <v>film &amp; video</v>
      </c>
      <c r="R408" t="str">
        <f t="shared" si="39"/>
        <v>documentary</v>
      </c>
      <c r="S408" s="10">
        <f t="shared" si="40"/>
        <v>40637.95413194444</v>
      </c>
      <c r="T408" s="10">
        <f t="shared" si="41"/>
        <v>40672.040972222218</v>
      </c>
    </row>
    <row r="409" spans="1:20" ht="43.5" x14ac:dyDescent="0.35">
      <c r="A409" s="5">
        <f t="shared" si="36"/>
        <v>101.55000000000001</v>
      </c>
      <c r="B409">
        <v>407</v>
      </c>
      <c r="C409" s="3" t="s">
        <v>408</v>
      </c>
      <c r="D409" s="3" t="s">
        <v>4517</v>
      </c>
      <c r="E409">
        <v>2000</v>
      </c>
      <c r="F409">
        <v>2031</v>
      </c>
      <c r="G409" t="s">
        <v>8218</v>
      </c>
      <c r="H409" t="s">
        <v>8223</v>
      </c>
      <c r="I409" t="s">
        <v>8245</v>
      </c>
      <c r="J409" s="11">
        <v>1321739650</v>
      </c>
      <c r="K409" s="11">
        <v>1316552050</v>
      </c>
      <c r="L409" t="b">
        <v>0</v>
      </c>
      <c r="M409">
        <v>22</v>
      </c>
      <c r="N409" t="b">
        <v>1</v>
      </c>
      <c r="O409" t="s">
        <v>8268</v>
      </c>
      <c r="P409" s="5">
        <f t="shared" si="37"/>
        <v>92.318181818181813</v>
      </c>
      <c r="Q409" t="str">
        <f t="shared" si="38"/>
        <v>film &amp; video</v>
      </c>
      <c r="R409" t="str">
        <f t="shared" si="39"/>
        <v>documentary</v>
      </c>
      <c r="S409" s="10">
        <f t="shared" si="40"/>
        <v>40806.662615740737</v>
      </c>
      <c r="T409" s="10">
        <f t="shared" si="41"/>
        <v>40866.704282407409</v>
      </c>
    </row>
    <row r="410" spans="1:20" ht="43.5" x14ac:dyDescent="0.35">
      <c r="A410" s="5">
        <f t="shared" si="36"/>
        <v>101.43766666666667</v>
      </c>
      <c r="B410">
        <v>408</v>
      </c>
      <c r="C410" s="3" t="s">
        <v>409</v>
      </c>
      <c r="D410" s="3" t="s">
        <v>4518</v>
      </c>
      <c r="E410">
        <v>6000</v>
      </c>
      <c r="F410">
        <v>6086.26</v>
      </c>
      <c r="G410" t="s">
        <v>8218</v>
      </c>
      <c r="H410" t="s">
        <v>8223</v>
      </c>
      <c r="I410" t="s">
        <v>8245</v>
      </c>
      <c r="J410" s="11">
        <v>1383676790</v>
      </c>
      <c r="K410" s="11">
        <v>1380217190</v>
      </c>
      <c r="L410" t="b">
        <v>0</v>
      </c>
      <c r="M410">
        <v>38</v>
      </c>
      <c r="N410" t="b">
        <v>1</v>
      </c>
      <c r="O410" t="s">
        <v>8268</v>
      </c>
      <c r="P410" s="5">
        <f t="shared" si="37"/>
        <v>160.16473684210527</v>
      </c>
      <c r="Q410" t="str">
        <f t="shared" si="38"/>
        <v>film &amp; video</v>
      </c>
      <c r="R410" t="str">
        <f t="shared" si="39"/>
        <v>documentary</v>
      </c>
      <c r="S410" s="10">
        <f t="shared" si="40"/>
        <v>41543.527662037035</v>
      </c>
      <c r="T410" s="10">
        <f t="shared" si="41"/>
        <v>41583.569328703699</v>
      </c>
    </row>
    <row r="411" spans="1:20" ht="43.5" x14ac:dyDescent="0.35">
      <c r="A411" s="5">
        <f t="shared" si="36"/>
        <v>136.80000000000001</v>
      </c>
      <c r="B411">
        <v>409</v>
      </c>
      <c r="C411" s="3" t="s">
        <v>410</v>
      </c>
      <c r="D411" s="3" t="s">
        <v>4519</v>
      </c>
      <c r="E411">
        <v>500</v>
      </c>
      <c r="F411">
        <v>684</v>
      </c>
      <c r="G411" t="s">
        <v>8218</v>
      </c>
      <c r="H411" t="s">
        <v>8224</v>
      </c>
      <c r="I411" t="s">
        <v>8246</v>
      </c>
      <c r="J411" s="11">
        <v>1469220144</v>
      </c>
      <c r="K411" s="11">
        <v>1466628144</v>
      </c>
      <c r="L411" t="b">
        <v>0</v>
      </c>
      <c r="M411">
        <v>15</v>
      </c>
      <c r="N411" t="b">
        <v>1</v>
      </c>
      <c r="O411" t="s">
        <v>8268</v>
      </c>
      <c r="P411" s="5">
        <f t="shared" si="37"/>
        <v>45.6</v>
      </c>
      <c r="Q411" t="str">
        <f t="shared" si="38"/>
        <v>film &amp; video</v>
      </c>
      <c r="R411" t="str">
        <f t="shared" si="39"/>
        <v>documentary</v>
      </c>
      <c r="S411" s="10">
        <f t="shared" si="40"/>
        <v>42543.654444444437</v>
      </c>
      <c r="T411" s="10">
        <f t="shared" si="41"/>
        <v>42573.654444444437</v>
      </c>
    </row>
    <row r="412" spans="1:20" ht="43.5" x14ac:dyDescent="0.35">
      <c r="A412" s="5">
        <f t="shared" si="36"/>
        <v>128.29999999999998</v>
      </c>
      <c r="B412">
        <v>410</v>
      </c>
      <c r="C412" s="3" t="s">
        <v>411</v>
      </c>
      <c r="D412" s="3" t="s">
        <v>4520</v>
      </c>
      <c r="E412">
        <v>1000</v>
      </c>
      <c r="F412">
        <v>1283</v>
      </c>
      <c r="G412" t="s">
        <v>8218</v>
      </c>
      <c r="H412" t="s">
        <v>8228</v>
      </c>
      <c r="I412" t="s">
        <v>8250</v>
      </c>
      <c r="J412" s="11">
        <v>1434670397</v>
      </c>
      <c r="K412" s="11">
        <v>1429486397</v>
      </c>
      <c r="L412" t="b">
        <v>0</v>
      </c>
      <c r="M412">
        <v>7</v>
      </c>
      <c r="N412" t="b">
        <v>1</v>
      </c>
      <c r="O412" t="s">
        <v>8268</v>
      </c>
      <c r="P412" s="5">
        <f t="shared" si="37"/>
        <v>183.28571428571428</v>
      </c>
      <c r="Q412" t="str">
        <f t="shared" si="38"/>
        <v>film &amp; video</v>
      </c>
      <c r="R412" t="str">
        <f t="shared" si="39"/>
        <v>documentary</v>
      </c>
      <c r="S412" s="10">
        <f t="shared" si="40"/>
        <v>42113.77311342593</v>
      </c>
      <c r="T412" s="10">
        <f t="shared" si="41"/>
        <v>42173.77311342593</v>
      </c>
    </row>
    <row r="413" spans="1:20" ht="43.5" x14ac:dyDescent="0.35">
      <c r="A413" s="5">
        <f t="shared" si="36"/>
        <v>101.05</v>
      </c>
      <c r="B413">
        <v>411</v>
      </c>
      <c r="C413" s="3" t="s">
        <v>412</v>
      </c>
      <c r="D413" s="3" t="s">
        <v>4521</v>
      </c>
      <c r="E413">
        <v>30000</v>
      </c>
      <c r="F413">
        <v>30315</v>
      </c>
      <c r="G413" t="s">
        <v>8218</v>
      </c>
      <c r="H413" t="s">
        <v>8223</v>
      </c>
      <c r="I413" t="s">
        <v>8245</v>
      </c>
      <c r="J413" s="11">
        <v>1387688400</v>
      </c>
      <c r="K413" s="11">
        <v>1384920804</v>
      </c>
      <c r="L413" t="b">
        <v>0</v>
      </c>
      <c r="M413">
        <v>241</v>
      </c>
      <c r="N413" t="b">
        <v>1</v>
      </c>
      <c r="O413" t="s">
        <v>8268</v>
      </c>
      <c r="P413" s="5">
        <f t="shared" si="37"/>
        <v>125.78838174273859</v>
      </c>
      <c r="Q413" t="str">
        <f t="shared" si="38"/>
        <v>film &amp; video</v>
      </c>
      <c r="R413" t="str">
        <f t="shared" si="39"/>
        <v>documentary</v>
      </c>
      <c r="S413" s="10">
        <f t="shared" si="40"/>
        <v>41597.967638888884</v>
      </c>
      <c r="T413" s="10">
        <f t="shared" si="41"/>
        <v>41630</v>
      </c>
    </row>
    <row r="414" spans="1:20" ht="58" x14ac:dyDescent="0.35">
      <c r="A414" s="5">
        <f t="shared" si="36"/>
        <v>126.84</v>
      </c>
      <c r="B414">
        <v>412</v>
      </c>
      <c r="C414" s="3" t="s">
        <v>413</v>
      </c>
      <c r="D414" s="3" t="s">
        <v>4522</v>
      </c>
      <c r="E414">
        <v>2500</v>
      </c>
      <c r="F414">
        <v>3171</v>
      </c>
      <c r="G414" t="s">
        <v>8218</v>
      </c>
      <c r="H414" t="s">
        <v>8223</v>
      </c>
      <c r="I414" t="s">
        <v>8245</v>
      </c>
      <c r="J414" s="11">
        <v>1343238578</v>
      </c>
      <c r="K414" s="11">
        <v>1341856178</v>
      </c>
      <c r="L414" t="b">
        <v>0</v>
      </c>
      <c r="M414">
        <v>55</v>
      </c>
      <c r="N414" t="b">
        <v>1</v>
      </c>
      <c r="O414" t="s">
        <v>8268</v>
      </c>
      <c r="P414" s="5">
        <f t="shared" si="37"/>
        <v>57.654545454545456</v>
      </c>
      <c r="Q414" t="str">
        <f t="shared" si="38"/>
        <v>film &amp; video</v>
      </c>
      <c r="R414" t="str">
        <f t="shared" si="39"/>
        <v>documentary</v>
      </c>
      <c r="S414" s="10">
        <f t="shared" si="40"/>
        <v>41099.534467592588</v>
      </c>
      <c r="T414" s="10">
        <f t="shared" si="41"/>
        <v>41115.534467592588</v>
      </c>
    </row>
    <row r="415" spans="1:20" ht="43.5" x14ac:dyDescent="0.35">
      <c r="A415" s="5">
        <f t="shared" si="36"/>
        <v>105.0859375</v>
      </c>
      <c r="B415">
        <v>413</v>
      </c>
      <c r="C415" s="3" t="s">
        <v>414</v>
      </c>
      <c r="D415" s="3" t="s">
        <v>4523</v>
      </c>
      <c r="E415">
        <v>12800</v>
      </c>
      <c r="F415">
        <v>13451</v>
      </c>
      <c r="G415" t="s">
        <v>8218</v>
      </c>
      <c r="H415" t="s">
        <v>8223</v>
      </c>
      <c r="I415" t="s">
        <v>8245</v>
      </c>
      <c r="J415" s="11">
        <v>1342731811</v>
      </c>
      <c r="K415" s="11">
        <v>1340139811</v>
      </c>
      <c r="L415" t="b">
        <v>0</v>
      </c>
      <c r="M415">
        <v>171</v>
      </c>
      <c r="N415" t="b">
        <v>1</v>
      </c>
      <c r="O415" t="s">
        <v>8268</v>
      </c>
      <c r="P415" s="5">
        <f t="shared" si="37"/>
        <v>78.660818713450297</v>
      </c>
      <c r="Q415" t="str">
        <f t="shared" si="38"/>
        <v>film &amp; video</v>
      </c>
      <c r="R415" t="str">
        <f t="shared" si="39"/>
        <v>documentary</v>
      </c>
      <c r="S415" s="10">
        <f t="shared" si="40"/>
        <v>41079.66910879629</v>
      </c>
      <c r="T415" s="10">
        <f t="shared" si="41"/>
        <v>41109.66910879629</v>
      </c>
    </row>
    <row r="416" spans="1:20" ht="43.5" x14ac:dyDescent="0.35">
      <c r="A416" s="5">
        <f t="shared" si="36"/>
        <v>102.85405405405406</v>
      </c>
      <c r="B416">
        <v>414</v>
      </c>
      <c r="C416" s="3" t="s">
        <v>415</v>
      </c>
      <c r="D416" s="3" t="s">
        <v>4524</v>
      </c>
      <c r="E416">
        <v>18500</v>
      </c>
      <c r="F416">
        <v>19028</v>
      </c>
      <c r="G416" t="s">
        <v>8218</v>
      </c>
      <c r="H416" t="s">
        <v>8223</v>
      </c>
      <c r="I416" t="s">
        <v>8245</v>
      </c>
      <c r="J416" s="11">
        <v>1381541465</v>
      </c>
      <c r="K416" s="11">
        <v>1378949465</v>
      </c>
      <c r="L416" t="b">
        <v>0</v>
      </c>
      <c r="M416">
        <v>208</v>
      </c>
      <c r="N416" t="b">
        <v>1</v>
      </c>
      <c r="O416" t="s">
        <v>8268</v>
      </c>
      <c r="P416" s="5">
        <f t="shared" si="37"/>
        <v>91.480769230769226</v>
      </c>
      <c r="Q416" t="str">
        <f t="shared" si="38"/>
        <v>film &amp; video</v>
      </c>
      <c r="R416" t="str">
        <f t="shared" si="39"/>
        <v>documentary</v>
      </c>
      <c r="S416" s="10">
        <f t="shared" si="40"/>
        <v>41528.85491898148</v>
      </c>
      <c r="T416" s="10">
        <f t="shared" si="41"/>
        <v>41558.85491898148</v>
      </c>
    </row>
    <row r="417" spans="1:20" ht="58" x14ac:dyDescent="0.35">
      <c r="A417" s="5">
        <f t="shared" si="36"/>
        <v>102.14714285714285</v>
      </c>
      <c r="B417">
        <v>415</v>
      </c>
      <c r="C417" s="3" t="s">
        <v>416</v>
      </c>
      <c r="D417" s="3" t="s">
        <v>4525</v>
      </c>
      <c r="E417">
        <v>1400</v>
      </c>
      <c r="F417">
        <v>1430.06</v>
      </c>
      <c r="G417" t="s">
        <v>8218</v>
      </c>
      <c r="H417" t="s">
        <v>8228</v>
      </c>
      <c r="I417" t="s">
        <v>8250</v>
      </c>
      <c r="J417" s="11">
        <v>1413547200</v>
      </c>
      <c r="K417" s="11">
        <v>1411417602</v>
      </c>
      <c r="L417" t="b">
        <v>0</v>
      </c>
      <c r="M417">
        <v>21</v>
      </c>
      <c r="N417" t="b">
        <v>1</v>
      </c>
      <c r="O417" t="s">
        <v>8268</v>
      </c>
      <c r="P417" s="5">
        <f t="shared" si="37"/>
        <v>68.09809523809524</v>
      </c>
      <c r="Q417" t="str">
        <f t="shared" si="38"/>
        <v>film &amp; video</v>
      </c>
      <c r="R417" t="str">
        <f t="shared" si="39"/>
        <v>documentary</v>
      </c>
      <c r="S417" s="10">
        <f t="shared" si="40"/>
        <v>41904.643541666665</v>
      </c>
      <c r="T417" s="10">
        <f t="shared" si="41"/>
        <v>41929.291666666664</v>
      </c>
    </row>
    <row r="418" spans="1:20" ht="43.5" x14ac:dyDescent="0.35">
      <c r="A418" s="5">
        <f t="shared" si="36"/>
        <v>120.21700000000001</v>
      </c>
      <c r="B418">
        <v>416</v>
      </c>
      <c r="C418" s="3" t="s">
        <v>417</v>
      </c>
      <c r="D418" s="3" t="s">
        <v>4526</v>
      </c>
      <c r="E418">
        <v>1000</v>
      </c>
      <c r="F418">
        <v>1202.17</v>
      </c>
      <c r="G418" t="s">
        <v>8218</v>
      </c>
      <c r="H418" t="s">
        <v>8223</v>
      </c>
      <c r="I418" t="s">
        <v>8245</v>
      </c>
      <c r="J418" s="11">
        <v>1391851831</v>
      </c>
      <c r="K418" s="11">
        <v>1389259831</v>
      </c>
      <c r="L418" t="b">
        <v>0</v>
      </c>
      <c r="M418">
        <v>25</v>
      </c>
      <c r="N418" t="b">
        <v>1</v>
      </c>
      <c r="O418" t="s">
        <v>8268</v>
      </c>
      <c r="P418" s="5">
        <f t="shared" si="37"/>
        <v>48.086800000000004</v>
      </c>
      <c r="Q418" t="str">
        <f t="shared" si="38"/>
        <v>film &amp; video</v>
      </c>
      <c r="R418" t="str">
        <f t="shared" si="39"/>
        <v>documentary</v>
      </c>
      <c r="S418" s="10">
        <f t="shared" si="40"/>
        <v>41648.187858796293</v>
      </c>
      <c r="T418" s="10">
        <f t="shared" si="41"/>
        <v>41678.187858796293</v>
      </c>
    </row>
    <row r="419" spans="1:20" ht="43.5" x14ac:dyDescent="0.35">
      <c r="A419" s="5">
        <f t="shared" si="36"/>
        <v>100.24761904761905</v>
      </c>
      <c r="B419">
        <v>417</v>
      </c>
      <c r="C419" s="3" t="s">
        <v>418</v>
      </c>
      <c r="D419" s="3" t="s">
        <v>4527</v>
      </c>
      <c r="E419">
        <v>10500</v>
      </c>
      <c r="F419">
        <v>10526</v>
      </c>
      <c r="G419" t="s">
        <v>8218</v>
      </c>
      <c r="H419" t="s">
        <v>8223</v>
      </c>
      <c r="I419" t="s">
        <v>8245</v>
      </c>
      <c r="J419" s="11">
        <v>1365395580</v>
      </c>
      <c r="K419" s="11">
        <v>1364426260</v>
      </c>
      <c r="L419" t="b">
        <v>0</v>
      </c>
      <c r="M419">
        <v>52</v>
      </c>
      <c r="N419" t="b">
        <v>1</v>
      </c>
      <c r="O419" t="s">
        <v>8268</v>
      </c>
      <c r="P419" s="5">
        <f t="shared" si="37"/>
        <v>202.42307692307693</v>
      </c>
      <c r="Q419" t="str">
        <f t="shared" si="38"/>
        <v>film &amp; video</v>
      </c>
      <c r="R419" t="str">
        <f t="shared" si="39"/>
        <v>documentary</v>
      </c>
      <c r="S419" s="10">
        <f t="shared" si="40"/>
        <v>41360.76226851852</v>
      </c>
      <c r="T419" s="10">
        <f t="shared" si="41"/>
        <v>41371.981249999997</v>
      </c>
    </row>
    <row r="420" spans="1:20" ht="43.5" x14ac:dyDescent="0.35">
      <c r="A420" s="5">
        <f t="shared" si="36"/>
        <v>100.63392857142857</v>
      </c>
      <c r="B420">
        <v>418</v>
      </c>
      <c r="C420" s="3" t="s">
        <v>419</v>
      </c>
      <c r="D420" s="3" t="s">
        <v>4528</v>
      </c>
      <c r="E420">
        <v>22400</v>
      </c>
      <c r="F420">
        <v>22542</v>
      </c>
      <c r="G420" t="s">
        <v>8218</v>
      </c>
      <c r="H420" t="s">
        <v>8223</v>
      </c>
      <c r="I420" t="s">
        <v>8245</v>
      </c>
      <c r="J420" s="11">
        <v>1437633997</v>
      </c>
      <c r="K420" s="11">
        <v>1435041997</v>
      </c>
      <c r="L420" t="b">
        <v>0</v>
      </c>
      <c r="M420">
        <v>104</v>
      </c>
      <c r="N420" t="b">
        <v>1</v>
      </c>
      <c r="O420" t="s">
        <v>8268</v>
      </c>
      <c r="P420" s="5">
        <f t="shared" si="37"/>
        <v>216.75</v>
      </c>
      <c r="Q420" t="str">
        <f t="shared" si="38"/>
        <v>film &amp; video</v>
      </c>
      <c r="R420" t="str">
        <f t="shared" si="39"/>
        <v>documentary</v>
      </c>
      <c r="S420" s="10">
        <f t="shared" si="40"/>
        <v>42178.07403935185</v>
      </c>
      <c r="T420" s="10">
        <f t="shared" si="41"/>
        <v>42208.07403935185</v>
      </c>
    </row>
    <row r="421" spans="1:20" ht="43.5" x14ac:dyDescent="0.35">
      <c r="A421" s="5">
        <f t="shared" si="36"/>
        <v>100.4375</v>
      </c>
      <c r="B421">
        <v>419</v>
      </c>
      <c r="C421" s="3" t="s">
        <v>420</v>
      </c>
      <c r="D421" s="3" t="s">
        <v>4529</v>
      </c>
      <c r="E421">
        <v>8000</v>
      </c>
      <c r="F421">
        <v>8035</v>
      </c>
      <c r="G421" t="s">
        <v>8218</v>
      </c>
      <c r="H421" t="s">
        <v>8223</v>
      </c>
      <c r="I421" t="s">
        <v>8245</v>
      </c>
      <c r="J421" s="11">
        <v>1372536787</v>
      </c>
      <c r="K421" s="11">
        <v>1367352787</v>
      </c>
      <c r="L421" t="b">
        <v>0</v>
      </c>
      <c r="M421">
        <v>73</v>
      </c>
      <c r="N421" t="b">
        <v>1</v>
      </c>
      <c r="O421" t="s">
        <v>8268</v>
      </c>
      <c r="P421" s="5">
        <f t="shared" si="37"/>
        <v>110.06849315068493</v>
      </c>
      <c r="Q421" t="str">
        <f t="shared" si="38"/>
        <v>film &amp; video</v>
      </c>
      <c r="R421" t="str">
        <f t="shared" si="39"/>
        <v>documentary</v>
      </c>
      <c r="S421" s="10">
        <f t="shared" si="40"/>
        <v>41394.634108796294</v>
      </c>
      <c r="T421" s="10">
        <f t="shared" si="41"/>
        <v>41454.634108796294</v>
      </c>
    </row>
    <row r="422" spans="1:20" ht="43.5" x14ac:dyDescent="0.35">
      <c r="A422" s="5">
        <f t="shared" si="36"/>
        <v>0.43939393939393934</v>
      </c>
      <c r="B422">
        <v>420</v>
      </c>
      <c r="C422" s="3" t="s">
        <v>421</v>
      </c>
      <c r="D422" s="3" t="s">
        <v>4530</v>
      </c>
      <c r="E422">
        <v>3300</v>
      </c>
      <c r="F422">
        <v>14.5</v>
      </c>
      <c r="G422" t="s">
        <v>8220</v>
      </c>
      <c r="H422" t="s">
        <v>8223</v>
      </c>
      <c r="I422" t="s">
        <v>8245</v>
      </c>
      <c r="J422" s="11">
        <v>1394772031</v>
      </c>
      <c r="K422" s="11">
        <v>1392183631</v>
      </c>
      <c r="L422" t="b">
        <v>0</v>
      </c>
      <c r="M422">
        <v>3</v>
      </c>
      <c r="N422" t="b">
        <v>0</v>
      </c>
      <c r="O422" t="s">
        <v>8269</v>
      </c>
      <c r="P422" s="5">
        <f t="shared" si="37"/>
        <v>4.833333333333333</v>
      </c>
      <c r="Q422" t="str">
        <f t="shared" si="38"/>
        <v>film &amp; video</v>
      </c>
      <c r="R422" t="str">
        <f t="shared" si="39"/>
        <v>animation</v>
      </c>
      <c r="S422" s="10">
        <f t="shared" si="40"/>
        <v>41682.028136574074</v>
      </c>
      <c r="T422" s="10">
        <f t="shared" si="41"/>
        <v>41711.986469907402</v>
      </c>
    </row>
    <row r="423" spans="1:20" ht="58" x14ac:dyDescent="0.35">
      <c r="A423" s="5">
        <f t="shared" si="36"/>
        <v>2.0066666666666668</v>
      </c>
      <c r="B423">
        <v>421</v>
      </c>
      <c r="C423" s="3" t="s">
        <v>422</v>
      </c>
      <c r="D423" s="3" t="s">
        <v>4531</v>
      </c>
      <c r="E423">
        <v>15000</v>
      </c>
      <c r="F423">
        <v>301</v>
      </c>
      <c r="G423" t="s">
        <v>8220</v>
      </c>
      <c r="H423" t="s">
        <v>8223</v>
      </c>
      <c r="I423" t="s">
        <v>8245</v>
      </c>
      <c r="J423" s="11">
        <v>1440157656</v>
      </c>
      <c r="K423" s="11">
        <v>1434973656</v>
      </c>
      <c r="L423" t="b">
        <v>0</v>
      </c>
      <c r="M423">
        <v>6</v>
      </c>
      <c r="N423" t="b">
        <v>0</v>
      </c>
      <c r="O423" t="s">
        <v>8269</v>
      </c>
      <c r="P423" s="5">
        <f t="shared" si="37"/>
        <v>50.166666666666664</v>
      </c>
      <c r="Q423" t="str">
        <f t="shared" si="38"/>
        <v>film &amp; video</v>
      </c>
      <c r="R423" t="str">
        <f t="shared" si="39"/>
        <v>animation</v>
      </c>
      <c r="S423" s="10">
        <f t="shared" si="40"/>
        <v>42177.283055555548</v>
      </c>
      <c r="T423" s="10">
        <f t="shared" si="41"/>
        <v>42237.283055555548</v>
      </c>
    </row>
    <row r="424" spans="1:20" ht="43.5" x14ac:dyDescent="0.35">
      <c r="A424" s="5">
        <f t="shared" si="36"/>
        <v>1.075</v>
      </c>
      <c r="B424">
        <v>422</v>
      </c>
      <c r="C424" s="3" t="s">
        <v>423</v>
      </c>
      <c r="D424" s="3" t="s">
        <v>4532</v>
      </c>
      <c r="E424">
        <v>40000</v>
      </c>
      <c r="F424">
        <v>430</v>
      </c>
      <c r="G424" t="s">
        <v>8220</v>
      </c>
      <c r="H424" t="s">
        <v>8223</v>
      </c>
      <c r="I424" t="s">
        <v>8245</v>
      </c>
      <c r="J424" s="11">
        <v>1410416097</v>
      </c>
      <c r="K424" s="11">
        <v>1407824097</v>
      </c>
      <c r="L424" t="b">
        <v>0</v>
      </c>
      <c r="M424">
        <v>12</v>
      </c>
      <c r="N424" t="b">
        <v>0</v>
      </c>
      <c r="O424" t="s">
        <v>8269</v>
      </c>
      <c r="P424" s="5">
        <f t="shared" si="37"/>
        <v>35.833333333333336</v>
      </c>
      <c r="Q424" t="str">
        <f t="shared" si="38"/>
        <v>film &amp; video</v>
      </c>
      <c r="R424" t="str">
        <f t="shared" si="39"/>
        <v>animation</v>
      </c>
      <c r="S424" s="10">
        <f t="shared" si="40"/>
        <v>41863.052048611105</v>
      </c>
      <c r="T424" s="10">
        <f t="shared" si="41"/>
        <v>41893.052048611105</v>
      </c>
    </row>
    <row r="425" spans="1:20" ht="43.5" x14ac:dyDescent="0.35">
      <c r="A425" s="5">
        <f t="shared" si="36"/>
        <v>0.76500000000000001</v>
      </c>
      <c r="B425">
        <v>423</v>
      </c>
      <c r="C425" s="3" t="s">
        <v>424</v>
      </c>
      <c r="D425" s="3" t="s">
        <v>4533</v>
      </c>
      <c r="E425">
        <v>20000</v>
      </c>
      <c r="F425">
        <v>153</v>
      </c>
      <c r="G425" t="s">
        <v>8220</v>
      </c>
      <c r="H425" t="s">
        <v>8223</v>
      </c>
      <c r="I425" t="s">
        <v>8245</v>
      </c>
      <c r="J425" s="11">
        <v>1370470430</v>
      </c>
      <c r="K425" s="11">
        <v>1367878430</v>
      </c>
      <c r="L425" t="b">
        <v>0</v>
      </c>
      <c r="M425">
        <v>13</v>
      </c>
      <c r="N425" t="b">
        <v>0</v>
      </c>
      <c r="O425" t="s">
        <v>8269</v>
      </c>
      <c r="P425" s="5">
        <f t="shared" si="37"/>
        <v>11.76923076923077</v>
      </c>
      <c r="Q425" t="str">
        <f t="shared" si="38"/>
        <v>film &amp; video</v>
      </c>
      <c r="R425" t="str">
        <f t="shared" si="39"/>
        <v>animation</v>
      </c>
      <c r="S425" s="10">
        <f t="shared" si="40"/>
        <v>41400.717939814815</v>
      </c>
      <c r="T425" s="10">
        <f t="shared" si="41"/>
        <v>41430.717939814815</v>
      </c>
    </row>
    <row r="426" spans="1:20" ht="43.5" x14ac:dyDescent="0.35">
      <c r="A426" s="5">
        <f t="shared" si="36"/>
        <v>6.7966666666666677</v>
      </c>
      <c r="B426">
        <v>424</v>
      </c>
      <c r="C426" s="3" t="s">
        <v>425</v>
      </c>
      <c r="D426" s="3" t="s">
        <v>4534</v>
      </c>
      <c r="E426">
        <v>3000</v>
      </c>
      <c r="F426">
        <v>203.9</v>
      </c>
      <c r="G426" t="s">
        <v>8220</v>
      </c>
      <c r="H426" t="s">
        <v>8223</v>
      </c>
      <c r="I426" t="s">
        <v>8245</v>
      </c>
      <c r="J426" s="11">
        <v>1332748899</v>
      </c>
      <c r="K426" s="11">
        <v>1327568499</v>
      </c>
      <c r="L426" t="b">
        <v>0</v>
      </c>
      <c r="M426">
        <v>5</v>
      </c>
      <c r="N426" t="b">
        <v>0</v>
      </c>
      <c r="O426" t="s">
        <v>8269</v>
      </c>
      <c r="P426" s="5">
        <f t="shared" si="37"/>
        <v>40.78</v>
      </c>
      <c r="Q426" t="str">
        <f t="shared" si="38"/>
        <v>film &amp; video</v>
      </c>
      <c r="R426" t="str">
        <f t="shared" si="39"/>
        <v>animation</v>
      </c>
      <c r="S426" s="10">
        <f t="shared" si="40"/>
        <v>40934.167812499996</v>
      </c>
      <c r="T426" s="10">
        <f t="shared" si="41"/>
        <v>40994.126145833332</v>
      </c>
    </row>
    <row r="427" spans="1:20" ht="43.5" x14ac:dyDescent="0.35">
      <c r="A427" s="5">
        <f t="shared" si="36"/>
        <v>1.2E-2</v>
      </c>
      <c r="B427">
        <v>425</v>
      </c>
      <c r="C427" s="3" t="s">
        <v>426</v>
      </c>
      <c r="D427" s="3" t="s">
        <v>4535</v>
      </c>
      <c r="E427">
        <v>50000</v>
      </c>
      <c r="F427">
        <v>6</v>
      </c>
      <c r="G427" t="s">
        <v>8220</v>
      </c>
      <c r="H427" t="s">
        <v>8223</v>
      </c>
      <c r="I427" t="s">
        <v>8245</v>
      </c>
      <c r="J427" s="11">
        <v>1448660404</v>
      </c>
      <c r="K427" s="11">
        <v>1443472804</v>
      </c>
      <c r="L427" t="b">
        <v>0</v>
      </c>
      <c r="M427">
        <v>2</v>
      </c>
      <c r="N427" t="b">
        <v>0</v>
      </c>
      <c r="O427" t="s">
        <v>8269</v>
      </c>
      <c r="P427" s="5">
        <f t="shared" si="37"/>
        <v>3</v>
      </c>
      <c r="Q427" t="str">
        <f t="shared" si="38"/>
        <v>film &amp; video</v>
      </c>
      <c r="R427" t="str">
        <f t="shared" si="39"/>
        <v>animation</v>
      </c>
      <c r="S427" s="10">
        <f t="shared" si="40"/>
        <v>42275.652824074066</v>
      </c>
      <c r="T427" s="10">
        <f t="shared" si="41"/>
        <v>42335.694490740738</v>
      </c>
    </row>
    <row r="428" spans="1:20" ht="43.5" x14ac:dyDescent="0.35">
      <c r="A428" s="5">
        <f t="shared" si="36"/>
        <v>1.3299999999999998</v>
      </c>
      <c r="B428">
        <v>426</v>
      </c>
      <c r="C428" s="3" t="s">
        <v>427</v>
      </c>
      <c r="D428" s="3" t="s">
        <v>4536</v>
      </c>
      <c r="E428">
        <v>10000</v>
      </c>
      <c r="F428">
        <v>133</v>
      </c>
      <c r="G428" t="s">
        <v>8220</v>
      </c>
      <c r="H428" t="s">
        <v>8223</v>
      </c>
      <c r="I428" t="s">
        <v>8245</v>
      </c>
      <c r="J428" s="11">
        <v>1456851914</v>
      </c>
      <c r="K428" s="11">
        <v>1454259914</v>
      </c>
      <c r="L428" t="b">
        <v>0</v>
      </c>
      <c r="M428">
        <v>8</v>
      </c>
      <c r="N428" t="b">
        <v>0</v>
      </c>
      <c r="O428" t="s">
        <v>8269</v>
      </c>
      <c r="P428" s="5">
        <f t="shared" si="37"/>
        <v>16.625</v>
      </c>
      <c r="Q428" t="str">
        <f t="shared" si="38"/>
        <v>film &amp; video</v>
      </c>
      <c r="R428" t="str">
        <f t="shared" si="39"/>
        <v>animation</v>
      </c>
      <c r="S428" s="10">
        <f t="shared" si="40"/>
        <v>42400.503634259258</v>
      </c>
      <c r="T428" s="10">
        <f t="shared" si="41"/>
        <v>42430.503634259258</v>
      </c>
    </row>
    <row r="429" spans="1:20" ht="58" x14ac:dyDescent="0.35">
      <c r="A429" s="5">
        <f t="shared" si="36"/>
        <v>0</v>
      </c>
      <c r="B429">
        <v>427</v>
      </c>
      <c r="C429" s="3" t="s">
        <v>428</v>
      </c>
      <c r="D429" s="3" t="s">
        <v>4537</v>
      </c>
      <c r="E429">
        <v>6500</v>
      </c>
      <c r="F429">
        <v>0</v>
      </c>
      <c r="G429" t="s">
        <v>8220</v>
      </c>
      <c r="H429" t="s">
        <v>8223</v>
      </c>
      <c r="I429" t="s">
        <v>8245</v>
      </c>
      <c r="J429" s="11">
        <v>1445540340</v>
      </c>
      <c r="K429" s="11">
        <v>1444340940</v>
      </c>
      <c r="L429" t="b">
        <v>0</v>
      </c>
      <c r="M429">
        <v>0</v>
      </c>
      <c r="N429" t="b">
        <v>0</v>
      </c>
      <c r="O429" t="s">
        <v>8269</v>
      </c>
      <c r="P429" s="5" t="e">
        <f t="shared" si="37"/>
        <v>#DIV/0!</v>
      </c>
      <c r="Q429" t="str">
        <f t="shared" si="38"/>
        <v>film &amp; video</v>
      </c>
      <c r="R429" t="str">
        <f t="shared" si="39"/>
        <v>animation</v>
      </c>
      <c r="S429" s="10">
        <f t="shared" si="40"/>
        <v>42285.700694444437</v>
      </c>
      <c r="T429" s="10">
        <f t="shared" si="41"/>
        <v>42299.582638888889</v>
      </c>
    </row>
    <row r="430" spans="1:20" ht="29" x14ac:dyDescent="0.35">
      <c r="A430" s="5">
        <f t="shared" si="36"/>
        <v>5.6333333333333329</v>
      </c>
      <c r="B430">
        <v>428</v>
      </c>
      <c r="C430" s="3" t="s">
        <v>429</v>
      </c>
      <c r="D430" s="3" t="s">
        <v>4538</v>
      </c>
      <c r="E430">
        <v>12000</v>
      </c>
      <c r="F430">
        <v>676</v>
      </c>
      <c r="G430" t="s">
        <v>8220</v>
      </c>
      <c r="H430" t="s">
        <v>8223</v>
      </c>
      <c r="I430" t="s">
        <v>8245</v>
      </c>
      <c r="J430" s="11">
        <v>1402956000</v>
      </c>
      <c r="K430" s="11">
        <v>1400523845</v>
      </c>
      <c r="L430" t="b">
        <v>0</v>
      </c>
      <c r="M430">
        <v>13</v>
      </c>
      <c r="N430" t="b">
        <v>0</v>
      </c>
      <c r="O430" t="s">
        <v>8269</v>
      </c>
      <c r="P430" s="5">
        <f t="shared" si="37"/>
        <v>52</v>
      </c>
      <c r="Q430" t="str">
        <f t="shared" si="38"/>
        <v>film &amp; video</v>
      </c>
      <c r="R430" t="str">
        <f t="shared" si="39"/>
        <v>animation</v>
      </c>
      <c r="S430" s="10">
        <f t="shared" si="40"/>
        <v>41778.558391203704</v>
      </c>
      <c r="T430" s="10">
        <f t="shared" si="41"/>
        <v>41806.708333333328</v>
      </c>
    </row>
    <row r="431" spans="1:20" ht="58" x14ac:dyDescent="0.35">
      <c r="A431" s="5">
        <f t="shared" si="36"/>
        <v>0</v>
      </c>
      <c r="B431">
        <v>429</v>
      </c>
      <c r="C431" s="3" t="s">
        <v>430</v>
      </c>
      <c r="D431" s="3" t="s">
        <v>4539</v>
      </c>
      <c r="E431">
        <v>5000</v>
      </c>
      <c r="F431">
        <v>0</v>
      </c>
      <c r="G431" t="s">
        <v>8220</v>
      </c>
      <c r="H431" t="s">
        <v>8223</v>
      </c>
      <c r="I431" t="s">
        <v>8245</v>
      </c>
      <c r="J431" s="11">
        <v>1259297940</v>
      </c>
      <c r="K431" s="11">
        <v>1252964282</v>
      </c>
      <c r="L431" t="b">
        <v>0</v>
      </c>
      <c r="M431">
        <v>0</v>
      </c>
      <c r="N431" t="b">
        <v>0</v>
      </c>
      <c r="O431" t="s">
        <v>8269</v>
      </c>
      <c r="P431" s="5" t="e">
        <f t="shared" si="37"/>
        <v>#DIV/0!</v>
      </c>
      <c r="Q431" t="str">
        <f t="shared" si="38"/>
        <v>film &amp; video</v>
      </c>
      <c r="R431" t="str">
        <f t="shared" si="39"/>
        <v>animation</v>
      </c>
      <c r="S431" s="10">
        <f t="shared" si="40"/>
        <v>40070.693078703705</v>
      </c>
      <c r="T431" s="10">
        <f t="shared" si="41"/>
        <v>40143.999305555553</v>
      </c>
    </row>
    <row r="432" spans="1:20" ht="43.5" x14ac:dyDescent="0.35">
      <c r="A432" s="5">
        <f t="shared" si="36"/>
        <v>2.4</v>
      </c>
      <c r="B432">
        <v>430</v>
      </c>
      <c r="C432" s="3" t="s">
        <v>431</v>
      </c>
      <c r="D432" s="3" t="s">
        <v>4540</v>
      </c>
      <c r="E432">
        <v>1000</v>
      </c>
      <c r="F432">
        <v>24</v>
      </c>
      <c r="G432" t="s">
        <v>8220</v>
      </c>
      <c r="H432" t="s">
        <v>8223</v>
      </c>
      <c r="I432" t="s">
        <v>8245</v>
      </c>
      <c r="J432" s="11">
        <v>1378866867</v>
      </c>
      <c r="K432" s="11">
        <v>1377570867</v>
      </c>
      <c r="L432" t="b">
        <v>0</v>
      </c>
      <c r="M432">
        <v>5</v>
      </c>
      <c r="N432" t="b">
        <v>0</v>
      </c>
      <c r="O432" t="s">
        <v>8269</v>
      </c>
      <c r="P432" s="5">
        <f t="shared" si="37"/>
        <v>4.8</v>
      </c>
      <c r="Q432" t="str">
        <f t="shared" si="38"/>
        <v>film &amp; video</v>
      </c>
      <c r="R432" t="str">
        <f t="shared" si="39"/>
        <v>animation</v>
      </c>
      <c r="S432" s="10">
        <f t="shared" si="40"/>
        <v>41512.898923611108</v>
      </c>
      <c r="T432" s="10">
        <f t="shared" si="41"/>
        <v>41527.898923611108</v>
      </c>
    </row>
    <row r="433" spans="1:20" ht="43.5" x14ac:dyDescent="0.35">
      <c r="A433" s="5">
        <f t="shared" si="36"/>
        <v>13.833333333333334</v>
      </c>
      <c r="B433">
        <v>431</v>
      </c>
      <c r="C433" s="3" t="s">
        <v>432</v>
      </c>
      <c r="D433" s="3" t="s">
        <v>4541</v>
      </c>
      <c r="E433">
        <v>3000</v>
      </c>
      <c r="F433">
        <v>415</v>
      </c>
      <c r="G433" t="s">
        <v>8220</v>
      </c>
      <c r="H433" t="s">
        <v>8224</v>
      </c>
      <c r="I433" t="s">
        <v>8246</v>
      </c>
      <c r="J433" s="11">
        <v>1467752083</v>
      </c>
      <c r="K433" s="11">
        <v>1465160083</v>
      </c>
      <c r="L433" t="b">
        <v>0</v>
      </c>
      <c r="M433">
        <v>8</v>
      </c>
      <c r="N433" t="b">
        <v>0</v>
      </c>
      <c r="O433" t="s">
        <v>8269</v>
      </c>
      <c r="P433" s="5">
        <f t="shared" si="37"/>
        <v>51.875</v>
      </c>
      <c r="Q433" t="str">
        <f t="shared" si="38"/>
        <v>film &amp; video</v>
      </c>
      <c r="R433" t="str">
        <f t="shared" si="39"/>
        <v>animation</v>
      </c>
      <c r="S433" s="10">
        <f t="shared" si="40"/>
        <v>42526.662997685176</v>
      </c>
      <c r="T433" s="10">
        <f t="shared" si="41"/>
        <v>42556.662997685176</v>
      </c>
    </row>
    <row r="434" spans="1:20" ht="58" x14ac:dyDescent="0.35">
      <c r="A434" s="5">
        <f t="shared" si="36"/>
        <v>9.5</v>
      </c>
      <c r="B434">
        <v>432</v>
      </c>
      <c r="C434" s="3" t="s">
        <v>433</v>
      </c>
      <c r="D434" s="3" t="s">
        <v>4542</v>
      </c>
      <c r="E434">
        <v>6000</v>
      </c>
      <c r="F434">
        <v>570</v>
      </c>
      <c r="G434" t="s">
        <v>8220</v>
      </c>
      <c r="H434" t="s">
        <v>8223</v>
      </c>
      <c r="I434" t="s">
        <v>8245</v>
      </c>
      <c r="J434" s="11">
        <v>1445448381</v>
      </c>
      <c r="K434" s="11">
        <v>1440264381</v>
      </c>
      <c r="L434" t="b">
        <v>0</v>
      </c>
      <c r="M434">
        <v>8</v>
      </c>
      <c r="N434" t="b">
        <v>0</v>
      </c>
      <c r="O434" t="s">
        <v>8269</v>
      </c>
      <c r="P434" s="5">
        <f t="shared" si="37"/>
        <v>71.25</v>
      </c>
      <c r="Q434" t="str">
        <f t="shared" si="38"/>
        <v>film &amp; video</v>
      </c>
      <c r="R434" t="str">
        <f t="shared" si="39"/>
        <v>animation</v>
      </c>
      <c r="S434" s="10">
        <f t="shared" si="40"/>
        <v>42238.51829861111</v>
      </c>
      <c r="T434" s="10">
        <f t="shared" si="41"/>
        <v>42298.51829861111</v>
      </c>
    </row>
    <row r="435" spans="1:20" ht="58" x14ac:dyDescent="0.35">
      <c r="A435" s="5">
        <f t="shared" si="36"/>
        <v>0</v>
      </c>
      <c r="B435">
        <v>433</v>
      </c>
      <c r="C435" s="3" t="s">
        <v>434</v>
      </c>
      <c r="D435" s="3" t="s">
        <v>4543</v>
      </c>
      <c r="E435">
        <v>3000</v>
      </c>
      <c r="F435">
        <v>0</v>
      </c>
      <c r="G435" t="s">
        <v>8220</v>
      </c>
      <c r="H435" t="s">
        <v>8223</v>
      </c>
      <c r="I435" t="s">
        <v>8245</v>
      </c>
      <c r="J435" s="11">
        <v>1444576022</v>
      </c>
      <c r="K435" s="11">
        <v>1439392022</v>
      </c>
      <c r="L435" t="b">
        <v>0</v>
      </c>
      <c r="M435">
        <v>0</v>
      </c>
      <c r="N435" t="b">
        <v>0</v>
      </c>
      <c r="O435" t="s">
        <v>8269</v>
      </c>
      <c r="P435" s="5" t="e">
        <f t="shared" si="37"/>
        <v>#DIV/0!</v>
      </c>
      <c r="Q435" t="str">
        <f t="shared" si="38"/>
        <v>film &amp; video</v>
      </c>
      <c r="R435" t="str">
        <f t="shared" si="39"/>
        <v>animation</v>
      </c>
      <c r="S435" s="10">
        <f t="shared" si="40"/>
        <v>42228.42155092593</v>
      </c>
      <c r="T435" s="10">
        <f t="shared" si="41"/>
        <v>42288.42155092593</v>
      </c>
    </row>
    <row r="436" spans="1:20" ht="58" x14ac:dyDescent="0.35">
      <c r="A436" s="5">
        <f t="shared" si="36"/>
        <v>5</v>
      </c>
      <c r="B436">
        <v>434</v>
      </c>
      <c r="C436" s="3" t="s">
        <v>435</v>
      </c>
      <c r="D436" s="3" t="s">
        <v>4544</v>
      </c>
      <c r="E436">
        <v>2500</v>
      </c>
      <c r="F436">
        <v>125</v>
      </c>
      <c r="G436" t="s">
        <v>8220</v>
      </c>
      <c r="H436" t="s">
        <v>8223</v>
      </c>
      <c r="I436" t="s">
        <v>8245</v>
      </c>
      <c r="J436" s="11">
        <v>1385931702</v>
      </c>
      <c r="K436" s="11">
        <v>1383076902</v>
      </c>
      <c r="L436" t="b">
        <v>0</v>
      </c>
      <c r="M436">
        <v>2</v>
      </c>
      <c r="N436" t="b">
        <v>0</v>
      </c>
      <c r="O436" t="s">
        <v>8269</v>
      </c>
      <c r="P436" s="5">
        <f t="shared" si="37"/>
        <v>62.5</v>
      </c>
      <c r="Q436" t="str">
        <f t="shared" si="38"/>
        <v>film &amp; video</v>
      </c>
      <c r="R436" t="str">
        <f t="shared" si="39"/>
        <v>animation</v>
      </c>
      <c r="S436" s="10">
        <f t="shared" si="40"/>
        <v>41576.626180555555</v>
      </c>
      <c r="T436" s="10">
        <f t="shared" si="41"/>
        <v>41609.667847222219</v>
      </c>
    </row>
    <row r="437" spans="1:20" ht="58" x14ac:dyDescent="0.35">
      <c r="A437" s="5">
        <f t="shared" si="36"/>
        <v>2.7272727272727275E-3</v>
      </c>
      <c r="B437">
        <v>435</v>
      </c>
      <c r="C437" s="3" t="s">
        <v>436</v>
      </c>
      <c r="D437" s="3" t="s">
        <v>4545</v>
      </c>
      <c r="E437">
        <v>110000</v>
      </c>
      <c r="F437">
        <v>3</v>
      </c>
      <c r="G437" t="s">
        <v>8220</v>
      </c>
      <c r="H437" t="s">
        <v>8223</v>
      </c>
      <c r="I437" t="s">
        <v>8245</v>
      </c>
      <c r="J437" s="11">
        <v>1379094980</v>
      </c>
      <c r="K437" s="11">
        <v>1376502980</v>
      </c>
      <c r="L437" t="b">
        <v>0</v>
      </c>
      <c r="M437">
        <v>3</v>
      </c>
      <c r="N437" t="b">
        <v>0</v>
      </c>
      <c r="O437" t="s">
        <v>8269</v>
      </c>
      <c r="P437" s="5">
        <f t="shared" si="37"/>
        <v>1</v>
      </c>
      <c r="Q437" t="str">
        <f t="shared" si="38"/>
        <v>film &amp; video</v>
      </c>
      <c r="R437" t="str">
        <f t="shared" si="39"/>
        <v>animation</v>
      </c>
      <c r="S437" s="10">
        <f t="shared" si="40"/>
        <v>41500.539120370369</v>
      </c>
      <c r="T437" s="10">
        <f t="shared" si="41"/>
        <v>41530.539120370369</v>
      </c>
    </row>
    <row r="438" spans="1:20" ht="43.5" x14ac:dyDescent="0.35">
      <c r="A438" s="5">
        <f t="shared" si="36"/>
        <v>0</v>
      </c>
      <c r="B438">
        <v>436</v>
      </c>
      <c r="C438" s="3" t="s">
        <v>437</v>
      </c>
      <c r="D438" s="3" t="s">
        <v>4546</v>
      </c>
      <c r="E438">
        <v>1000</v>
      </c>
      <c r="F438">
        <v>0</v>
      </c>
      <c r="G438" t="s">
        <v>8220</v>
      </c>
      <c r="H438" t="s">
        <v>8223</v>
      </c>
      <c r="I438" t="s">
        <v>8245</v>
      </c>
      <c r="J438" s="11">
        <v>1375260113</v>
      </c>
      <c r="K438" s="11">
        <v>1372668113</v>
      </c>
      <c r="L438" t="b">
        <v>0</v>
      </c>
      <c r="M438">
        <v>0</v>
      </c>
      <c r="N438" t="b">
        <v>0</v>
      </c>
      <c r="O438" t="s">
        <v>8269</v>
      </c>
      <c r="P438" s="5" t="e">
        <f t="shared" si="37"/>
        <v>#DIV/0!</v>
      </c>
      <c r="Q438" t="str">
        <f t="shared" si="38"/>
        <v>film &amp; video</v>
      </c>
      <c r="R438" t="str">
        <f t="shared" si="39"/>
        <v>animation</v>
      </c>
      <c r="S438" s="10">
        <f t="shared" si="40"/>
        <v>41456.154085648144</v>
      </c>
      <c r="T438" s="10">
        <f t="shared" si="41"/>
        <v>41486.154085648144</v>
      </c>
    </row>
    <row r="439" spans="1:20" ht="43.5" x14ac:dyDescent="0.35">
      <c r="A439" s="5">
        <f t="shared" si="36"/>
        <v>0</v>
      </c>
      <c r="B439">
        <v>437</v>
      </c>
      <c r="C439" s="3" t="s">
        <v>438</v>
      </c>
      <c r="D439" s="3" t="s">
        <v>4547</v>
      </c>
      <c r="E439">
        <v>7000</v>
      </c>
      <c r="F439">
        <v>0</v>
      </c>
      <c r="G439" t="s">
        <v>8220</v>
      </c>
      <c r="H439" t="s">
        <v>8228</v>
      </c>
      <c r="I439" t="s">
        <v>8250</v>
      </c>
      <c r="J439" s="11">
        <v>1475912326</v>
      </c>
      <c r="K439" s="11">
        <v>1470728326</v>
      </c>
      <c r="L439" t="b">
        <v>0</v>
      </c>
      <c r="M439">
        <v>0</v>
      </c>
      <c r="N439" t="b">
        <v>0</v>
      </c>
      <c r="O439" t="s">
        <v>8269</v>
      </c>
      <c r="P439" s="5" t="e">
        <f t="shared" si="37"/>
        <v>#DIV/0!</v>
      </c>
      <c r="Q439" t="str">
        <f t="shared" si="38"/>
        <v>film &amp; video</v>
      </c>
      <c r="R439" t="str">
        <f t="shared" si="39"/>
        <v>animation</v>
      </c>
      <c r="S439" s="10">
        <f t="shared" si="40"/>
        <v>42591.110254629624</v>
      </c>
      <c r="T439" s="10">
        <f t="shared" si="41"/>
        <v>42651.110254629624</v>
      </c>
    </row>
    <row r="440" spans="1:20" ht="43.5" x14ac:dyDescent="0.35">
      <c r="A440" s="5">
        <f t="shared" si="36"/>
        <v>9.379999999999999</v>
      </c>
      <c r="B440">
        <v>438</v>
      </c>
      <c r="C440" s="3" t="s">
        <v>439</v>
      </c>
      <c r="D440" s="3" t="s">
        <v>4548</v>
      </c>
      <c r="E440">
        <v>20000</v>
      </c>
      <c r="F440">
        <v>1876</v>
      </c>
      <c r="G440" t="s">
        <v>8220</v>
      </c>
      <c r="H440" t="s">
        <v>8223</v>
      </c>
      <c r="I440" t="s">
        <v>8245</v>
      </c>
      <c r="J440" s="11">
        <v>1447830958</v>
      </c>
      <c r="K440" s="11">
        <v>1445235358</v>
      </c>
      <c r="L440" t="b">
        <v>0</v>
      </c>
      <c r="M440">
        <v>11</v>
      </c>
      <c r="N440" t="b">
        <v>0</v>
      </c>
      <c r="O440" t="s">
        <v>8269</v>
      </c>
      <c r="P440" s="5">
        <f t="shared" si="37"/>
        <v>170.54545454545453</v>
      </c>
      <c r="Q440" t="str">
        <f t="shared" si="38"/>
        <v>film &amp; video</v>
      </c>
      <c r="R440" t="str">
        <f t="shared" si="39"/>
        <v>animation</v>
      </c>
      <c r="S440" s="10">
        <f t="shared" si="40"/>
        <v>42296.052754629629</v>
      </c>
      <c r="T440" s="10">
        <f t="shared" si="41"/>
        <v>42326.094421296293</v>
      </c>
    </row>
    <row r="441" spans="1:20" ht="43.5" x14ac:dyDescent="0.35">
      <c r="A441" s="5">
        <f t="shared" si="36"/>
        <v>0</v>
      </c>
      <c r="B441">
        <v>439</v>
      </c>
      <c r="C441" s="3" t="s">
        <v>440</v>
      </c>
      <c r="D441" s="3" t="s">
        <v>4549</v>
      </c>
      <c r="E441">
        <v>450</v>
      </c>
      <c r="F441">
        <v>0</v>
      </c>
      <c r="G441" t="s">
        <v>8220</v>
      </c>
      <c r="H441" t="s">
        <v>8223</v>
      </c>
      <c r="I441" t="s">
        <v>8245</v>
      </c>
      <c r="J441" s="11">
        <v>1413569818</v>
      </c>
      <c r="K441" s="11">
        <v>1412705818</v>
      </c>
      <c r="L441" t="b">
        <v>0</v>
      </c>
      <c r="M441">
        <v>0</v>
      </c>
      <c r="N441" t="b">
        <v>0</v>
      </c>
      <c r="O441" t="s">
        <v>8269</v>
      </c>
      <c r="P441" s="5" t="e">
        <f t="shared" si="37"/>
        <v>#DIV/0!</v>
      </c>
      <c r="Q441" t="str">
        <f t="shared" si="38"/>
        <v>film &amp; video</v>
      </c>
      <c r="R441" t="str">
        <f t="shared" si="39"/>
        <v>animation</v>
      </c>
      <c r="S441" s="10">
        <f t="shared" si="40"/>
        <v>41919.553449074068</v>
      </c>
      <c r="T441" s="10">
        <f t="shared" si="41"/>
        <v>41929.553449074068</v>
      </c>
    </row>
    <row r="442" spans="1:20" ht="43.5" x14ac:dyDescent="0.35">
      <c r="A442" s="5">
        <f t="shared" si="36"/>
        <v>0.1</v>
      </c>
      <c r="B442">
        <v>440</v>
      </c>
      <c r="C442" s="3" t="s">
        <v>441</v>
      </c>
      <c r="D442" s="3" t="s">
        <v>4550</v>
      </c>
      <c r="E442">
        <v>5000</v>
      </c>
      <c r="F442">
        <v>5</v>
      </c>
      <c r="G442" t="s">
        <v>8220</v>
      </c>
      <c r="H442" t="s">
        <v>8223</v>
      </c>
      <c r="I442" t="s">
        <v>8245</v>
      </c>
      <c r="J442" s="11">
        <v>1458859153</v>
      </c>
      <c r="K442" s="11">
        <v>1456270753</v>
      </c>
      <c r="L442" t="b">
        <v>0</v>
      </c>
      <c r="M442">
        <v>1</v>
      </c>
      <c r="N442" t="b">
        <v>0</v>
      </c>
      <c r="O442" t="s">
        <v>8269</v>
      </c>
      <c r="P442" s="5">
        <f t="shared" si="37"/>
        <v>5</v>
      </c>
      <c r="Q442" t="str">
        <f t="shared" si="38"/>
        <v>film &amp; video</v>
      </c>
      <c r="R442" t="str">
        <f t="shared" si="39"/>
        <v>animation</v>
      </c>
      <c r="S442" s="10">
        <f t="shared" si="40"/>
        <v>42423.777233796289</v>
      </c>
      <c r="T442" s="10">
        <f t="shared" si="41"/>
        <v>42453.735567129632</v>
      </c>
    </row>
    <row r="443" spans="1:20" ht="43.5" x14ac:dyDescent="0.35">
      <c r="A443" s="5">
        <f t="shared" si="36"/>
        <v>0</v>
      </c>
      <c r="B443">
        <v>441</v>
      </c>
      <c r="C443" s="3" t="s">
        <v>442</v>
      </c>
      <c r="D443" s="3" t="s">
        <v>4551</v>
      </c>
      <c r="E443">
        <v>400</v>
      </c>
      <c r="F443">
        <v>0</v>
      </c>
      <c r="G443" t="s">
        <v>8220</v>
      </c>
      <c r="H443" t="s">
        <v>8224</v>
      </c>
      <c r="I443" t="s">
        <v>8246</v>
      </c>
      <c r="J443" s="11">
        <v>1383418996</v>
      </c>
      <c r="K443" s="11">
        <v>1380826996</v>
      </c>
      <c r="L443" t="b">
        <v>0</v>
      </c>
      <c r="M443">
        <v>0</v>
      </c>
      <c r="N443" t="b">
        <v>0</v>
      </c>
      <c r="O443" t="s">
        <v>8269</v>
      </c>
      <c r="P443" s="5" t="e">
        <f t="shared" si="37"/>
        <v>#DIV/0!</v>
      </c>
      <c r="Q443" t="str">
        <f t="shared" si="38"/>
        <v>film &amp; video</v>
      </c>
      <c r="R443" t="str">
        <f t="shared" si="39"/>
        <v>animation</v>
      </c>
      <c r="S443" s="10">
        <f t="shared" si="40"/>
        <v>41550.585601851846</v>
      </c>
      <c r="T443" s="10">
        <f t="shared" si="41"/>
        <v>41580.585601851846</v>
      </c>
    </row>
    <row r="444" spans="1:20" x14ac:dyDescent="0.35">
      <c r="A444" s="5">
        <f t="shared" si="36"/>
        <v>39.358823529411765</v>
      </c>
      <c r="B444">
        <v>442</v>
      </c>
      <c r="C444" s="3" t="s">
        <v>443</v>
      </c>
      <c r="D444" s="3" t="s">
        <v>4552</v>
      </c>
      <c r="E444">
        <v>17000</v>
      </c>
      <c r="F444">
        <v>6691</v>
      </c>
      <c r="G444" t="s">
        <v>8220</v>
      </c>
      <c r="H444" t="s">
        <v>8223</v>
      </c>
      <c r="I444" t="s">
        <v>8245</v>
      </c>
      <c r="J444" s="11">
        <v>1424380783</v>
      </c>
      <c r="K444" s="11">
        <v>1421788783</v>
      </c>
      <c r="L444" t="b">
        <v>0</v>
      </c>
      <c r="M444">
        <v>17</v>
      </c>
      <c r="N444" t="b">
        <v>0</v>
      </c>
      <c r="O444" t="s">
        <v>8269</v>
      </c>
      <c r="P444" s="5">
        <f t="shared" si="37"/>
        <v>393.58823529411762</v>
      </c>
      <c r="Q444" t="str">
        <f t="shared" si="38"/>
        <v>film &amp; video</v>
      </c>
      <c r="R444" t="str">
        <f t="shared" si="39"/>
        <v>animation</v>
      </c>
      <c r="S444" s="10">
        <f t="shared" si="40"/>
        <v>42024.680358796293</v>
      </c>
      <c r="T444" s="10">
        <f t="shared" si="41"/>
        <v>42054.680358796293</v>
      </c>
    </row>
    <row r="445" spans="1:20" ht="43.5" x14ac:dyDescent="0.35">
      <c r="A445" s="5">
        <f t="shared" si="36"/>
        <v>0.1</v>
      </c>
      <c r="B445">
        <v>443</v>
      </c>
      <c r="C445" s="3" t="s">
        <v>444</v>
      </c>
      <c r="D445" s="3" t="s">
        <v>4553</v>
      </c>
      <c r="E445">
        <v>10000</v>
      </c>
      <c r="F445">
        <v>10</v>
      </c>
      <c r="G445" t="s">
        <v>8220</v>
      </c>
      <c r="H445" t="s">
        <v>8228</v>
      </c>
      <c r="I445" t="s">
        <v>8250</v>
      </c>
      <c r="J445" s="11">
        <v>1391991701</v>
      </c>
      <c r="K445" s="11">
        <v>1389399701</v>
      </c>
      <c r="L445" t="b">
        <v>0</v>
      </c>
      <c r="M445">
        <v>2</v>
      </c>
      <c r="N445" t="b">
        <v>0</v>
      </c>
      <c r="O445" t="s">
        <v>8269</v>
      </c>
      <c r="P445" s="5">
        <f t="shared" si="37"/>
        <v>5</v>
      </c>
      <c r="Q445" t="str">
        <f t="shared" si="38"/>
        <v>film &amp; video</v>
      </c>
      <c r="R445" t="str">
        <f t="shared" si="39"/>
        <v>animation</v>
      </c>
      <c r="S445" s="10">
        <f t="shared" si="40"/>
        <v>41649.806724537033</v>
      </c>
      <c r="T445" s="10">
        <f t="shared" si="41"/>
        <v>41679.806724537033</v>
      </c>
    </row>
    <row r="446" spans="1:20" ht="43.5" x14ac:dyDescent="0.35">
      <c r="A446" s="5">
        <f t="shared" si="36"/>
        <v>5</v>
      </c>
      <c r="B446">
        <v>444</v>
      </c>
      <c r="C446" s="3" t="s">
        <v>445</v>
      </c>
      <c r="D446" s="3" t="s">
        <v>4554</v>
      </c>
      <c r="E446">
        <v>1000</v>
      </c>
      <c r="F446">
        <v>50</v>
      </c>
      <c r="G446" t="s">
        <v>8220</v>
      </c>
      <c r="H446" t="s">
        <v>8223</v>
      </c>
      <c r="I446" t="s">
        <v>8245</v>
      </c>
      <c r="J446" s="11">
        <v>1329342361</v>
      </c>
      <c r="K446" s="11">
        <v>1324158361</v>
      </c>
      <c r="L446" t="b">
        <v>0</v>
      </c>
      <c r="M446">
        <v>1</v>
      </c>
      <c r="N446" t="b">
        <v>0</v>
      </c>
      <c r="O446" t="s">
        <v>8269</v>
      </c>
      <c r="P446" s="5">
        <f t="shared" si="37"/>
        <v>50</v>
      </c>
      <c r="Q446" t="str">
        <f t="shared" si="38"/>
        <v>film &amp; video</v>
      </c>
      <c r="R446" t="str">
        <f t="shared" si="39"/>
        <v>animation</v>
      </c>
      <c r="S446" s="10">
        <f t="shared" si="40"/>
        <v>40894.69862268518</v>
      </c>
      <c r="T446" s="10">
        <f t="shared" si="41"/>
        <v>40954.69862268518</v>
      </c>
    </row>
    <row r="447" spans="1:20" ht="43.5" x14ac:dyDescent="0.35">
      <c r="A447" s="5">
        <f t="shared" si="36"/>
        <v>3.3333333333333335E-3</v>
      </c>
      <c r="B447">
        <v>445</v>
      </c>
      <c r="C447" s="3" t="s">
        <v>446</v>
      </c>
      <c r="D447" s="3" t="s">
        <v>4555</v>
      </c>
      <c r="E447">
        <v>60000</v>
      </c>
      <c r="F447">
        <v>2</v>
      </c>
      <c r="G447" t="s">
        <v>8220</v>
      </c>
      <c r="H447" t="s">
        <v>8223</v>
      </c>
      <c r="I447" t="s">
        <v>8245</v>
      </c>
      <c r="J447" s="11">
        <v>1432195375</v>
      </c>
      <c r="K447" s="11">
        <v>1430899375</v>
      </c>
      <c r="L447" t="b">
        <v>0</v>
      </c>
      <c r="M447">
        <v>2</v>
      </c>
      <c r="N447" t="b">
        <v>0</v>
      </c>
      <c r="O447" t="s">
        <v>8269</v>
      </c>
      <c r="P447" s="5">
        <f t="shared" si="37"/>
        <v>1</v>
      </c>
      <c r="Q447" t="str">
        <f t="shared" si="38"/>
        <v>film &amp; video</v>
      </c>
      <c r="R447" t="str">
        <f t="shared" si="39"/>
        <v>animation</v>
      </c>
      <c r="S447" s="10">
        <f t="shared" si="40"/>
        <v>42130.127025462956</v>
      </c>
      <c r="T447" s="10">
        <f t="shared" si="41"/>
        <v>42145.127025462956</v>
      </c>
    </row>
    <row r="448" spans="1:20" ht="43.5" x14ac:dyDescent="0.35">
      <c r="A448" s="5">
        <f t="shared" si="36"/>
        <v>7.2952380952380951</v>
      </c>
      <c r="B448">
        <v>446</v>
      </c>
      <c r="C448" s="3" t="s">
        <v>447</v>
      </c>
      <c r="D448" s="3" t="s">
        <v>4556</v>
      </c>
      <c r="E448">
        <v>10500</v>
      </c>
      <c r="F448">
        <v>766</v>
      </c>
      <c r="G448" t="s">
        <v>8220</v>
      </c>
      <c r="H448" t="s">
        <v>8223</v>
      </c>
      <c r="I448" t="s">
        <v>8245</v>
      </c>
      <c r="J448" s="11">
        <v>1425434420</v>
      </c>
      <c r="K448" s="11">
        <v>1422842420</v>
      </c>
      <c r="L448" t="b">
        <v>0</v>
      </c>
      <c r="M448">
        <v>16</v>
      </c>
      <c r="N448" t="b">
        <v>0</v>
      </c>
      <c r="O448" t="s">
        <v>8269</v>
      </c>
      <c r="P448" s="5">
        <f t="shared" si="37"/>
        <v>47.875</v>
      </c>
      <c r="Q448" t="str">
        <f t="shared" si="38"/>
        <v>film &amp; video</v>
      </c>
      <c r="R448" t="str">
        <f t="shared" si="39"/>
        <v>animation</v>
      </c>
      <c r="S448" s="10">
        <f t="shared" si="40"/>
        <v>42036.875231481477</v>
      </c>
      <c r="T448" s="10">
        <f t="shared" si="41"/>
        <v>42066.875231481477</v>
      </c>
    </row>
    <row r="449" spans="1:20" ht="58" x14ac:dyDescent="0.35">
      <c r="A449" s="5">
        <f t="shared" si="36"/>
        <v>1.6666666666666666E-2</v>
      </c>
      <c r="B449">
        <v>447</v>
      </c>
      <c r="C449" s="3" t="s">
        <v>448</v>
      </c>
      <c r="D449" s="3" t="s">
        <v>4557</v>
      </c>
      <c r="E449">
        <v>30000</v>
      </c>
      <c r="F449">
        <v>5</v>
      </c>
      <c r="G449" t="s">
        <v>8220</v>
      </c>
      <c r="H449" t="s">
        <v>8224</v>
      </c>
      <c r="I449" t="s">
        <v>8246</v>
      </c>
      <c r="J449" s="11">
        <v>1364041163</v>
      </c>
      <c r="K449" s="11">
        <v>1361884763</v>
      </c>
      <c r="L449" t="b">
        <v>0</v>
      </c>
      <c r="M449">
        <v>1</v>
      </c>
      <c r="N449" t="b">
        <v>0</v>
      </c>
      <c r="O449" t="s">
        <v>8269</v>
      </c>
      <c r="P449" s="5">
        <f t="shared" si="37"/>
        <v>5</v>
      </c>
      <c r="Q449" t="str">
        <f t="shared" si="38"/>
        <v>film &amp; video</v>
      </c>
      <c r="R449" t="str">
        <f t="shared" si="39"/>
        <v>animation</v>
      </c>
      <c r="S449" s="10">
        <f t="shared" si="40"/>
        <v>41331.34679398148</v>
      </c>
      <c r="T449" s="10">
        <f t="shared" si="41"/>
        <v>41356.305127314808</v>
      </c>
    </row>
    <row r="450" spans="1:20" ht="43.5" x14ac:dyDescent="0.35">
      <c r="A450" s="5">
        <f t="shared" si="36"/>
        <v>3.2804000000000002</v>
      </c>
      <c r="B450">
        <v>448</v>
      </c>
      <c r="C450" s="3" t="s">
        <v>449</v>
      </c>
      <c r="D450" s="3" t="s">
        <v>4558</v>
      </c>
      <c r="E450">
        <v>2500</v>
      </c>
      <c r="F450">
        <v>82.01</v>
      </c>
      <c r="G450" t="s">
        <v>8220</v>
      </c>
      <c r="H450" t="s">
        <v>8223</v>
      </c>
      <c r="I450" t="s">
        <v>8245</v>
      </c>
      <c r="J450" s="11">
        <v>1400091095</v>
      </c>
      <c r="K450" s="11">
        <v>1398363095</v>
      </c>
      <c r="L450" t="b">
        <v>0</v>
      </c>
      <c r="M450">
        <v>4</v>
      </c>
      <c r="N450" t="b">
        <v>0</v>
      </c>
      <c r="O450" t="s">
        <v>8269</v>
      </c>
      <c r="P450" s="5">
        <f t="shared" si="37"/>
        <v>20.502500000000001</v>
      </c>
      <c r="Q450" t="str">
        <f t="shared" si="38"/>
        <v>film &amp; video</v>
      </c>
      <c r="R450" t="str">
        <f t="shared" si="39"/>
        <v>animation</v>
      </c>
      <c r="S450" s="10">
        <f t="shared" si="40"/>
        <v>41753.549710648142</v>
      </c>
      <c r="T450" s="10">
        <f t="shared" si="41"/>
        <v>41773.549710648142</v>
      </c>
    </row>
    <row r="451" spans="1:20" ht="43.5" x14ac:dyDescent="0.35">
      <c r="A451" s="5">
        <f t="shared" ref="A451:A514" si="42">(F451/E451)*100</f>
        <v>2.25</v>
      </c>
      <c r="B451">
        <v>449</v>
      </c>
      <c r="C451" s="3" t="s">
        <v>450</v>
      </c>
      <c r="D451" s="3" t="s">
        <v>4559</v>
      </c>
      <c r="E451">
        <v>2000</v>
      </c>
      <c r="F451">
        <v>45</v>
      </c>
      <c r="G451" t="s">
        <v>8220</v>
      </c>
      <c r="H451" t="s">
        <v>8224</v>
      </c>
      <c r="I451" t="s">
        <v>8246</v>
      </c>
      <c r="J451" s="11">
        <v>1382017085</v>
      </c>
      <c r="K451" s="11">
        <v>1379425085</v>
      </c>
      <c r="L451" t="b">
        <v>0</v>
      </c>
      <c r="M451">
        <v>5</v>
      </c>
      <c r="N451" t="b">
        <v>0</v>
      </c>
      <c r="O451" t="s">
        <v>8269</v>
      </c>
      <c r="P451" s="5">
        <f t="shared" ref="P451:P514" si="43">F451/M451</f>
        <v>9</v>
      </c>
      <c r="Q451" t="str">
        <f t="shared" ref="Q451:Q514" si="44">LEFT(O:O,FIND("/",O:O)-1)</f>
        <v>film &amp; video</v>
      </c>
      <c r="R451" t="str">
        <f t="shared" ref="R451:R514" si="45">RIGHT(O:O,LEN(O:O)-FIND("/",O:O))</f>
        <v>animation</v>
      </c>
      <c r="S451" s="10">
        <f t="shared" ref="S451:S514" si="46">(((K451/60)/60)/24)+DATE(1970,1,1)+(-5/24)</f>
        <v>41534.359780092593</v>
      </c>
      <c r="T451" s="10">
        <f t="shared" ref="T451:T514" si="47">(((J451/60)/60)/24)+DATE(1970,1,1)+(-5/24)</f>
        <v>41564.359780092593</v>
      </c>
    </row>
    <row r="452" spans="1:20" ht="43.5" x14ac:dyDescent="0.35">
      <c r="A452" s="5">
        <f t="shared" si="42"/>
        <v>0.79200000000000004</v>
      </c>
      <c r="B452">
        <v>450</v>
      </c>
      <c r="C452" s="3" t="s">
        <v>451</v>
      </c>
      <c r="D452" s="3" t="s">
        <v>4560</v>
      </c>
      <c r="E452">
        <v>50000</v>
      </c>
      <c r="F452">
        <v>396</v>
      </c>
      <c r="G452" t="s">
        <v>8220</v>
      </c>
      <c r="H452" t="s">
        <v>8223</v>
      </c>
      <c r="I452" t="s">
        <v>8245</v>
      </c>
      <c r="J452" s="11">
        <v>1392417800</v>
      </c>
      <c r="K452" s="11">
        <v>1389825800</v>
      </c>
      <c r="L452" t="b">
        <v>0</v>
      </c>
      <c r="M452">
        <v>7</v>
      </c>
      <c r="N452" t="b">
        <v>0</v>
      </c>
      <c r="O452" t="s">
        <v>8269</v>
      </c>
      <c r="P452" s="5">
        <f t="shared" si="43"/>
        <v>56.571428571428569</v>
      </c>
      <c r="Q452" t="str">
        <f t="shared" si="44"/>
        <v>film &amp; video</v>
      </c>
      <c r="R452" t="str">
        <f t="shared" si="45"/>
        <v>animation</v>
      </c>
      <c r="S452" s="10">
        <f t="shared" si="46"/>
        <v>41654.73842592592</v>
      </c>
      <c r="T452" s="10">
        <f t="shared" si="47"/>
        <v>41684.73842592592</v>
      </c>
    </row>
    <row r="453" spans="1:20" ht="43.5" x14ac:dyDescent="0.35">
      <c r="A453" s="5">
        <f t="shared" si="42"/>
        <v>0</v>
      </c>
      <c r="B453">
        <v>451</v>
      </c>
      <c r="C453" s="3" t="s">
        <v>452</v>
      </c>
      <c r="D453" s="3" t="s">
        <v>4561</v>
      </c>
      <c r="E453">
        <v>20000</v>
      </c>
      <c r="F453">
        <v>0</v>
      </c>
      <c r="G453" t="s">
        <v>8220</v>
      </c>
      <c r="H453" t="s">
        <v>8223</v>
      </c>
      <c r="I453" t="s">
        <v>8245</v>
      </c>
      <c r="J453" s="11">
        <v>1390669791</v>
      </c>
      <c r="K453" s="11">
        <v>1388077791</v>
      </c>
      <c r="L453" t="b">
        <v>0</v>
      </c>
      <c r="M453">
        <v>0</v>
      </c>
      <c r="N453" t="b">
        <v>0</v>
      </c>
      <c r="O453" t="s">
        <v>8269</v>
      </c>
      <c r="P453" s="5" t="e">
        <f t="shared" si="43"/>
        <v>#DIV/0!</v>
      </c>
      <c r="Q453" t="str">
        <f t="shared" si="44"/>
        <v>film &amp; video</v>
      </c>
      <c r="R453" t="str">
        <f t="shared" si="45"/>
        <v>animation</v>
      </c>
      <c r="S453" s="10">
        <f t="shared" si="46"/>
        <v>41634.506840277776</v>
      </c>
      <c r="T453" s="10">
        <f t="shared" si="47"/>
        <v>41664.506840277776</v>
      </c>
    </row>
    <row r="454" spans="1:20" ht="29" x14ac:dyDescent="0.35">
      <c r="A454" s="5">
        <f t="shared" si="42"/>
        <v>64</v>
      </c>
      <c r="B454">
        <v>452</v>
      </c>
      <c r="C454" s="3" t="s">
        <v>453</v>
      </c>
      <c r="D454" s="3" t="s">
        <v>4562</v>
      </c>
      <c r="E454">
        <v>750</v>
      </c>
      <c r="F454">
        <v>480</v>
      </c>
      <c r="G454" t="s">
        <v>8220</v>
      </c>
      <c r="H454" t="s">
        <v>8223</v>
      </c>
      <c r="I454" t="s">
        <v>8245</v>
      </c>
      <c r="J454" s="11">
        <v>1431536015</v>
      </c>
      <c r="K454" s="11">
        <v>1428944015</v>
      </c>
      <c r="L454" t="b">
        <v>0</v>
      </c>
      <c r="M454">
        <v>12</v>
      </c>
      <c r="N454" t="b">
        <v>0</v>
      </c>
      <c r="O454" t="s">
        <v>8269</v>
      </c>
      <c r="P454" s="5">
        <f t="shared" si="43"/>
        <v>40</v>
      </c>
      <c r="Q454" t="str">
        <f t="shared" si="44"/>
        <v>film &amp; video</v>
      </c>
      <c r="R454" t="str">
        <f t="shared" si="45"/>
        <v>animation</v>
      </c>
      <c r="S454" s="10">
        <f t="shared" si="46"/>
        <v>42107.495543981473</v>
      </c>
      <c r="T454" s="10">
        <f t="shared" si="47"/>
        <v>42137.495543981473</v>
      </c>
    </row>
    <row r="455" spans="1:20" ht="43.5" x14ac:dyDescent="0.35">
      <c r="A455" s="5">
        <f t="shared" si="42"/>
        <v>2.7404479578392621E-2</v>
      </c>
      <c r="B455">
        <v>453</v>
      </c>
      <c r="C455" s="3" t="s">
        <v>454</v>
      </c>
      <c r="D455" s="3" t="s">
        <v>4563</v>
      </c>
      <c r="E455">
        <v>94875</v>
      </c>
      <c r="F455">
        <v>26</v>
      </c>
      <c r="G455" t="s">
        <v>8220</v>
      </c>
      <c r="H455" t="s">
        <v>8223</v>
      </c>
      <c r="I455" t="s">
        <v>8245</v>
      </c>
      <c r="J455" s="11">
        <v>1424375279</v>
      </c>
      <c r="K455" s="11">
        <v>1422992879</v>
      </c>
      <c r="L455" t="b">
        <v>0</v>
      </c>
      <c r="M455">
        <v>2</v>
      </c>
      <c r="N455" t="b">
        <v>0</v>
      </c>
      <c r="O455" t="s">
        <v>8269</v>
      </c>
      <c r="P455" s="5">
        <f t="shared" si="43"/>
        <v>13</v>
      </c>
      <c r="Q455" t="str">
        <f t="shared" si="44"/>
        <v>film &amp; video</v>
      </c>
      <c r="R455" t="str">
        <f t="shared" si="45"/>
        <v>animation</v>
      </c>
      <c r="S455" s="10">
        <f t="shared" si="46"/>
        <v>42038.616655092592</v>
      </c>
      <c r="T455" s="10">
        <f t="shared" si="47"/>
        <v>42054.616655092592</v>
      </c>
    </row>
    <row r="456" spans="1:20" ht="43.5" x14ac:dyDescent="0.35">
      <c r="A456" s="5">
        <f t="shared" si="42"/>
        <v>0.82000000000000006</v>
      </c>
      <c r="B456">
        <v>454</v>
      </c>
      <c r="C456" s="3" t="s">
        <v>455</v>
      </c>
      <c r="D456" s="3" t="s">
        <v>4564</v>
      </c>
      <c r="E456">
        <v>10000</v>
      </c>
      <c r="F456">
        <v>82</v>
      </c>
      <c r="G456" t="s">
        <v>8220</v>
      </c>
      <c r="H456" t="s">
        <v>8223</v>
      </c>
      <c r="I456" t="s">
        <v>8245</v>
      </c>
      <c r="J456" s="11">
        <v>1417007640</v>
      </c>
      <c r="K456" s="11">
        <v>1414343571</v>
      </c>
      <c r="L456" t="b">
        <v>0</v>
      </c>
      <c r="M456">
        <v>5</v>
      </c>
      <c r="N456" t="b">
        <v>0</v>
      </c>
      <c r="O456" t="s">
        <v>8269</v>
      </c>
      <c r="P456" s="5">
        <f t="shared" si="43"/>
        <v>16.399999999999999</v>
      </c>
      <c r="Q456" t="str">
        <f t="shared" si="44"/>
        <v>film &amp; video</v>
      </c>
      <c r="R456" t="str">
        <f t="shared" si="45"/>
        <v>animation</v>
      </c>
      <c r="S456" s="10">
        <f t="shared" si="46"/>
        <v>41938.508923611109</v>
      </c>
      <c r="T456" s="10">
        <f t="shared" si="47"/>
        <v>41969.343055555553</v>
      </c>
    </row>
    <row r="457" spans="1:20" ht="43.5" x14ac:dyDescent="0.35">
      <c r="A457" s="5">
        <f t="shared" si="42"/>
        <v>6.9230769230769221E-2</v>
      </c>
      <c r="B457">
        <v>455</v>
      </c>
      <c r="C457" s="3" t="s">
        <v>456</v>
      </c>
      <c r="D457" s="3" t="s">
        <v>4565</v>
      </c>
      <c r="E457">
        <v>65000</v>
      </c>
      <c r="F457">
        <v>45</v>
      </c>
      <c r="G457" t="s">
        <v>8220</v>
      </c>
      <c r="H457" t="s">
        <v>8223</v>
      </c>
      <c r="I457" t="s">
        <v>8245</v>
      </c>
      <c r="J457" s="11">
        <v>1334622660</v>
      </c>
      <c r="K457" s="11">
        <v>1330733022</v>
      </c>
      <c r="L457" t="b">
        <v>0</v>
      </c>
      <c r="M457">
        <v>2</v>
      </c>
      <c r="N457" t="b">
        <v>0</v>
      </c>
      <c r="O457" t="s">
        <v>8269</v>
      </c>
      <c r="P457" s="5">
        <f t="shared" si="43"/>
        <v>22.5</v>
      </c>
      <c r="Q457" t="str">
        <f t="shared" si="44"/>
        <v>film &amp; video</v>
      </c>
      <c r="R457" t="str">
        <f t="shared" si="45"/>
        <v>animation</v>
      </c>
      <c r="S457" s="10">
        <f t="shared" si="46"/>
        <v>40970.794236111105</v>
      </c>
      <c r="T457" s="10">
        <f t="shared" si="47"/>
        <v>41015.813194444439</v>
      </c>
    </row>
    <row r="458" spans="1:20" ht="58" x14ac:dyDescent="0.35">
      <c r="A458" s="5">
        <f t="shared" si="42"/>
        <v>0.68631863186318631</v>
      </c>
      <c r="B458">
        <v>456</v>
      </c>
      <c r="C458" s="3" t="s">
        <v>457</v>
      </c>
      <c r="D458" s="3" t="s">
        <v>4566</v>
      </c>
      <c r="E458">
        <v>8888</v>
      </c>
      <c r="F458">
        <v>61</v>
      </c>
      <c r="G458" t="s">
        <v>8220</v>
      </c>
      <c r="H458" t="s">
        <v>8223</v>
      </c>
      <c r="I458" t="s">
        <v>8245</v>
      </c>
      <c r="J458" s="11">
        <v>1382414340</v>
      </c>
      <c r="K458" s="11">
        <v>1380559201</v>
      </c>
      <c r="L458" t="b">
        <v>0</v>
      </c>
      <c r="M458">
        <v>3</v>
      </c>
      <c r="N458" t="b">
        <v>0</v>
      </c>
      <c r="O458" t="s">
        <v>8269</v>
      </c>
      <c r="P458" s="5">
        <f t="shared" si="43"/>
        <v>20.333333333333332</v>
      </c>
      <c r="Q458" t="str">
        <f t="shared" si="44"/>
        <v>film &amp; video</v>
      </c>
      <c r="R458" t="str">
        <f t="shared" si="45"/>
        <v>animation</v>
      </c>
      <c r="S458" s="10">
        <f t="shared" si="46"/>
        <v>41547.486122685179</v>
      </c>
      <c r="T458" s="10">
        <f t="shared" si="47"/>
        <v>41568.957638888889</v>
      </c>
    </row>
    <row r="459" spans="1:20" ht="43.5" x14ac:dyDescent="0.35">
      <c r="A459" s="5">
        <f t="shared" si="42"/>
        <v>0</v>
      </c>
      <c r="B459">
        <v>457</v>
      </c>
      <c r="C459" s="3" t="s">
        <v>458</v>
      </c>
      <c r="D459" s="3" t="s">
        <v>4567</v>
      </c>
      <c r="E459">
        <v>20000</v>
      </c>
      <c r="F459">
        <v>0</v>
      </c>
      <c r="G459" t="s">
        <v>8220</v>
      </c>
      <c r="H459" t="s">
        <v>8228</v>
      </c>
      <c r="I459" t="s">
        <v>8250</v>
      </c>
      <c r="J459" s="11">
        <v>1408213512</v>
      </c>
      <c r="K459" s="11">
        <v>1405621512</v>
      </c>
      <c r="L459" t="b">
        <v>0</v>
      </c>
      <c r="M459">
        <v>0</v>
      </c>
      <c r="N459" t="b">
        <v>0</v>
      </c>
      <c r="O459" t="s">
        <v>8269</v>
      </c>
      <c r="P459" s="5" t="e">
        <f t="shared" si="43"/>
        <v>#DIV/0!</v>
      </c>
      <c r="Q459" t="str">
        <f t="shared" si="44"/>
        <v>film &amp; video</v>
      </c>
      <c r="R459" t="str">
        <f t="shared" si="45"/>
        <v>animation</v>
      </c>
      <c r="S459" s="10">
        <f t="shared" si="46"/>
        <v>41837.559166666666</v>
      </c>
      <c r="T459" s="10">
        <f t="shared" si="47"/>
        <v>41867.559166666666</v>
      </c>
    </row>
    <row r="460" spans="1:20" ht="43.5" x14ac:dyDescent="0.35">
      <c r="A460" s="5">
        <f t="shared" si="42"/>
        <v>8.2100000000000009</v>
      </c>
      <c r="B460">
        <v>458</v>
      </c>
      <c r="C460" s="3" t="s">
        <v>459</v>
      </c>
      <c r="D460" s="3" t="s">
        <v>4568</v>
      </c>
      <c r="E460">
        <v>10000</v>
      </c>
      <c r="F460">
        <v>821</v>
      </c>
      <c r="G460" t="s">
        <v>8220</v>
      </c>
      <c r="H460" t="s">
        <v>8224</v>
      </c>
      <c r="I460" t="s">
        <v>8246</v>
      </c>
      <c r="J460" s="11">
        <v>1368550060</v>
      </c>
      <c r="K460" s="11">
        <v>1365958060</v>
      </c>
      <c r="L460" t="b">
        <v>0</v>
      </c>
      <c r="M460">
        <v>49</v>
      </c>
      <c r="N460" t="b">
        <v>0</v>
      </c>
      <c r="O460" t="s">
        <v>8269</v>
      </c>
      <c r="P460" s="5">
        <f t="shared" si="43"/>
        <v>16.755102040816325</v>
      </c>
      <c r="Q460" t="str">
        <f t="shared" si="44"/>
        <v>film &amp; video</v>
      </c>
      <c r="R460" t="str">
        <f t="shared" si="45"/>
        <v>animation</v>
      </c>
      <c r="S460" s="10">
        <f t="shared" si="46"/>
        <v>41378.491435185184</v>
      </c>
      <c r="T460" s="10">
        <f t="shared" si="47"/>
        <v>41408.491435185184</v>
      </c>
    </row>
    <row r="461" spans="1:20" ht="43.5" x14ac:dyDescent="0.35">
      <c r="A461" s="5">
        <f t="shared" si="42"/>
        <v>6.4102564102564097E-2</v>
      </c>
      <c r="B461">
        <v>459</v>
      </c>
      <c r="C461" s="3" t="s">
        <v>460</v>
      </c>
      <c r="D461" s="3" t="s">
        <v>4569</v>
      </c>
      <c r="E461">
        <v>39000</v>
      </c>
      <c r="F461">
        <v>25</v>
      </c>
      <c r="G461" t="s">
        <v>8220</v>
      </c>
      <c r="H461" t="s">
        <v>8223</v>
      </c>
      <c r="I461" t="s">
        <v>8245</v>
      </c>
      <c r="J461" s="11">
        <v>1321201327</v>
      </c>
      <c r="K461" s="11">
        <v>1316013727</v>
      </c>
      <c r="L461" t="b">
        <v>0</v>
      </c>
      <c r="M461">
        <v>1</v>
      </c>
      <c r="N461" t="b">
        <v>0</v>
      </c>
      <c r="O461" t="s">
        <v>8269</v>
      </c>
      <c r="P461" s="5">
        <f t="shared" si="43"/>
        <v>25</v>
      </c>
      <c r="Q461" t="str">
        <f t="shared" si="44"/>
        <v>film &amp; video</v>
      </c>
      <c r="R461" t="str">
        <f t="shared" si="45"/>
        <v>animation</v>
      </c>
      <c r="S461" s="10">
        <f t="shared" si="46"/>
        <v>40800.432025462964</v>
      </c>
      <c r="T461" s="10">
        <f t="shared" si="47"/>
        <v>40860.473692129628</v>
      </c>
    </row>
    <row r="462" spans="1:20" ht="29" x14ac:dyDescent="0.35">
      <c r="A462" s="5">
        <f t="shared" si="42"/>
        <v>0.29411764705882354</v>
      </c>
      <c r="B462">
        <v>460</v>
      </c>
      <c r="C462" s="3" t="s">
        <v>461</v>
      </c>
      <c r="D462" s="3" t="s">
        <v>4570</v>
      </c>
      <c r="E462">
        <v>8500</v>
      </c>
      <c r="F462">
        <v>25</v>
      </c>
      <c r="G462" t="s">
        <v>8220</v>
      </c>
      <c r="H462" t="s">
        <v>8223</v>
      </c>
      <c r="I462" t="s">
        <v>8245</v>
      </c>
      <c r="J462" s="11">
        <v>1401595200</v>
      </c>
      <c r="K462" s="11">
        <v>1398862875</v>
      </c>
      <c r="L462" t="b">
        <v>0</v>
      </c>
      <c r="M462">
        <v>2</v>
      </c>
      <c r="N462" t="b">
        <v>0</v>
      </c>
      <c r="O462" t="s">
        <v>8269</v>
      </c>
      <c r="P462" s="5">
        <f t="shared" si="43"/>
        <v>12.5</v>
      </c>
      <c r="Q462" t="str">
        <f t="shared" si="44"/>
        <v>film &amp; video</v>
      </c>
      <c r="R462" t="str">
        <f t="shared" si="45"/>
        <v>animation</v>
      </c>
      <c r="S462" s="10">
        <f t="shared" si="46"/>
        <v>41759.334201388883</v>
      </c>
      <c r="T462" s="10">
        <f t="shared" si="47"/>
        <v>41790.958333333328</v>
      </c>
    </row>
    <row r="463" spans="1:20" ht="43.5" x14ac:dyDescent="0.35">
      <c r="A463" s="5">
        <f t="shared" si="42"/>
        <v>0</v>
      </c>
      <c r="B463">
        <v>461</v>
      </c>
      <c r="C463" s="3" t="s">
        <v>462</v>
      </c>
      <c r="D463" s="3" t="s">
        <v>4571</v>
      </c>
      <c r="E463">
        <v>550</v>
      </c>
      <c r="F463">
        <v>0</v>
      </c>
      <c r="G463" t="s">
        <v>8220</v>
      </c>
      <c r="H463" t="s">
        <v>8224</v>
      </c>
      <c r="I463" t="s">
        <v>8246</v>
      </c>
      <c r="J463" s="11">
        <v>1370204367</v>
      </c>
      <c r="K463" s="11">
        <v>1368476367</v>
      </c>
      <c r="L463" t="b">
        <v>0</v>
      </c>
      <c r="M463">
        <v>0</v>
      </c>
      <c r="N463" t="b">
        <v>0</v>
      </c>
      <c r="O463" t="s">
        <v>8269</v>
      </c>
      <c r="P463" s="5" t="e">
        <f t="shared" si="43"/>
        <v>#DIV/0!</v>
      </c>
      <c r="Q463" t="str">
        <f t="shared" si="44"/>
        <v>film &amp; video</v>
      </c>
      <c r="R463" t="str">
        <f t="shared" si="45"/>
        <v>animation</v>
      </c>
      <c r="S463" s="10">
        <f t="shared" si="46"/>
        <v>41407.638506944444</v>
      </c>
      <c r="T463" s="10">
        <f t="shared" si="47"/>
        <v>41427.638506944444</v>
      </c>
    </row>
    <row r="464" spans="1:20" ht="58" x14ac:dyDescent="0.35">
      <c r="A464" s="5">
        <f t="shared" si="42"/>
        <v>0</v>
      </c>
      <c r="B464">
        <v>462</v>
      </c>
      <c r="C464" s="3" t="s">
        <v>463</v>
      </c>
      <c r="D464" s="3" t="s">
        <v>4572</v>
      </c>
      <c r="E464">
        <v>100000</v>
      </c>
      <c r="F464">
        <v>0</v>
      </c>
      <c r="G464" t="s">
        <v>8220</v>
      </c>
      <c r="H464" t="s">
        <v>8223</v>
      </c>
      <c r="I464" t="s">
        <v>8245</v>
      </c>
      <c r="J464" s="11">
        <v>1312945341</v>
      </c>
      <c r="K464" s="11">
        <v>1307761341</v>
      </c>
      <c r="L464" t="b">
        <v>0</v>
      </c>
      <c r="M464">
        <v>0</v>
      </c>
      <c r="N464" t="b">
        <v>0</v>
      </c>
      <c r="O464" t="s">
        <v>8269</v>
      </c>
      <c r="P464" s="5" t="e">
        <f t="shared" si="43"/>
        <v>#DIV/0!</v>
      </c>
      <c r="Q464" t="str">
        <f t="shared" si="44"/>
        <v>film &amp; video</v>
      </c>
      <c r="R464" t="str">
        <f t="shared" si="45"/>
        <v>animation</v>
      </c>
      <c r="S464" s="10">
        <f t="shared" si="46"/>
        <v>40704.918298611112</v>
      </c>
      <c r="T464" s="10">
        <f t="shared" si="47"/>
        <v>40764.918298611112</v>
      </c>
    </row>
    <row r="465" spans="1:20" ht="43.5" x14ac:dyDescent="0.35">
      <c r="A465" s="5">
        <f t="shared" si="42"/>
        <v>2.2727272727272729</v>
      </c>
      <c r="B465">
        <v>463</v>
      </c>
      <c r="C465" s="3" t="s">
        <v>464</v>
      </c>
      <c r="D465" s="3" t="s">
        <v>4573</v>
      </c>
      <c r="E465">
        <v>55000</v>
      </c>
      <c r="F465">
        <v>1250</v>
      </c>
      <c r="G465" t="s">
        <v>8220</v>
      </c>
      <c r="H465" t="s">
        <v>8223</v>
      </c>
      <c r="I465" t="s">
        <v>8245</v>
      </c>
      <c r="J465" s="11">
        <v>1316883753</v>
      </c>
      <c r="K465" s="11">
        <v>1311699753</v>
      </c>
      <c r="L465" t="b">
        <v>0</v>
      </c>
      <c r="M465">
        <v>11</v>
      </c>
      <c r="N465" t="b">
        <v>0</v>
      </c>
      <c r="O465" t="s">
        <v>8269</v>
      </c>
      <c r="P465" s="5">
        <f t="shared" si="43"/>
        <v>113.63636363636364</v>
      </c>
      <c r="Q465" t="str">
        <f t="shared" si="44"/>
        <v>film &amp; video</v>
      </c>
      <c r="R465" t="str">
        <f t="shared" si="45"/>
        <v>animation</v>
      </c>
      <c r="S465" s="10">
        <f t="shared" si="46"/>
        <v>40750.501770833333</v>
      </c>
      <c r="T465" s="10">
        <f t="shared" si="47"/>
        <v>40810.501770833333</v>
      </c>
    </row>
    <row r="466" spans="1:20" ht="29" x14ac:dyDescent="0.35">
      <c r="A466" s="5">
        <f t="shared" si="42"/>
        <v>9.9009900990099015E-2</v>
      </c>
      <c r="B466">
        <v>464</v>
      </c>
      <c r="C466" s="3" t="s">
        <v>465</v>
      </c>
      <c r="D466" s="3" t="s">
        <v>4574</v>
      </c>
      <c r="E466">
        <v>1010</v>
      </c>
      <c r="F466">
        <v>1</v>
      </c>
      <c r="G466" t="s">
        <v>8220</v>
      </c>
      <c r="H466" t="s">
        <v>8235</v>
      </c>
      <c r="I466" t="s">
        <v>8248</v>
      </c>
      <c r="J466" s="11">
        <v>1463602935</v>
      </c>
      <c r="K466" s="11">
        <v>1461874935</v>
      </c>
      <c r="L466" t="b">
        <v>0</v>
      </c>
      <c r="M466">
        <v>1</v>
      </c>
      <c r="N466" t="b">
        <v>0</v>
      </c>
      <c r="O466" t="s">
        <v>8269</v>
      </c>
      <c r="P466" s="5">
        <f t="shared" si="43"/>
        <v>1</v>
      </c>
      <c r="Q466" t="str">
        <f t="shared" si="44"/>
        <v>film &amp; video</v>
      </c>
      <c r="R466" t="str">
        <f t="shared" si="45"/>
        <v>animation</v>
      </c>
      <c r="S466" s="10">
        <f t="shared" si="46"/>
        <v>42488.640451388892</v>
      </c>
      <c r="T466" s="10">
        <f t="shared" si="47"/>
        <v>42508.640451388892</v>
      </c>
    </row>
    <row r="467" spans="1:20" ht="29" x14ac:dyDescent="0.35">
      <c r="A467" s="5">
        <f t="shared" si="42"/>
        <v>26.953125</v>
      </c>
      <c r="B467">
        <v>465</v>
      </c>
      <c r="C467" s="3" t="s">
        <v>466</v>
      </c>
      <c r="D467" s="3" t="s">
        <v>4575</v>
      </c>
      <c r="E467">
        <v>512</v>
      </c>
      <c r="F467">
        <v>138</v>
      </c>
      <c r="G467" t="s">
        <v>8220</v>
      </c>
      <c r="H467" t="s">
        <v>8223</v>
      </c>
      <c r="I467" t="s">
        <v>8245</v>
      </c>
      <c r="J467" s="11">
        <v>1403837574</v>
      </c>
      <c r="K467" s="11">
        <v>1402455174</v>
      </c>
      <c r="L467" t="b">
        <v>0</v>
      </c>
      <c r="M467">
        <v>8</v>
      </c>
      <c r="N467" t="b">
        <v>0</v>
      </c>
      <c r="O467" t="s">
        <v>8269</v>
      </c>
      <c r="P467" s="5">
        <f t="shared" si="43"/>
        <v>17.25</v>
      </c>
      <c r="Q467" t="str">
        <f t="shared" si="44"/>
        <v>film &amp; video</v>
      </c>
      <c r="R467" t="str">
        <f t="shared" si="45"/>
        <v>animation</v>
      </c>
      <c r="S467" s="10">
        <f t="shared" si="46"/>
        <v>41800.911736111106</v>
      </c>
      <c r="T467" s="10">
        <f t="shared" si="47"/>
        <v>41816.911736111106</v>
      </c>
    </row>
    <row r="468" spans="1:20" ht="43.5" x14ac:dyDescent="0.35">
      <c r="A468" s="5">
        <f t="shared" si="42"/>
        <v>0.76</v>
      </c>
      <c r="B468">
        <v>466</v>
      </c>
      <c r="C468" s="3" t="s">
        <v>467</v>
      </c>
      <c r="D468" s="3" t="s">
        <v>4576</v>
      </c>
      <c r="E468">
        <v>10000</v>
      </c>
      <c r="F468">
        <v>76</v>
      </c>
      <c r="G468" t="s">
        <v>8220</v>
      </c>
      <c r="H468" t="s">
        <v>8223</v>
      </c>
      <c r="I468" t="s">
        <v>8245</v>
      </c>
      <c r="J468" s="11">
        <v>1347057464</v>
      </c>
      <c r="K468" s="11">
        <v>1344465464</v>
      </c>
      <c r="L468" t="b">
        <v>0</v>
      </c>
      <c r="M468">
        <v>5</v>
      </c>
      <c r="N468" t="b">
        <v>0</v>
      </c>
      <c r="O468" t="s">
        <v>8269</v>
      </c>
      <c r="P468" s="5">
        <f t="shared" si="43"/>
        <v>15.2</v>
      </c>
      <c r="Q468" t="str">
        <f t="shared" si="44"/>
        <v>film &amp; video</v>
      </c>
      <c r="R468" t="str">
        <f t="shared" si="45"/>
        <v>animation</v>
      </c>
      <c r="S468" s="10">
        <f t="shared" si="46"/>
        <v>41129.734537037039</v>
      </c>
      <c r="T468" s="10">
        <f t="shared" si="47"/>
        <v>41159.734537037039</v>
      </c>
    </row>
    <row r="469" spans="1:20" ht="58" x14ac:dyDescent="0.35">
      <c r="A469" s="5">
        <f t="shared" si="42"/>
        <v>21.574999999999999</v>
      </c>
      <c r="B469">
        <v>467</v>
      </c>
      <c r="C469" s="3" t="s">
        <v>468</v>
      </c>
      <c r="D469" s="3" t="s">
        <v>4577</v>
      </c>
      <c r="E469">
        <v>20000</v>
      </c>
      <c r="F469">
        <v>4315</v>
      </c>
      <c r="G469" t="s">
        <v>8220</v>
      </c>
      <c r="H469" t="s">
        <v>8223</v>
      </c>
      <c r="I469" t="s">
        <v>8245</v>
      </c>
      <c r="J469" s="11">
        <v>1348849134</v>
      </c>
      <c r="K469" s="11">
        <v>1344961134</v>
      </c>
      <c r="L469" t="b">
        <v>0</v>
      </c>
      <c r="M469">
        <v>39</v>
      </c>
      <c r="N469" t="b">
        <v>0</v>
      </c>
      <c r="O469" t="s">
        <v>8269</v>
      </c>
      <c r="P469" s="5">
        <f t="shared" si="43"/>
        <v>110.64102564102564</v>
      </c>
      <c r="Q469" t="str">
        <f t="shared" si="44"/>
        <v>film &amp; video</v>
      </c>
      <c r="R469" t="str">
        <f t="shared" si="45"/>
        <v>animation</v>
      </c>
      <c r="S469" s="10">
        <f t="shared" si="46"/>
        <v>41135.471458333333</v>
      </c>
      <c r="T469" s="10">
        <f t="shared" si="47"/>
        <v>41180.471458333333</v>
      </c>
    </row>
    <row r="470" spans="1:20" ht="43.5" x14ac:dyDescent="0.35">
      <c r="A470" s="5">
        <f t="shared" si="42"/>
        <v>0</v>
      </c>
      <c r="B470">
        <v>468</v>
      </c>
      <c r="C470" s="3" t="s">
        <v>469</v>
      </c>
      <c r="D470" s="3" t="s">
        <v>4578</v>
      </c>
      <c r="E470">
        <v>7500</v>
      </c>
      <c r="F470">
        <v>0</v>
      </c>
      <c r="G470" t="s">
        <v>8220</v>
      </c>
      <c r="H470" t="s">
        <v>8223</v>
      </c>
      <c r="I470" t="s">
        <v>8245</v>
      </c>
      <c r="J470" s="11">
        <v>1341978665</v>
      </c>
      <c r="K470" s="11">
        <v>1336795283</v>
      </c>
      <c r="L470" t="b">
        <v>0</v>
      </c>
      <c r="M470">
        <v>0</v>
      </c>
      <c r="N470" t="b">
        <v>0</v>
      </c>
      <c r="O470" t="s">
        <v>8269</v>
      </c>
      <c r="P470" s="5" t="e">
        <f t="shared" si="43"/>
        <v>#DIV/0!</v>
      </c>
      <c r="Q470" t="str">
        <f t="shared" si="44"/>
        <v>film &amp; video</v>
      </c>
      <c r="R470" t="str">
        <f t="shared" si="45"/>
        <v>animation</v>
      </c>
      <c r="S470" s="10">
        <f t="shared" si="46"/>
        <v>41040.959293981476</v>
      </c>
      <c r="T470" s="10">
        <f t="shared" si="47"/>
        <v>41100.952141203699</v>
      </c>
    </row>
    <row r="471" spans="1:20" ht="29" x14ac:dyDescent="0.35">
      <c r="A471" s="5">
        <f t="shared" si="42"/>
        <v>0</v>
      </c>
      <c r="B471">
        <v>469</v>
      </c>
      <c r="C471" s="3" t="s">
        <v>470</v>
      </c>
      <c r="D471" s="3" t="s">
        <v>4579</v>
      </c>
      <c r="E471">
        <v>6000</v>
      </c>
      <c r="F471">
        <v>0</v>
      </c>
      <c r="G471" t="s">
        <v>8220</v>
      </c>
      <c r="H471" t="s">
        <v>8224</v>
      </c>
      <c r="I471" t="s">
        <v>8246</v>
      </c>
      <c r="J471" s="11">
        <v>1409960724</v>
      </c>
      <c r="K471" s="11">
        <v>1404776724</v>
      </c>
      <c r="L471" t="b">
        <v>0</v>
      </c>
      <c r="M471">
        <v>0</v>
      </c>
      <c r="N471" t="b">
        <v>0</v>
      </c>
      <c r="O471" t="s">
        <v>8269</v>
      </c>
      <c r="P471" s="5" t="e">
        <f t="shared" si="43"/>
        <v>#DIV/0!</v>
      </c>
      <c r="Q471" t="str">
        <f t="shared" si="44"/>
        <v>film &amp; video</v>
      </c>
      <c r="R471" t="str">
        <f t="shared" si="45"/>
        <v>animation</v>
      </c>
      <c r="S471" s="10">
        <f t="shared" si="46"/>
        <v>41827.781527777777</v>
      </c>
      <c r="T471" s="10">
        <f t="shared" si="47"/>
        <v>41887.781527777777</v>
      </c>
    </row>
    <row r="472" spans="1:20" ht="43.5" x14ac:dyDescent="0.35">
      <c r="A472" s="5">
        <f t="shared" si="42"/>
        <v>1.02</v>
      </c>
      <c r="B472">
        <v>470</v>
      </c>
      <c r="C472" s="3" t="s">
        <v>471</v>
      </c>
      <c r="D472" s="3" t="s">
        <v>4580</v>
      </c>
      <c r="E472">
        <v>5000</v>
      </c>
      <c r="F472">
        <v>51</v>
      </c>
      <c r="G472" t="s">
        <v>8220</v>
      </c>
      <c r="H472" t="s">
        <v>8223</v>
      </c>
      <c r="I472" t="s">
        <v>8245</v>
      </c>
      <c r="J472" s="11">
        <v>1389844800</v>
      </c>
      <c r="K472" s="11">
        <v>1385524889</v>
      </c>
      <c r="L472" t="b">
        <v>0</v>
      </c>
      <c r="M472">
        <v>2</v>
      </c>
      <c r="N472" t="b">
        <v>0</v>
      </c>
      <c r="O472" t="s">
        <v>8269</v>
      </c>
      <c r="P472" s="5">
        <f t="shared" si="43"/>
        <v>25.5</v>
      </c>
      <c r="Q472" t="str">
        <f t="shared" si="44"/>
        <v>film &amp; video</v>
      </c>
      <c r="R472" t="str">
        <f t="shared" si="45"/>
        <v>animation</v>
      </c>
      <c r="S472" s="10">
        <f t="shared" si="46"/>
        <v>41604.959363425922</v>
      </c>
      <c r="T472" s="10">
        <f t="shared" si="47"/>
        <v>41654.958333333328</v>
      </c>
    </row>
    <row r="473" spans="1:20" ht="58" x14ac:dyDescent="0.35">
      <c r="A473" s="5">
        <f t="shared" si="42"/>
        <v>11.892727272727273</v>
      </c>
      <c r="B473">
        <v>471</v>
      </c>
      <c r="C473" s="3" t="s">
        <v>472</v>
      </c>
      <c r="D473" s="3" t="s">
        <v>4581</v>
      </c>
      <c r="E473">
        <v>55000</v>
      </c>
      <c r="F473">
        <v>6541</v>
      </c>
      <c r="G473" t="s">
        <v>8220</v>
      </c>
      <c r="H473" t="s">
        <v>8223</v>
      </c>
      <c r="I473" t="s">
        <v>8245</v>
      </c>
      <c r="J473" s="11">
        <v>1397924379</v>
      </c>
      <c r="K473" s="11">
        <v>1394039979</v>
      </c>
      <c r="L473" t="b">
        <v>0</v>
      </c>
      <c r="M473">
        <v>170</v>
      </c>
      <c r="N473" t="b">
        <v>0</v>
      </c>
      <c r="O473" t="s">
        <v>8269</v>
      </c>
      <c r="P473" s="5">
        <f t="shared" si="43"/>
        <v>38.476470588235294</v>
      </c>
      <c r="Q473" t="str">
        <f t="shared" si="44"/>
        <v>film &amp; video</v>
      </c>
      <c r="R473" t="str">
        <f t="shared" si="45"/>
        <v>animation</v>
      </c>
      <c r="S473" s="10">
        <f t="shared" si="46"/>
        <v>41703.513645833329</v>
      </c>
      <c r="T473" s="10">
        <f t="shared" si="47"/>
        <v>41748.471979166665</v>
      </c>
    </row>
    <row r="474" spans="1:20" ht="43.5" x14ac:dyDescent="0.35">
      <c r="A474" s="5">
        <f t="shared" si="42"/>
        <v>17.625</v>
      </c>
      <c r="B474">
        <v>472</v>
      </c>
      <c r="C474" s="3" t="s">
        <v>473</v>
      </c>
      <c r="D474" s="3" t="s">
        <v>4582</v>
      </c>
      <c r="E474">
        <v>800</v>
      </c>
      <c r="F474">
        <v>141</v>
      </c>
      <c r="G474" t="s">
        <v>8220</v>
      </c>
      <c r="H474" t="s">
        <v>8223</v>
      </c>
      <c r="I474" t="s">
        <v>8245</v>
      </c>
      <c r="J474" s="11">
        <v>1408831718</v>
      </c>
      <c r="K474" s="11">
        <v>1406239718</v>
      </c>
      <c r="L474" t="b">
        <v>0</v>
      </c>
      <c r="M474">
        <v>5</v>
      </c>
      <c r="N474" t="b">
        <v>0</v>
      </c>
      <c r="O474" t="s">
        <v>8269</v>
      </c>
      <c r="P474" s="5">
        <f t="shared" si="43"/>
        <v>28.2</v>
      </c>
      <c r="Q474" t="str">
        <f t="shared" si="44"/>
        <v>film &amp; video</v>
      </c>
      <c r="R474" t="str">
        <f t="shared" si="45"/>
        <v>animation</v>
      </c>
      <c r="S474" s="10">
        <f t="shared" si="46"/>
        <v>41844.714328703703</v>
      </c>
      <c r="T474" s="10">
        <f t="shared" si="47"/>
        <v>41874.714328703703</v>
      </c>
    </row>
    <row r="475" spans="1:20" ht="43.5" x14ac:dyDescent="0.35">
      <c r="A475" s="5">
        <f t="shared" si="42"/>
        <v>2.87</v>
      </c>
      <c r="B475">
        <v>473</v>
      </c>
      <c r="C475" s="3" t="s">
        <v>474</v>
      </c>
      <c r="D475" s="3" t="s">
        <v>4583</v>
      </c>
      <c r="E475">
        <v>30000</v>
      </c>
      <c r="F475">
        <v>861</v>
      </c>
      <c r="G475" t="s">
        <v>8220</v>
      </c>
      <c r="H475" t="s">
        <v>8223</v>
      </c>
      <c r="I475" t="s">
        <v>8245</v>
      </c>
      <c r="J475" s="11">
        <v>1410972319</v>
      </c>
      <c r="K475" s="11">
        <v>1408380319</v>
      </c>
      <c r="L475" t="b">
        <v>0</v>
      </c>
      <c r="M475">
        <v>14</v>
      </c>
      <c r="N475" t="b">
        <v>0</v>
      </c>
      <c r="O475" t="s">
        <v>8269</v>
      </c>
      <c r="P475" s="5">
        <f t="shared" si="43"/>
        <v>61.5</v>
      </c>
      <c r="Q475" t="str">
        <f t="shared" si="44"/>
        <v>film &amp; video</v>
      </c>
      <c r="R475" t="str">
        <f t="shared" si="45"/>
        <v>animation</v>
      </c>
      <c r="S475" s="10">
        <f t="shared" si="46"/>
        <v>41869.489803240736</v>
      </c>
      <c r="T475" s="10">
        <f t="shared" si="47"/>
        <v>41899.489803240736</v>
      </c>
    </row>
    <row r="476" spans="1:20" ht="43.5" x14ac:dyDescent="0.35">
      <c r="A476" s="5">
        <f t="shared" si="42"/>
        <v>3.0303030303030304E-2</v>
      </c>
      <c r="B476">
        <v>474</v>
      </c>
      <c r="C476" s="3" t="s">
        <v>475</v>
      </c>
      <c r="D476" s="3" t="s">
        <v>4584</v>
      </c>
      <c r="E476">
        <v>3300</v>
      </c>
      <c r="F476">
        <v>1</v>
      </c>
      <c r="G476" t="s">
        <v>8220</v>
      </c>
      <c r="H476" t="s">
        <v>8223</v>
      </c>
      <c r="I476" t="s">
        <v>8245</v>
      </c>
      <c r="J476" s="11">
        <v>1487318029</v>
      </c>
      <c r="K476" s="11">
        <v>1484726029</v>
      </c>
      <c r="L476" t="b">
        <v>0</v>
      </c>
      <c r="M476">
        <v>1</v>
      </c>
      <c r="N476" t="b">
        <v>0</v>
      </c>
      <c r="O476" t="s">
        <v>8269</v>
      </c>
      <c r="P476" s="5">
        <f t="shared" si="43"/>
        <v>1</v>
      </c>
      <c r="Q476" t="str">
        <f t="shared" si="44"/>
        <v>film &amp; video</v>
      </c>
      <c r="R476" t="str">
        <f t="shared" si="45"/>
        <v>animation</v>
      </c>
      <c r="S476" s="10">
        <f t="shared" si="46"/>
        <v>42753.120706018519</v>
      </c>
      <c r="T476" s="10">
        <f t="shared" si="47"/>
        <v>42783.120706018519</v>
      </c>
    </row>
    <row r="477" spans="1:20" ht="58" x14ac:dyDescent="0.35">
      <c r="A477" s="5">
        <f t="shared" si="42"/>
        <v>0</v>
      </c>
      <c r="B477">
        <v>475</v>
      </c>
      <c r="C477" s="3" t="s">
        <v>476</v>
      </c>
      <c r="D477" s="3" t="s">
        <v>4585</v>
      </c>
      <c r="E477">
        <v>2000</v>
      </c>
      <c r="F477">
        <v>0</v>
      </c>
      <c r="G477" t="s">
        <v>8220</v>
      </c>
      <c r="H477" t="s">
        <v>8223</v>
      </c>
      <c r="I477" t="s">
        <v>8245</v>
      </c>
      <c r="J477" s="11">
        <v>1430877843</v>
      </c>
      <c r="K477" s="11">
        <v>1428285843</v>
      </c>
      <c r="L477" t="b">
        <v>0</v>
      </c>
      <c r="M477">
        <v>0</v>
      </c>
      <c r="N477" t="b">
        <v>0</v>
      </c>
      <c r="O477" t="s">
        <v>8269</v>
      </c>
      <c r="P477" s="5" t="e">
        <f t="shared" si="43"/>
        <v>#DIV/0!</v>
      </c>
      <c r="Q477" t="str">
        <f t="shared" si="44"/>
        <v>film &amp; video</v>
      </c>
      <c r="R477" t="str">
        <f t="shared" si="45"/>
        <v>animation</v>
      </c>
      <c r="S477" s="10">
        <f t="shared" si="46"/>
        <v>42099.877812500003</v>
      </c>
      <c r="T477" s="10">
        <f t="shared" si="47"/>
        <v>42129.877812500003</v>
      </c>
    </row>
    <row r="478" spans="1:20" ht="29" x14ac:dyDescent="0.35">
      <c r="A478" s="5">
        <f t="shared" si="42"/>
        <v>2.230268181818182</v>
      </c>
      <c r="B478">
        <v>476</v>
      </c>
      <c r="C478" s="3" t="s">
        <v>477</v>
      </c>
      <c r="D478" s="3" t="s">
        <v>4586</v>
      </c>
      <c r="E478">
        <v>220000</v>
      </c>
      <c r="F478">
        <v>4906.59</v>
      </c>
      <c r="G478" t="s">
        <v>8220</v>
      </c>
      <c r="H478" t="s">
        <v>8223</v>
      </c>
      <c r="I478" t="s">
        <v>8245</v>
      </c>
      <c r="J478" s="11">
        <v>1401767940</v>
      </c>
      <c r="K478" s="11">
        <v>1398727441</v>
      </c>
      <c r="L478" t="b">
        <v>0</v>
      </c>
      <c r="M478">
        <v>124</v>
      </c>
      <c r="N478" t="b">
        <v>0</v>
      </c>
      <c r="O478" t="s">
        <v>8269</v>
      </c>
      <c r="P478" s="5">
        <f t="shared" si="43"/>
        <v>39.569274193548388</v>
      </c>
      <c r="Q478" t="str">
        <f t="shared" si="44"/>
        <v>film &amp; video</v>
      </c>
      <c r="R478" t="str">
        <f t="shared" si="45"/>
        <v>animation</v>
      </c>
      <c r="S478" s="10">
        <f t="shared" si="46"/>
        <v>41757.76667824074</v>
      </c>
      <c r="T478" s="10">
        <f t="shared" si="47"/>
        <v>41792.957638888889</v>
      </c>
    </row>
    <row r="479" spans="1:20" ht="58" x14ac:dyDescent="0.35">
      <c r="A479" s="5">
        <f t="shared" si="42"/>
        <v>0</v>
      </c>
      <c r="B479">
        <v>477</v>
      </c>
      <c r="C479" s="3" t="s">
        <v>478</v>
      </c>
      <c r="D479" s="3" t="s">
        <v>4587</v>
      </c>
      <c r="E479">
        <v>1500</v>
      </c>
      <c r="F479">
        <v>0</v>
      </c>
      <c r="G479" t="s">
        <v>8220</v>
      </c>
      <c r="H479" t="s">
        <v>8223</v>
      </c>
      <c r="I479" t="s">
        <v>8245</v>
      </c>
      <c r="J479" s="11">
        <v>1337371334</v>
      </c>
      <c r="K479" s="11">
        <v>1332187334</v>
      </c>
      <c r="L479" t="b">
        <v>0</v>
      </c>
      <c r="M479">
        <v>0</v>
      </c>
      <c r="N479" t="b">
        <v>0</v>
      </c>
      <c r="O479" t="s">
        <v>8269</v>
      </c>
      <c r="P479" s="5" t="e">
        <f t="shared" si="43"/>
        <v>#DIV/0!</v>
      </c>
      <c r="Q479" t="str">
        <f t="shared" si="44"/>
        <v>film &amp; video</v>
      </c>
      <c r="R479" t="str">
        <f t="shared" si="45"/>
        <v>animation</v>
      </c>
      <c r="S479" s="10">
        <f t="shared" si="46"/>
        <v>40987.626550925925</v>
      </c>
      <c r="T479" s="10">
        <f t="shared" si="47"/>
        <v>41047.626550925925</v>
      </c>
    </row>
    <row r="480" spans="1:20" ht="43.5" x14ac:dyDescent="0.35">
      <c r="A480" s="5">
        <f t="shared" si="42"/>
        <v>0</v>
      </c>
      <c r="B480">
        <v>478</v>
      </c>
      <c r="C480" s="3" t="s">
        <v>479</v>
      </c>
      <c r="D480" s="3" t="s">
        <v>4588</v>
      </c>
      <c r="E480">
        <v>10000</v>
      </c>
      <c r="F480">
        <v>0</v>
      </c>
      <c r="G480" t="s">
        <v>8220</v>
      </c>
      <c r="H480" t="s">
        <v>8223</v>
      </c>
      <c r="I480" t="s">
        <v>8245</v>
      </c>
      <c r="J480" s="11">
        <v>1427921509</v>
      </c>
      <c r="K480" s="11">
        <v>1425333109</v>
      </c>
      <c r="L480" t="b">
        <v>0</v>
      </c>
      <c r="M480">
        <v>0</v>
      </c>
      <c r="N480" t="b">
        <v>0</v>
      </c>
      <c r="O480" t="s">
        <v>8269</v>
      </c>
      <c r="P480" s="5" t="e">
        <f t="shared" si="43"/>
        <v>#DIV/0!</v>
      </c>
      <c r="Q480" t="str">
        <f t="shared" si="44"/>
        <v>film &amp; video</v>
      </c>
      <c r="R480" t="str">
        <f t="shared" si="45"/>
        <v>animation</v>
      </c>
      <c r="S480" s="10">
        <f t="shared" si="46"/>
        <v>42065.702650462961</v>
      </c>
      <c r="T480" s="10">
        <f t="shared" si="47"/>
        <v>42095.660983796297</v>
      </c>
    </row>
    <row r="481" spans="1:20" ht="43.5" x14ac:dyDescent="0.35">
      <c r="A481" s="5">
        <f t="shared" si="42"/>
        <v>32.56</v>
      </c>
      <c r="B481">
        <v>479</v>
      </c>
      <c r="C481" s="3" t="s">
        <v>480</v>
      </c>
      <c r="D481" s="3" t="s">
        <v>4589</v>
      </c>
      <c r="E481">
        <v>15000</v>
      </c>
      <c r="F481">
        <v>4884</v>
      </c>
      <c r="G481" t="s">
        <v>8220</v>
      </c>
      <c r="H481" t="s">
        <v>8223</v>
      </c>
      <c r="I481" t="s">
        <v>8245</v>
      </c>
      <c r="J481" s="11">
        <v>1416566835</v>
      </c>
      <c r="K481" s="11">
        <v>1411379235</v>
      </c>
      <c r="L481" t="b">
        <v>0</v>
      </c>
      <c r="M481">
        <v>55</v>
      </c>
      <c r="N481" t="b">
        <v>0</v>
      </c>
      <c r="O481" t="s">
        <v>8269</v>
      </c>
      <c r="P481" s="5">
        <f t="shared" si="43"/>
        <v>88.8</v>
      </c>
      <c r="Q481" t="str">
        <f t="shared" si="44"/>
        <v>film &amp; video</v>
      </c>
      <c r="R481" t="str">
        <f t="shared" si="45"/>
        <v>animation</v>
      </c>
      <c r="S481" s="10">
        <f t="shared" si="46"/>
        <v>41904.199479166666</v>
      </c>
      <c r="T481" s="10">
        <f t="shared" si="47"/>
        <v>41964.24114583333</v>
      </c>
    </row>
    <row r="482" spans="1:20" ht="43.5" x14ac:dyDescent="0.35">
      <c r="A482" s="5">
        <f t="shared" si="42"/>
        <v>19.41</v>
      </c>
      <c r="B482">
        <v>480</v>
      </c>
      <c r="C482" s="3" t="s">
        <v>481</v>
      </c>
      <c r="D482" s="3" t="s">
        <v>4590</v>
      </c>
      <c r="E482">
        <v>40000</v>
      </c>
      <c r="F482">
        <v>7764</v>
      </c>
      <c r="G482" t="s">
        <v>8220</v>
      </c>
      <c r="H482" t="s">
        <v>8223</v>
      </c>
      <c r="I482" t="s">
        <v>8245</v>
      </c>
      <c r="J482" s="11">
        <v>1376049615</v>
      </c>
      <c r="K482" s="11">
        <v>1373457615</v>
      </c>
      <c r="L482" t="b">
        <v>0</v>
      </c>
      <c r="M482">
        <v>140</v>
      </c>
      <c r="N482" t="b">
        <v>0</v>
      </c>
      <c r="O482" t="s">
        <v>8269</v>
      </c>
      <c r="P482" s="5">
        <f t="shared" si="43"/>
        <v>55.457142857142856</v>
      </c>
      <c r="Q482" t="str">
        <f t="shared" si="44"/>
        <v>film &amp; video</v>
      </c>
      <c r="R482" t="str">
        <f t="shared" si="45"/>
        <v>animation</v>
      </c>
      <c r="S482" s="10">
        <f t="shared" si="46"/>
        <v>41465.291840277772</v>
      </c>
      <c r="T482" s="10">
        <f t="shared" si="47"/>
        <v>41495.291840277772</v>
      </c>
    </row>
    <row r="483" spans="1:20" ht="43.5" x14ac:dyDescent="0.35">
      <c r="A483" s="5">
        <f t="shared" si="42"/>
        <v>6.1</v>
      </c>
      <c r="B483">
        <v>481</v>
      </c>
      <c r="C483" s="3" t="s">
        <v>482</v>
      </c>
      <c r="D483" s="3" t="s">
        <v>4591</v>
      </c>
      <c r="E483">
        <v>30000</v>
      </c>
      <c r="F483">
        <v>1830</v>
      </c>
      <c r="G483" t="s">
        <v>8220</v>
      </c>
      <c r="H483" t="s">
        <v>8223</v>
      </c>
      <c r="I483" t="s">
        <v>8245</v>
      </c>
      <c r="J483" s="11">
        <v>1349885289</v>
      </c>
      <c r="K483" s="11">
        <v>1347293289</v>
      </c>
      <c r="L483" t="b">
        <v>0</v>
      </c>
      <c r="M483">
        <v>21</v>
      </c>
      <c r="N483" t="b">
        <v>0</v>
      </c>
      <c r="O483" t="s">
        <v>8269</v>
      </c>
      <c r="P483" s="5">
        <f t="shared" si="43"/>
        <v>87.142857142857139</v>
      </c>
      <c r="Q483" t="str">
        <f t="shared" si="44"/>
        <v>film &amp; video</v>
      </c>
      <c r="R483" t="str">
        <f t="shared" si="45"/>
        <v>animation</v>
      </c>
      <c r="S483" s="10">
        <f t="shared" si="46"/>
        <v>41162.46399305555</v>
      </c>
      <c r="T483" s="10">
        <f t="shared" si="47"/>
        <v>41192.46399305555</v>
      </c>
    </row>
    <row r="484" spans="1:20" ht="43.5" x14ac:dyDescent="0.35">
      <c r="A484" s="5">
        <f t="shared" si="42"/>
        <v>0.1</v>
      </c>
      <c r="B484">
        <v>482</v>
      </c>
      <c r="C484" s="3" t="s">
        <v>483</v>
      </c>
      <c r="D484" s="3" t="s">
        <v>4592</v>
      </c>
      <c r="E484">
        <v>10000</v>
      </c>
      <c r="F484">
        <v>10</v>
      </c>
      <c r="G484" t="s">
        <v>8220</v>
      </c>
      <c r="H484" t="s">
        <v>8223</v>
      </c>
      <c r="I484" t="s">
        <v>8245</v>
      </c>
      <c r="J484" s="11">
        <v>1460644440</v>
      </c>
      <c r="K484" s="11">
        <v>1458336690</v>
      </c>
      <c r="L484" t="b">
        <v>0</v>
      </c>
      <c r="M484">
        <v>1</v>
      </c>
      <c r="N484" t="b">
        <v>0</v>
      </c>
      <c r="O484" t="s">
        <v>8269</v>
      </c>
      <c r="P484" s="5">
        <f t="shared" si="43"/>
        <v>10</v>
      </c>
      <c r="Q484" t="str">
        <f t="shared" si="44"/>
        <v>film &amp; video</v>
      </c>
      <c r="R484" t="str">
        <f t="shared" si="45"/>
        <v>animation</v>
      </c>
      <c r="S484" s="10">
        <f t="shared" si="46"/>
        <v>42447.68854166667</v>
      </c>
      <c r="T484" s="10">
        <f t="shared" si="47"/>
        <v>42474.398611111108</v>
      </c>
    </row>
    <row r="485" spans="1:20" ht="58" x14ac:dyDescent="0.35">
      <c r="A485" s="5">
        <f t="shared" si="42"/>
        <v>50.2</v>
      </c>
      <c r="B485">
        <v>483</v>
      </c>
      <c r="C485" s="3" t="s">
        <v>484</v>
      </c>
      <c r="D485" s="3" t="s">
        <v>4593</v>
      </c>
      <c r="E485">
        <v>15000</v>
      </c>
      <c r="F485">
        <v>7530</v>
      </c>
      <c r="G485" t="s">
        <v>8220</v>
      </c>
      <c r="H485" t="s">
        <v>8224</v>
      </c>
      <c r="I485" t="s">
        <v>8246</v>
      </c>
      <c r="J485" s="11">
        <v>1359434672</v>
      </c>
      <c r="K485" s="11">
        <v>1354250672</v>
      </c>
      <c r="L485" t="b">
        <v>0</v>
      </c>
      <c r="M485">
        <v>147</v>
      </c>
      <c r="N485" t="b">
        <v>0</v>
      </c>
      <c r="O485" t="s">
        <v>8269</v>
      </c>
      <c r="P485" s="5">
        <f t="shared" si="43"/>
        <v>51.224489795918366</v>
      </c>
      <c r="Q485" t="str">
        <f t="shared" si="44"/>
        <v>film &amp; video</v>
      </c>
      <c r="R485" t="str">
        <f t="shared" si="45"/>
        <v>animation</v>
      </c>
      <c r="S485" s="10">
        <f t="shared" si="46"/>
        <v>41242.989259259259</v>
      </c>
      <c r="T485" s="10">
        <f t="shared" si="47"/>
        <v>41302.989259259259</v>
      </c>
    </row>
    <row r="486" spans="1:20" ht="58" x14ac:dyDescent="0.35">
      <c r="A486" s="5">
        <f t="shared" si="42"/>
        <v>0.18625</v>
      </c>
      <c r="B486">
        <v>484</v>
      </c>
      <c r="C486" s="3" t="s">
        <v>485</v>
      </c>
      <c r="D486" s="3" t="s">
        <v>4594</v>
      </c>
      <c r="E486">
        <v>80000</v>
      </c>
      <c r="F486">
        <v>149</v>
      </c>
      <c r="G486" t="s">
        <v>8220</v>
      </c>
      <c r="H486" t="s">
        <v>8224</v>
      </c>
      <c r="I486" t="s">
        <v>8246</v>
      </c>
      <c r="J486" s="11">
        <v>1446766372</v>
      </c>
      <c r="K486" s="11">
        <v>1443220372</v>
      </c>
      <c r="L486" t="b">
        <v>0</v>
      </c>
      <c r="M486">
        <v>11</v>
      </c>
      <c r="N486" t="b">
        <v>0</v>
      </c>
      <c r="O486" t="s">
        <v>8269</v>
      </c>
      <c r="P486" s="5">
        <f t="shared" si="43"/>
        <v>13.545454545454545</v>
      </c>
      <c r="Q486" t="str">
        <f t="shared" si="44"/>
        <v>film &amp; video</v>
      </c>
      <c r="R486" t="str">
        <f t="shared" si="45"/>
        <v>animation</v>
      </c>
      <c r="S486" s="10">
        <f t="shared" si="46"/>
        <v>42272.731157407405</v>
      </c>
      <c r="T486" s="10">
        <f t="shared" si="47"/>
        <v>42313.772824074076</v>
      </c>
    </row>
    <row r="487" spans="1:20" ht="43.5" x14ac:dyDescent="0.35">
      <c r="A487" s="5">
        <f t="shared" si="42"/>
        <v>21.906971229845084</v>
      </c>
      <c r="B487">
        <v>485</v>
      </c>
      <c r="C487" s="3" t="s">
        <v>486</v>
      </c>
      <c r="D487" s="3" t="s">
        <v>4595</v>
      </c>
      <c r="E487">
        <v>37956</v>
      </c>
      <c r="F487">
        <v>8315.01</v>
      </c>
      <c r="G487" t="s">
        <v>8220</v>
      </c>
      <c r="H487" t="s">
        <v>8224</v>
      </c>
      <c r="I487" t="s">
        <v>8246</v>
      </c>
      <c r="J487" s="11">
        <v>1368792499</v>
      </c>
      <c r="K487" s="11">
        <v>1366200499</v>
      </c>
      <c r="L487" t="b">
        <v>0</v>
      </c>
      <c r="M487">
        <v>125</v>
      </c>
      <c r="N487" t="b">
        <v>0</v>
      </c>
      <c r="O487" t="s">
        <v>8269</v>
      </c>
      <c r="P487" s="5">
        <f t="shared" si="43"/>
        <v>66.520080000000007</v>
      </c>
      <c r="Q487" t="str">
        <f t="shared" si="44"/>
        <v>film &amp; video</v>
      </c>
      <c r="R487" t="str">
        <f t="shared" si="45"/>
        <v>animation</v>
      </c>
      <c r="S487" s="10">
        <f t="shared" si="46"/>
        <v>41381.297442129624</v>
      </c>
      <c r="T487" s="10">
        <f t="shared" si="47"/>
        <v>41411.297442129624</v>
      </c>
    </row>
    <row r="488" spans="1:20" ht="43.5" x14ac:dyDescent="0.35">
      <c r="A488" s="5">
        <f t="shared" si="42"/>
        <v>9.0909090909090905E-3</v>
      </c>
      <c r="B488">
        <v>486</v>
      </c>
      <c r="C488" s="3" t="s">
        <v>487</v>
      </c>
      <c r="D488" s="3" t="s">
        <v>4596</v>
      </c>
      <c r="E488">
        <v>550000</v>
      </c>
      <c r="F488">
        <v>50</v>
      </c>
      <c r="G488" t="s">
        <v>8220</v>
      </c>
      <c r="H488" t="s">
        <v>8225</v>
      </c>
      <c r="I488" t="s">
        <v>8247</v>
      </c>
      <c r="J488" s="11">
        <v>1401662239</v>
      </c>
      <c r="K488" s="11">
        <v>1399070239</v>
      </c>
      <c r="L488" t="b">
        <v>0</v>
      </c>
      <c r="M488">
        <v>1</v>
      </c>
      <c r="N488" t="b">
        <v>0</v>
      </c>
      <c r="O488" t="s">
        <v>8269</v>
      </c>
      <c r="P488" s="5">
        <f t="shared" si="43"/>
        <v>50</v>
      </c>
      <c r="Q488" t="str">
        <f t="shared" si="44"/>
        <v>film &amp; video</v>
      </c>
      <c r="R488" t="str">
        <f t="shared" si="45"/>
        <v>animation</v>
      </c>
      <c r="S488" s="10">
        <f t="shared" si="46"/>
        <v>41761.734247685185</v>
      </c>
      <c r="T488" s="10">
        <f t="shared" si="47"/>
        <v>41791.734247685185</v>
      </c>
    </row>
    <row r="489" spans="1:20" ht="43.5" x14ac:dyDescent="0.35">
      <c r="A489" s="5">
        <f t="shared" si="42"/>
        <v>0</v>
      </c>
      <c r="B489">
        <v>487</v>
      </c>
      <c r="C489" s="3" t="s">
        <v>488</v>
      </c>
      <c r="D489" s="3" t="s">
        <v>4597</v>
      </c>
      <c r="E489">
        <v>50000</v>
      </c>
      <c r="F489">
        <v>0</v>
      </c>
      <c r="G489" t="s">
        <v>8220</v>
      </c>
      <c r="H489" t="s">
        <v>8228</v>
      </c>
      <c r="I489" t="s">
        <v>8250</v>
      </c>
      <c r="J489" s="11">
        <v>1482678994</v>
      </c>
      <c r="K489" s="11">
        <v>1477491394</v>
      </c>
      <c r="L489" t="b">
        <v>0</v>
      </c>
      <c r="M489">
        <v>0</v>
      </c>
      <c r="N489" t="b">
        <v>0</v>
      </c>
      <c r="O489" t="s">
        <v>8269</v>
      </c>
      <c r="P489" s="5" t="e">
        <f t="shared" si="43"/>
        <v>#DIV/0!</v>
      </c>
      <c r="Q489" t="str">
        <f t="shared" si="44"/>
        <v>film &amp; video</v>
      </c>
      <c r="R489" t="str">
        <f t="shared" si="45"/>
        <v>animation</v>
      </c>
      <c r="S489" s="10">
        <f t="shared" si="46"/>
        <v>42669.386504629627</v>
      </c>
      <c r="T489" s="10">
        <f t="shared" si="47"/>
        <v>42729.428171296291</v>
      </c>
    </row>
    <row r="490" spans="1:20" ht="43.5" x14ac:dyDescent="0.35">
      <c r="A490" s="5">
        <f t="shared" si="42"/>
        <v>0</v>
      </c>
      <c r="B490">
        <v>488</v>
      </c>
      <c r="C490" s="3" t="s">
        <v>489</v>
      </c>
      <c r="D490" s="3" t="s">
        <v>4598</v>
      </c>
      <c r="E490">
        <v>12000</v>
      </c>
      <c r="F490">
        <v>0</v>
      </c>
      <c r="G490" t="s">
        <v>8220</v>
      </c>
      <c r="H490" t="s">
        <v>8223</v>
      </c>
      <c r="I490" t="s">
        <v>8245</v>
      </c>
      <c r="J490" s="11">
        <v>1483924700</v>
      </c>
      <c r="K490" s="11">
        <v>1481332700</v>
      </c>
      <c r="L490" t="b">
        <v>0</v>
      </c>
      <c r="M490">
        <v>0</v>
      </c>
      <c r="N490" t="b">
        <v>0</v>
      </c>
      <c r="O490" t="s">
        <v>8269</v>
      </c>
      <c r="P490" s="5" t="e">
        <f t="shared" si="43"/>
        <v>#DIV/0!</v>
      </c>
      <c r="Q490" t="str">
        <f t="shared" si="44"/>
        <v>film &amp; video</v>
      </c>
      <c r="R490" t="str">
        <f t="shared" si="45"/>
        <v>animation</v>
      </c>
      <c r="S490" s="10">
        <f t="shared" si="46"/>
        <v>42713.84606481481</v>
      </c>
      <c r="T490" s="10">
        <f t="shared" si="47"/>
        <v>42743.84606481481</v>
      </c>
    </row>
    <row r="491" spans="1:20" ht="43.5" x14ac:dyDescent="0.35">
      <c r="A491" s="5">
        <f t="shared" si="42"/>
        <v>0.28667813379201834</v>
      </c>
      <c r="B491">
        <v>489</v>
      </c>
      <c r="C491" s="3" t="s">
        <v>490</v>
      </c>
      <c r="D491" s="3" t="s">
        <v>4599</v>
      </c>
      <c r="E491">
        <v>74997</v>
      </c>
      <c r="F491">
        <v>215</v>
      </c>
      <c r="G491" t="s">
        <v>8220</v>
      </c>
      <c r="H491" t="s">
        <v>8223</v>
      </c>
      <c r="I491" t="s">
        <v>8245</v>
      </c>
      <c r="J491" s="11">
        <v>1325763180</v>
      </c>
      <c r="K491" s="11">
        <v>1323084816</v>
      </c>
      <c r="L491" t="b">
        <v>0</v>
      </c>
      <c r="M491">
        <v>3</v>
      </c>
      <c r="N491" t="b">
        <v>0</v>
      </c>
      <c r="O491" t="s">
        <v>8269</v>
      </c>
      <c r="P491" s="5">
        <f t="shared" si="43"/>
        <v>71.666666666666671</v>
      </c>
      <c r="Q491" t="str">
        <f t="shared" si="44"/>
        <v>film &amp; video</v>
      </c>
      <c r="R491" t="str">
        <f t="shared" si="45"/>
        <v>animation</v>
      </c>
      <c r="S491" s="10">
        <f t="shared" si="46"/>
        <v>40882.273333333331</v>
      </c>
      <c r="T491" s="10">
        <f t="shared" si="47"/>
        <v>40913.272916666661</v>
      </c>
    </row>
    <row r="492" spans="1:20" x14ac:dyDescent="0.35">
      <c r="A492" s="5">
        <f t="shared" si="42"/>
        <v>0</v>
      </c>
      <c r="B492">
        <v>490</v>
      </c>
      <c r="C492" s="3" t="s">
        <v>491</v>
      </c>
      <c r="D492" s="3" t="s">
        <v>4600</v>
      </c>
      <c r="E492">
        <v>1000</v>
      </c>
      <c r="F492">
        <v>0</v>
      </c>
      <c r="G492" t="s">
        <v>8220</v>
      </c>
      <c r="H492" t="s">
        <v>8223</v>
      </c>
      <c r="I492" t="s">
        <v>8245</v>
      </c>
      <c r="J492" s="11">
        <v>1345677285</v>
      </c>
      <c r="K492" s="11">
        <v>1343085285</v>
      </c>
      <c r="L492" t="b">
        <v>0</v>
      </c>
      <c r="M492">
        <v>0</v>
      </c>
      <c r="N492" t="b">
        <v>0</v>
      </c>
      <c r="O492" t="s">
        <v>8269</v>
      </c>
      <c r="P492" s="5" t="e">
        <f t="shared" si="43"/>
        <v>#DIV/0!</v>
      </c>
      <c r="Q492" t="str">
        <f t="shared" si="44"/>
        <v>film &amp; video</v>
      </c>
      <c r="R492" t="str">
        <f t="shared" si="45"/>
        <v>animation</v>
      </c>
      <c r="S492" s="10">
        <f t="shared" si="46"/>
        <v>41113.760243055556</v>
      </c>
      <c r="T492" s="10">
        <f t="shared" si="47"/>
        <v>41143.760243055556</v>
      </c>
    </row>
    <row r="493" spans="1:20" ht="43.5" x14ac:dyDescent="0.35">
      <c r="A493" s="5">
        <f t="shared" si="42"/>
        <v>0</v>
      </c>
      <c r="B493">
        <v>491</v>
      </c>
      <c r="C493" s="3" t="s">
        <v>492</v>
      </c>
      <c r="D493" s="3" t="s">
        <v>4601</v>
      </c>
      <c r="E493">
        <v>10000</v>
      </c>
      <c r="F493">
        <v>0</v>
      </c>
      <c r="G493" t="s">
        <v>8220</v>
      </c>
      <c r="H493" t="s">
        <v>8223</v>
      </c>
      <c r="I493" t="s">
        <v>8245</v>
      </c>
      <c r="J493" s="11">
        <v>1453937699</v>
      </c>
      <c r="K493" s="11">
        <v>1451345699</v>
      </c>
      <c r="L493" t="b">
        <v>0</v>
      </c>
      <c r="M493">
        <v>0</v>
      </c>
      <c r="N493" t="b">
        <v>0</v>
      </c>
      <c r="O493" t="s">
        <v>8269</v>
      </c>
      <c r="P493" s="5" t="e">
        <f t="shared" si="43"/>
        <v>#DIV/0!</v>
      </c>
      <c r="Q493" t="str">
        <f t="shared" si="44"/>
        <v>film &amp; video</v>
      </c>
      <c r="R493" t="str">
        <f t="shared" si="45"/>
        <v>animation</v>
      </c>
      <c r="S493" s="10">
        <f t="shared" si="46"/>
        <v>42366.774293981485</v>
      </c>
      <c r="T493" s="10">
        <f t="shared" si="47"/>
        <v>42396.774293981485</v>
      </c>
    </row>
    <row r="494" spans="1:20" ht="43.5" x14ac:dyDescent="0.35">
      <c r="A494" s="5">
        <f t="shared" si="42"/>
        <v>0</v>
      </c>
      <c r="B494">
        <v>492</v>
      </c>
      <c r="C494" s="3" t="s">
        <v>493</v>
      </c>
      <c r="D494" s="3" t="s">
        <v>4602</v>
      </c>
      <c r="E494">
        <v>10000000</v>
      </c>
      <c r="F494">
        <v>0</v>
      </c>
      <c r="G494" t="s">
        <v>8220</v>
      </c>
      <c r="H494" t="s">
        <v>8234</v>
      </c>
      <c r="I494" t="s">
        <v>8254</v>
      </c>
      <c r="J494" s="11">
        <v>1476319830</v>
      </c>
      <c r="K494" s="11">
        <v>1471135830</v>
      </c>
      <c r="L494" t="b">
        <v>0</v>
      </c>
      <c r="M494">
        <v>0</v>
      </c>
      <c r="N494" t="b">
        <v>0</v>
      </c>
      <c r="O494" t="s">
        <v>8269</v>
      </c>
      <c r="P494" s="5" t="e">
        <f t="shared" si="43"/>
        <v>#DIV/0!</v>
      </c>
      <c r="Q494" t="str">
        <f t="shared" si="44"/>
        <v>film &amp; video</v>
      </c>
      <c r="R494" t="str">
        <f t="shared" si="45"/>
        <v>animation</v>
      </c>
      <c r="S494" s="10">
        <f t="shared" si="46"/>
        <v>42595.826736111114</v>
      </c>
      <c r="T494" s="10">
        <f t="shared" si="47"/>
        <v>42655.826736111114</v>
      </c>
    </row>
    <row r="495" spans="1:20" ht="43.5" x14ac:dyDescent="0.35">
      <c r="A495" s="5">
        <f t="shared" si="42"/>
        <v>0</v>
      </c>
      <c r="B495">
        <v>493</v>
      </c>
      <c r="C495" s="3" t="s">
        <v>494</v>
      </c>
      <c r="D495" s="3" t="s">
        <v>4603</v>
      </c>
      <c r="E495">
        <v>30000</v>
      </c>
      <c r="F495">
        <v>0</v>
      </c>
      <c r="G495" t="s">
        <v>8220</v>
      </c>
      <c r="H495" t="s">
        <v>8224</v>
      </c>
      <c r="I495" t="s">
        <v>8246</v>
      </c>
      <c r="J495" s="11">
        <v>1432142738</v>
      </c>
      <c r="K495" s="11">
        <v>1429550738</v>
      </c>
      <c r="L495" t="b">
        <v>0</v>
      </c>
      <c r="M495">
        <v>0</v>
      </c>
      <c r="N495" t="b">
        <v>0</v>
      </c>
      <c r="O495" t="s">
        <v>8269</v>
      </c>
      <c r="P495" s="5" t="e">
        <f t="shared" si="43"/>
        <v>#DIV/0!</v>
      </c>
      <c r="Q495" t="str">
        <f t="shared" si="44"/>
        <v>film &amp; video</v>
      </c>
      <c r="R495" t="str">
        <f t="shared" si="45"/>
        <v>animation</v>
      </c>
      <c r="S495" s="10">
        <f t="shared" si="46"/>
        <v>42114.517800925918</v>
      </c>
      <c r="T495" s="10">
        <f t="shared" si="47"/>
        <v>42144.517800925918</v>
      </c>
    </row>
    <row r="496" spans="1:20" ht="58" x14ac:dyDescent="0.35">
      <c r="A496" s="5">
        <f t="shared" si="42"/>
        <v>0.155</v>
      </c>
      <c r="B496">
        <v>494</v>
      </c>
      <c r="C496" s="3" t="s">
        <v>495</v>
      </c>
      <c r="D496" s="3" t="s">
        <v>4604</v>
      </c>
      <c r="E496">
        <v>20000</v>
      </c>
      <c r="F496">
        <v>31</v>
      </c>
      <c r="G496" t="s">
        <v>8220</v>
      </c>
      <c r="H496" t="s">
        <v>8223</v>
      </c>
      <c r="I496" t="s">
        <v>8245</v>
      </c>
      <c r="J496" s="11">
        <v>1404356400</v>
      </c>
      <c r="K496" s="11">
        <v>1402343765</v>
      </c>
      <c r="L496" t="b">
        <v>0</v>
      </c>
      <c r="M496">
        <v>3</v>
      </c>
      <c r="N496" t="b">
        <v>0</v>
      </c>
      <c r="O496" t="s">
        <v>8269</v>
      </c>
      <c r="P496" s="5">
        <f t="shared" si="43"/>
        <v>10.333333333333334</v>
      </c>
      <c r="Q496" t="str">
        <f t="shared" si="44"/>
        <v>film &amp; video</v>
      </c>
      <c r="R496" t="str">
        <f t="shared" si="45"/>
        <v>animation</v>
      </c>
      <c r="S496" s="10">
        <f t="shared" si="46"/>
        <v>41799.62228009259</v>
      </c>
      <c r="T496" s="10">
        <f t="shared" si="47"/>
        <v>41822.916666666664</v>
      </c>
    </row>
    <row r="497" spans="1:20" ht="43.5" x14ac:dyDescent="0.35">
      <c r="A497" s="5">
        <f t="shared" si="42"/>
        <v>0</v>
      </c>
      <c r="B497">
        <v>495</v>
      </c>
      <c r="C497" s="3" t="s">
        <v>496</v>
      </c>
      <c r="D497" s="3" t="s">
        <v>4605</v>
      </c>
      <c r="E497">
        <v>7000</v>
      </c>
      <c r="F497">
        <v>0</v>
      </c>
      <c r="G497" t="s">
        <v>8220</v>
      </c>
      <c r="H497" t="s">
        <v>8223</v>
      </c>
      <c r="I497" t="s">
        <v>8245</v>
      </c>
      <c r="J497" s="11">
        <v>1437076305</v>
      </c>
      <c r="K497" s="11">
        <v>1434484305</v>
      </c>
      <c r="L497" t="b">
        <v>0</v>
      </c>
      <c r="M497">
        <v>0</v>
      </c>
      <c r="N497" t="b">
        <v>0</v>
      </c>
      <c r="O497" t="s">
        <v>8269</v>
      </c>
      <c r="P497" s="5" t="e">
        <f t="shared" si="43"/>
        <v>#DIV/0!</v>
      </c>
      <c r="Q497" t="str">
        <f t="shared" si="44"/>
        <v>film &amp; video</v>
      </c>
      <c r="R497" t="str">
        <f t="shared" si="45"/>
        <v>animation</v>
      </c>
      <c r="S497" s="10">
        <f t="shared" si="46"/>
        <v>42171.619270833333</v>
      </c>
      <c r="T497" s="10">
        <f t="shared" si="47"/>
        <v>42201.619270833333</v>
      </c>
    </row>
    <row r="498" spans="1:20" ht="29" x14ac:dyDescent="0.35">
      <c r="A498" s="5">
        <f t="shared" si="42"/>
        <v>1.6666666666666668E-3</v>
      </c>
      <c r="B498">
        <v>496</v>
      </c>
      <c r="C498" s="3" t="s">
        <v>497</v>
      </c>
      <c r="D498" s="3" t="s">
        <v>4606</v>
      </c>
      <c r="E498">
        <v>60000</v>
      </c>
      <c r="F498">
        <v>1</v>
      </c>
      <c r="G498" t="s">
        <v>8220</v>
      </c>
      <c r="H498" t="s">
        <v>8223</v>
      </c>
      <c r="I498" t="s">
        <v>8245</v>
      </c>
      <c r="J498" s="11">
        <v>1392070874</v>
      </c>
      <c r="K498" s="11">
        <v>1386886874</v>
      </c>
      <c r="L498" t="b">
        <v>0</v>
      </c>
      <c r="M498">
        <v>1</v>
      </c>
      <c r="N498" t="b">
        <v>0</v>
      </c>
      <c r="O498" t="s">
        <v>8269</v>
      </c>
      <c r="P498" s="5">
        <f t="shared" si="43"/>
        <v>1</v>
      </c>
      <c r="Q498" t="str">
        <f t="shared" si="44"/>
        <v>film &amp; video</v>
      </c>
      <c r="R498" t="str">
        <f t="shared" si="45"/>
        <v>animation</v>
      </c>
      <c r="S498" s="10">
        <f t="shared" si="46"/>
        <v>41620.723078703704</v>
      </c>
      <c r="T498" s="10">
        <f t="shared" si="47"/>
        <v>41680.723078703704</v>
      </c>
    </row>
    <row r="499" spans="1:20" x14ac:dyDescent="0.35">
      <c r="A499" s="5">
        <f t="shared" si="42"/>
        <v>0.6696428571428571</v>
      </c>
      <c r="B499">
        <v>497</v>
      </c>
      <c r="C499" s="3" t="s">
        <v>498</v>
      </c>
      <c r="D499" s="3" t="s">
        <v>4607</v>
      </c>
      <c r="E499">
        <v>4480</v>
      </c>
      <c r="F499">
        <v>30</v>
      </c>
      <c r="G499" t="s">
        <v>8220</v>
      </c>
      <c r="H499" t="s">
        <v>8223</v>
      </c>
      <c r="I499" t="s">
        <v>8245</v>
      </c>
      <c r="J499" s="11">
        <v>1419483600</v>
      </c>
      <c r="K499" s="11">
        <v>1414889665</v>
      </c>
      <c r="L499" t="b">
        <v>0</v>
      </c>
      <c r="M499">
        <v>3</v>
      </c>
      <c r="N499" t="b">
        <v>0</v>
      </c>
      <c r="O499" t="s">
        <v>8269</v>
      </c>
      <c r="P499" s="5">
        <f t="shared" si="43"/>
        <v>10</v>
      </c>
      <c r="Q499" t="str">
        <f t="shared" si="44"/>
        <v>film &amp; video</v>
      </c>
      <c r="R499" t="str">
        <f t="shared" si="45"/>
        <v>animation</v>
      </c>
      <c r="S499" s="10">
        <f t="shared" si="46"/>
        <v>41944.829456018517</v>
      </c>
      <c r="T499" s="10">
        <f t="shared" si="47"/>
        <v>41997.999999999993</v>
      </c>
    </row>
    <row r="500" spans="1:20" ht="43.5" x14ac:dyDescent="0.35">
      <c r="A500" s="5">
        <f t="shared" si="42"/>
        <v>4.5985132395404564</v>
      </c>
      <c r="B500">
        <v>498</v>
      </c>
      <c r="C500" s="3" t="s">
        <v>499</v>
      </c>
      <c r="D500" s="3" t="s">
        <v>4608</v>
      </c>
      <c r="E500">
        <v>65108</v>
      </c>
      <c r="F500">
        <v>2994</v>
      </c>
      <c r="G500" t="s">
        <v>8220</v>
      </c>
      <c r="H500" t="s">
        <v>8223</v>
      </c>
      <c r="I500" t="s">
        <v>8245</v>
      </c>
      <c r="J500" s="11">
        <v>1324664249</v>
      </c>
      <c r="K500" s="11">
        <v>1321035449</v>
      </c>
      <c r="L500" t="b">
        <v>0</v>
      </c>
      <c r="M500">
        <v>22</v>
      </c>
      <c r="N500" t="b">
        <v>0</v>
      </c>
      <c r="O500" t="s">
        <v>8269</v>
      </c>
      <c r="P500" s="5">
        <f t="shared" si="43"/>
        <v>136.09090909090909</v>
      </c>
      <c r="Q500" t="str">
        <f t="shared" si="44"/>
        <v>film &amp; video</v>
      </c>
      <c r="R500" t="str">
        <f t="shared" si="45"/>
        <v>animation</v>
      </c>
      <c r="S500" s="10">
        <f t="shared" si="46"/>
        <v>40858.553807870368</v>
      </c>
      <c r="T500" s="10">
        <f t="shared" si="47"/>
        <v>40900.553807870368</v>
      </c>
    </row>
    <row r="501" spans="1:20" ht="58" x14ac:dyDescent="0.35">
      <c r="A501" s="5">
        <f t="shared" si="42"/>
        <v>9.5500000000000007</v>
      </c>
      <c r="B501">
        <v>499</v>
      </c>
      <c r="C501" s="3" t="s">
        <v>500</v>
      </c>
      <c r="D501" s="3" t="s">
        <v>4609</v>
      </c>
      <c r="E501">
        <v>20000</v>
      </c>
      <c r="F501">
        <v>1910</v>
      </c>
      <c r="G501" t="s">
        <v>8220</v>
      </c>
      <c r="H501" t="s">
        <v>8223</v>
      </c>
      <c r="I501" t="s">
        <v>8245</v>
      </c>
      <c r="J501" s="11">
        <v>1255381140</v>
      </c>
      <c r="K501" s="11">
        <v>1250630968</v>
      </c>
      <c r="L501" t="b">
        <v>0</v>
      </c>
      <c r="M501">
        <v>26</v>
      </c>
      <c r="N501" t="b">
        <v>0</v>
      </c>
      <c r="O501" t="s">
        <v>8269</v>
      </c>
      <c r="P501" s="5">
        <f t="shared" si="43"/>
        <v>73.461538461538467</v>
      </c>
      <c r="Q501" t="str">
        <f t="shared" si="44"/>
        <v>film &amp; video</v>
      </c>
      <c r="R501" t="str">
        <f t="shared" si="45"/>
        <v>animation</v>
      </c>
      <c r="S501" s="10">
        <f t="shared" si="46"/>
        <v>40043.687129629623</v>
      </c>
      <c r="T501" s="10">
        <f t="shared" si="47"/>
        <v>40098.665972222218</v>
      </c>
    </row>
    <row r="502" spans="1:20" ht="58" x14ac:dyDescent="0.35">
      <c r="A502" s="5">
        <f t="shared" si="42"/>
        <v>3.3076923076923079</v>
      </c>
      <c r="B502">
        <v>500</v>
      </c>
      <c r="C502" s="3" t="s">
        <v>501</v>
      </c>
      <c r="D502" s="3" t="s">
        <v>4610</v>
      </c>
      <c r="E502">
        <v>6500</v>
      </c>
      <c r="F502">
        <v>215</v>
      </c>
      <c r="G502" t="s">
        <v>8220</v>
      </c>
      <c r="H502" t="s">
        <v>8223</v>
      </c>
      <c r="I502" t="s">
        <v>8245</v>
      </c>
      <c r="J502" s="11">
        <v>1273356960</v>
      </c>
      <c r="K502" s="11">
        <v>1268255751</v>
      </c>
      <c r="L502" t="b">
        <v>0</v>
      </c>
      <c r="M502">
        <v>4</v>
      </c>
      <c r="N502" t="b">
        <v>0</v>
      </c>
      <c r="O502" t="s">
        <v>8269</v>
      </c>
      <c r="P502" s="5">
        <f t="shared" si="43"/>
        <v>53.75</v>
      </c>
      <c r="Q502" t="str">
        <f t="shared" si="44"/>
        <v>film &amp; video</v>
      </c>
      <c r="R502" t="str">
        <f t="shared" si="45"/>
        <v>animation</v>
      </c>
      <c r="S502" s="10">
        <f t="shared" si="46"/>
        <v>40247.677673611113</v>
      </c>
      <c r="T502" s="10">
        <f t="shared" si="47"/>
        <v>40306.719444444439</v>
      </c>
    </row>
    <row r="503" spans="1:20" ht="43.5" x14ac:dyDescent="0.35">
      <c r="A503" s="5">
        <f t="shared" si="42"/>
        <v>0</v>
      </c>
      <c r="B503">
        <v>501</v>
      </c>
      <c r="C503" s="3" t="s">
        <v>502</v>
      </c>
      <c r="D503" s="3" t="s">
        <v>4611</v>
      </c>
      <c r="E503">
        <v>10000</v>
      </c>
      <c r="F503">
        <v>0</v>
      </c>
      <c r="G503" t="s">
        <v>8220</v>
      </c>
      <c r="H503" t="s">
        <v>8223</v>
      </c>
      <c r="I503" t="s">
        <v>8245</v>
      </c>
      <c r="J503" s="11">
        <v>1310189851</v>
      </c>
      <c r="K503" s="11">
        <v>1307597851</v>
      </c>
      <c r="L503" t="b">
        <v>0</v>
      </c>
      <c r="M503">
        <v>0</v>
      </c>
      <c r="N503" t="b">
        <v>0</v>
      </c>
      <c r="O503" t="s">
        <v>8269</v>
      </c>
      <c r="P503" s="5" t="e">
        <f t="shared" si="43"/>
        <v>#DIV/0!</v>
      </c>
      <c r="Q503" t="str">
        <f t="shared" si="44"/>
        <v>film &amp; video</v>
      </c>
      <c r="R503" t="str">
        <f t="shared" si="45"/>
        <v>animation</v>
      </c>
      <c r="S503" s="10">
        <f t="shared" si="46"/>
        <v>40703.026053240741</v>
      </c>
      <c r="T503" s="10">
        <f t="shared" si="47"/>
        <v>40733.026053240741</v>
      </c>
    </row>
    <row r="504" spans="1:20" ht="58" x14ac:dyDescent="0.35">
      <c r="A504" s="5">
        <f t="shared" si="42"/>
        <v>1.1499999999999999</v>
      </c>
      <c r="B504">
        <v>502</v>
      </c>
      <c r="C504" s="3" t="s">
        <v>503</v>
      </c>
      <c r="D504" s="3" t="s">
        <v>4612</v>
      </c>
      <c r="E504">
        <v>20000</v>
      </c>
      <c r="F504">
        <v>230</v>
      </c>
      <c r="G504" t="s">
        <v>8220</v>
      </c>
      <c r="H504" t="s">
        <v>8223</v>
      </c>
      <c r="I504" t="s">
        <v>8245</v>
      </c>
      <c r="J504" s="11">
        <v>1332073025</v>
      </c>
      <c r="K504" s="11">
        <v>1329484625</v>
      </c>
      <c r="L504" t="b">
        <v>0</v>
      </c>
      <c r="M504">
        <v>4</v>
      </c>
      <c r="N504" t="b">
        <v>0</v>
      </c>
      <c r="O504" t="s">
        <v>8269</v>
      </c>
      <c r="P504" s="5">
        <f t="shared" si="43"/>
        <v>57.5</v>
      </c>
      <c r="Q504" t="str">
        <f t="shared" si="44"/>
        <v>film &amp; video</v>
      </c>
      <c r="R504" t="str">
        <f t="shared" si="45"/>
        <v>animation</v>
      </c>
      <c r="S504" s="10">
        <f t="shared" si="46"/>
        <v>40956.345196759255</v>
      </c>
      <c r="T504" s="10">
        <f t="shared" si="47"/>
        <v>40986.303530092591</v>
      </c>
    </row>
    <row r="505" spans="1:20" ht="43.5" x14ac:dyDescent="0.35">
      <c r="A505" s="5">
        <f t="shared" si="42"/>
        <v>1.7538461538461538</v>
      </c>
      <c r="B505">
        <v>503</v>
      </c>
      <c r="C505" s="3" t="s">
        <v>504</v>
      </c>
      <c r="D505" s="3" t="s">
        <v>4613</v>
      </c>
      <c r="E505">
        <v>6500</v>
      </c>
      <c r="F505">
        <v>114</v>
      </c>
      <c r="G505" t="s">
        <v>8220</v>
      </c>
      <c r="H505" t="s">
        <v>8224</v>
      </c>
      <c r="I505" t="s">
        <v>8246</v>
      </c>
      <c r="J505" s="11">
        <v>1421498303</v>
      </c>
      <c r="K505" s="11">
        <v>1418906303</v>
      </c>
      <c r="L505" t="b">
        <v>0</v>
      </c>
      <c r="M505">
        <v>9</v>
      </c>
      <c r="N505" t="b">
        <v>0</v>
      </c>
      <c r="O505" t="s">
        <v>8269</v>
      </c>
      <c r="P505" s="5">
        <f t="shared" si="43"/>
        <v>12.666666666666666</v>
      </c>
      <c r="Q505" t="str">
        <f t="shared" si="44"/>
        <v>film &amp; video</v>
      </c>
      <c r="R505" t="str">
        <f t="shared" si="45"/>
        <v>animation</v>
      </c>
      <c r="S505" s="10">
        <f t="shared" si="46"/>
        <v>41991.318321759252</v>
      </c>
      <c r="T505" s="10">
        <f t="shared" si="47"/>
        <v>42021.318321759252</v>
      </c>
    </row>
    <row r="506" spans="1:20" ht="43.5" x14ac:dyDescent="0.35">
      <c r="A506" s="5">
        <f t="shared" si="42"/>
        <v>1.3673469387755102</v>
      </c>
      <c r="B506">
        <v>504</v>
      </c>
      <c r="C506" s="3" t="s">
        <v>505</v>
      </c>
      <c r="D506" s="3" t="s">
        <v>4614</v>
      </c>
      <c r="E506">
        <v>24500</v>
      </c>
      <c r="F506">
        <v>335</v>
      </c>
      <c r="G506" t="s">
        <v>8220</v>
      </c>
      <c r="H506" t="s">
        <v>8223</v>
      </c>
      <c r="I506" t="s">
        <v>8245</v>
      </c>
      <c r="J506" s="11">
        <v>1334097387</v>
      </c>
      <c r="K506" s="11">
        <v>1328916987</v>
      </c>
      <c r="L506" t="b">
        <v>0</v>
      </c>
      <c r="M506">
        <v>5</v>
      </c>
      <c r="N506" t="b">
        <v>0</v>
      </c>
      <c r="O506" t="s">
        <v>8269</v>
      </c>
      <c r="P506" s="5">
        <f t="shared" si="43"/>
        <v>67</v>
      </c>
      <c r="Q506" t="str">
        <f t="shared" si="44"/>
        <v>film &amp; video</v>
      </c>
      <c r="R506" t="str">
        <f t="shared" si="45"/>
        <v>animation</v>
      </c>
      <c r="S506" s="10">
        <f t="shared" si="46"/>
        <v>40949.775312499994</v>
      </c>
      <c r="T506" s="10">
        <f t="shared" si="47"/>
        <v>41009.73364583333</v>
      </c>
    </row>
    <row r="507" spans="1:20" ht="43.5" x14ac:dyDescent="0.35">
      <c r="A507" s="5">
        <f t="shared" si="42"/>
        <v>0.43333333333333329</v>
      </c>
      <c r="B507">
        <v>505</v>
      </c>
      <c r="C507" s="3" t="s">
        <v>506</v>
      </c>
      <c r="D507" s="3" t="s">
        <v>4615</v>
      </c>
      <c r="E507">
        <v>12000</v>
      </c>
      <c r="F507">
        <v>52</v>
      </c>
      <c r="G507" t="s">
        <v>8220</v>
      </c>
      <c r="H507" t="s">
        <v>8223</v>
      </c>
      <c r="I507" t="s">
        <v>8245</v>
      </c>
      <c r="J507" s="11">
        <v>1451010086</v>
      </c>
      <c r="K507" s="11">
        <v>1447122086</v>
      </c>
      <c r="L507" t="b">
        <v>0</v>
      </c>
      <c r="M507">
        <v>14</v>
      </c>
      <c r="N507" t="b">
        <v>0</v>
      </c>
      <c r="O507" t="s">
        <v>8269</v>
      </c>
      <c r="P507" s="5">
        <f t="shared" si="43"/>
        <v>3.7142857142857144</v>
      </c>
      <c r="Q507" t="str">
        <f t="shared" si="44"/>
        <v>film &amp; video</v>
      </c>
      <c r="R507" t="str">
        <f t="shared" si="45"/>
        <v>animation</v>
      </c>
      <c r="S507" s="10">
        <f t="shared" si="46"/>
        <v>42317.889884259253</v>
      </c>
      <c r="T507" s="10">
        <f t="shared" si="47"/>
        <v>42362.889884259253</v>
      </c>
    </row>
    <row r="508" spans="1:20" ht="43.5" x14ac:dyDescent="0.35">
      <c r="A508" s="5">
        <f t="shared" si="42"/>
        <v>0.125</v>
      </c>
      <c r="B508">
        <v>506</v>
      </c>
      <c r="C508" s="3" t="s">
        <v>507</v>
      </c>
      <c r="D508" s="3" t="s">
        <v>4616</v>
      </c>
      <c r="E508">
        <v>200000</v>
      </c>
      <c r="F508">
        <v>250</v>
      </c>
      <c r="G508" t="s">
        <v>8220</v>
      </c>
      <c r="H508" t="s">
        <v>8223</v>
      </c>
      <c r="I508" t="s">
        <v>8245</v>
      </c>
      <c r="J508" s="11">
        <v>1376140520</v>
      </c>
      <c r="K508" s="11">
        <v>1373548520</v>
      </c>
      <c r="L508" t="b">
        <v>0</v>
      </c>
      <c r="M508">
        <v>1</v>
      </c>
      <c r="N508" t="b">
        <v>0</v>
      </c>
      <c r="O508" t="s">
        <v>8269</v>
      </c>
      <c r="P508" s="5">
        <f t="shared" si="43"/>
        <v>250</v>
      </c>
      <c r="Q508" t="str">
        <f t="shared" si="44"/>
        <v>film &amp; video</v>
      </c>
      <c r="R508" t="str">
        <f t="shared" si="45"/>
        <v>animation</v>
      </c>
      <c r="S508" s="10">
        <f t="shared" si="46"/>
        <v>41466.343981481477</v>
      </c>
      <c r="T508" s="10">
        <f t="shared" si="47"/>
        <v>41496.343981481477</v>
      </c>
    </row>
    <row r="509" spans="1:20" ht="43.5" x14ac:dyDescent="0.35">
      <c r="A509" s="5">
        <f t="shared" si="42"/>
        <v>3.2</v>
      </c>
      <c r="B509">
        <v>507</v>
      </c>
      <c r="C509" s="3" t="s">
        <v>508</v>
      </c>
      <c r="D509" s="3" t="s">
        <v>4617</v>
      </c>
      <c r="E509">
        <v>20000</v>
      </c>
      <c r="F509">
        <v>640</v>
      </c>
      <c r="G509" t="s">
        <v>8220</v>
      </c>
      <c r="H509" t="s">
        <v>8223</v>
      </c>
      <c r="I509" t="s">
        <v>8245</v>
      </c>
      <c r="J509" s="11">
        <v>1350687657</v>
      </c>
      <c r="K509" s="11">
        <v>1346799657</v>
      </c>
      <c r="L509" t="b">
        <v>0</v>
      </c>
      <c r="M509">
        <v>10</v>
      </c>
      <c r="N509" t="b">
        <v>0</v>
      </c>
      <c r="O509" t="s">
        <v>8269</v>
      </c>
      <c r="P509" s="5">
        <f t="shared" si="43"/>
        <v>64</v>
      </c>
      <c r="Q509" t="str">
        <f t="shared" si="44"/>
        <v>film &amp; video</v>
      </c>
      <c r="R509" t="str">
        <f t="shared" si="45"/>
        <v>animation</v>
      </c>
      <c r="S509" s="10">
        <f t="shared" si="46"/>
        <v>41156.750659722216</v>
      </c>
      <c r="T509" s="10">
        <f t="shared" si="47"/>
        <v>41201.750659722216</v>
      </c>
    </row>
    <row r="510" spans="1:20" ht="58" x14ac:dyDescent="0.35">
      <c r="A510" s="5">
        <f t="shared" si="42"/>
        <v>0.8</v>
      </c>
      <c r="B510">
        <v>508</v>
      </c>
      <c r="C510" s="3" t="s">
        <v>509</v>
      </c>
      <c r="D510" s="3" t="s">
        <v>4618</v>
      </c>
      <c r="E510">
        <v>50000</v>
      </c>
      <c r="F510">
        <v>400</v>
      </c>
      <c r="G510" t="s">
        <v>8220</v>
      </c>
      <c r="H510" t="s">
        <v>8223</v>
      </c>
      <c r="I510" t="s">
        <v>8245</v>
      </c>
      <c r="J510" s="11">
        <v>1337955240</v>
      </c>
      <c r="K510" s="11">
        <v>1332808501</v>
      </c>
      <c r="L510" t="b">
        <v>0</v>
      </c>
      <c r="M510">
        <v>3</v>
      </c>
      <c r="N510" t="b">
        <v>0</v>
      </c>
      <c r="O510" t="s">
        <v>8269</v>
      </c>
      <c r="P510" s="5">
        <f t="shared" si="43"/>
        <v>133.33333333333334</v>
      </c>
      <c r="Q510" t="str">
        <f t="shared" si="44"/>
        <v>film &amp; video</v>
      </c>
      <c r="R510" t="str">
        <f t="shared" si="45"/>
        <v>animation</v>
      </c>
      <c r="S510" s="10">
        <f t="shared" si="46"/>
        <v>40994.815983796296</v>
      </c>
      <c r="T510" s="10">
        <f t="shared" si="47"/>
        <v>41054.384722222218</v>
      </c>
    </row>
    <row r="511" spans="1:20" ht="43.5" x14ac:dyDescent="0.35">
      <c r="A511" s="5">
        <f t="shared" si="42"/>
        <v>0.2</v>
      </c>
      <c r="B511">
        <v>509</v>
      </c>
      <c r="C511" s="3" t="s">
        <v>510</v>
      </c>
      <c r="D511" s="3" t="s">
        <v>4619</v>
      </c>
      <c r="E511">
        <v>5000</v>
      </c>
      <c r="F511">
        <v>10</v>
      </c>
      <c r="G511" t="s">
        <v>8220</v>
      </c>
      <c r="H511" t="s">
        <v>8224</v>
      </c>
      <c r="I511" t="s">
        <v>8246</v>
      </c>
      <c r="J511" s="11">
        <v>1435504170</v>
      </c>
      <c r="K511" s="11">
        <v>1432912170</v>
      </c>
      <c r="L511" t="b">
        <v>0</v>
      </c>
      <c r="M511">
        <v>1</v>
      </c>
      <c r="N511" t="b">
        <v>0</v>
      </c>
      <c r="O511" t="s">
        <v>8269</v>
      </c>
      <c r="P511" s="5">
        <f t="shared" si="43"/>
        <v>10</v>
      </c>
      <c r="Q511" t="str">
        <f t="shared" si="44"/>
        <v>film &amp; video</v>
      </c>
      <c r="R511" t="str">
        <f t="shared" si="45"/>
        <v>animation</v>
      </c>
      <c r="S511" s="10">
        <f t="shared" si="46"/>
        <v>42153.423263888886</v>
      </c>
      <c r="T511" s="10">
        <f t="shared" si="47"/>
        <v>42183.423263888886</v>
      </c>
    </row>
    <row r="512" spans="1:20" ht="43.5" x14ac:dyDescent="0.35">
      <c r="A512" s="5">
        <f t="shared" si="42"/>
        <v>0</v>
      </c>
      <c r="B512">
        <v>510</v>
      </c>
      <c r="C512" s="3" t="s">
        <v>511</v>
      </c>
      <c r="D512" s="3" t="s">
        <v>4620</v>
      </c>
      <c r="E512">
        <v>14000</v>
      </c>
      <c r="F512">
        <v>0</v>
      </c>
      <c r="G512" t="s">
        <v>8220</v>
      </c>
      <c r="H512" t="s">
        <v>8223</v>
      </c>
      <c r="I512" t="s">
        <v>8245</v>
      </c>
      <c r="J512" s="11">
        <v>1456805639</v>
      </c>
      <c r="K512" s="11">
        <v>1454213639</v>
      </c>
      <c r="L512" t="b">
        <v>0</v>
      </c>
      <c r="M512">
        <v>0</v>
      </c>
      <c r="N512" t="b">
        <v>0</v>
      </c>
      <c r="O512" t="s">
        <v>8269</v>
      </c>
      <c r="P512" s="5" t="e">
        <f t="shared" si="43"/>
        <v>#DIV/0!</v>
      </c>
      <c r="Q512" t="str">
        <f t="shared" si="44"/>
        <v>film &amp; video</v>
      </c>
      <c r="R512" t="str">
        <f t="shared" si="45"/>
        <v>animation</v>
      </c>
      <c r="S512" s="10">
        <f t="shared" si="46"/>
        <v>42399.968043981477</v>
      </c>
      <c r="T512" s="10">
        <f t="shared" si="47"/>
        <v>42429.968043981477</v>
      </c>
    </row>
    <row r="513" spans="1:20" ht="43.5" x14ac:dyDescent="0.35">
      <c r="A513" s="5">
        <f t="shared" si="42"/>
        <v>3</v>
      </c>
      <c r="B513">
        <v>511</v>
      </c>
      <c r="C513" s="3" t="s">
        <v>512</v>
      </c>
      <c r="D513" s="3" t="s">
        <v>4621</v>
      </c>
      <c r="E513">
        <v>5000</v>
      </c>
      <c r="F513">
        <v>150</v>
      </c>
      <c r="G513" t="s">
        <v>8220</v>
      </c>
      <c r="H513" t="s">
        <v>8223</v>
      </c>
      <c r="I513" t="s">
        <v>8245</v>
      </c>
      <c r="J513" s="11">
        <v>1365228982</v>
      </c>
      <c r="K513" s="11">
        <v>1362640582</v>
      </c>
      <c r="L513" t="b">
        <v>0</v>
      </c>
      <c r="M513">
        <v>5</v>
      </c>
      <c r="N513" t="b">
        <v>0</v>
      </c>
      <c r="O513" t="s">
        <v>8269</v>
      </c>
      <c r="P513" s="5">
        <f t="shared" si="43"/>
        <v>30</v>
      </c>
      <c r="Q513" t="str">
        <f t="shared" si="44"/>
        <v>film &amp; video</v>
      </c>
      <c r="R513" t="str">
        <f t="shared" si="45"/>
        <v>animation</v>
      </c>
      <c r="S513" s="10">
        <f t="shared" si="46"/>
        <v>41340.09469907407</v>
      </c>
      <c r="T513" s="10">
        <f t="shared" si="47"/>
        <v>41370.053032407406</v>
      </c>
    </row>
    <row r="514" spans="1:20" ht="43.5" x14ac:dyDescent="0.35">
      <c r="A514" s="5">
        <f t="shared" si="42"/>
        <v>0.13749999999999998</v>
      </c>
      <c r="B514">
        <v>512</v>
      </c>
      <c r="C514" s="3" t="s">
        <v>513</v>
      </c>
      <c r="D514" s="3" t="s">
        <v>4622</v>
      </c>
      <c r="E514">
        <v>8000</v>
      </c>
      <c r="F514">
        <v>11</v>
      </c>
      <c r="G514" t="s">
        <v>8220</v>
      </c>
      <c r="H514" t="s">
        <v>8223</v>
      </c>
      <c r="I514" t="s">
        <v>8245</v>
      </c>
      <c r="J514" s="11">
        <v>1479667727</v>
      </c>
      <c r="K514" s="11">
        <v>1475776127</v>
      </c>
      <c r="L514" t="b">
        <v>0</v>
      </c>
      <c r="M514">
        <v>2</v>
      </c>
      <c r="N514" t="b">
        <v>0</v>
      </c>
      <c r="O514" t="s">
        <v>8269</v>
      </c>
      <c r="P514" s="5">
        <f t="shared" si="43"/>
        <v>5.5</v>
      </c>
      <c r="Q514" t="str">
        <f t="shared" si="44"/>
        <v>film &amp; video</v>
      </c>
      <c r="R514" t="str">
        <f t="shared" si="45"/>
        <v>animation</v>
      </c>
      <c r="S514" s="10">
        <f t="shared" si="46"/>
        <v>42649.533877314818</v>
      </c>
      <c r="T514" s="10">
        <f t="shared" si="47"/>
        <v>42694.575543981475</v>
      </c>
    </row>
    <row r="515" spans="1:20" ht="29" x14ac:dyDescent="0.35">
      <c r="A515" s="5">
        <f t="shared" ref="A515:A578" si="48">(F515/E515)*100</f>
        <v>13.923999999999999</v>
      </c>
      <c r="B515">
        <v>513</v>
      </c>
      <c r="C515" s="3" t="s">
        <v>514</v>
      </c>
      <c r="D515" s="3" t="s">
        <v>4623</v>
      </c>
      <c r="E515">
        <v>50000</v>
      </c>
      <c r="F515">
        <v>6962</v>
      </c>
      <c r="G515" t="s">
        <v>8220</v>
      </c>
      <c r="H515" t="s">
        <v>8223</v>
      </c>
      <c r="I515" t="s">
        <v>8245</v>
      </c>
      <c r="J515" s="11">
        <v>1471244400</v>
      </c>
      <c r="K515" s="11">
        <v>1467387705</v>
      </c>
      <c r="L515" t="b">
        <v>0</v>
      </c>
      <c r="M515">
        <v>68</v>
      </c>
      <c r="N515" t="b">
        <v>0</v>
      </c>
      <c r="O515" t="s">
        <v>8269</v>
      </c>
      <c r="P515" s="5">
        <f t="shared" ref="P515:P578" si="49">F515/M515</f>
        <v>102.38235294117646</v>
      </c>
      <c r="Q515" t="str">
        <f t="shared" ref="Q515:Q578" si="50">LEFT(O:O,FIND("/",O:O)-1)</f>
        <v>film &amp; video</v>
      </c>
      <c r="R515" t="str">
        <f t="shared" ref="R515:R578" si="51">RIGHT(O:O,LEN(O:O)-FIND("/",O:O))</f>
        <v>animation</v>
      </c>
      <c r="S515" s="10">
        <f t="shared" ref="S515:S578" si="52">(((K515/60)/60)/24)+DATE(1970,1,1)+(-5/24)</f>
        <v>42552.445659722223</v>
      </c>
      <c r="T515" s="10">
        <f t="shared" ref="T515:T578" si="53">(((J515/60)/60)/24)+DATE(1970,1,1)+(-5/24)</f>
        <v>42597.083333333336</v>
      </c>
    </row>
    <row r="516" spans="1:20" ht="43.5" x14ac:dyDescent="0.35">
      <c r="A516" s="5">
        <f t="shared" si="48"/>
        <v>3.3333333333333335</v>
      </c>
      <c r="B516">
        <v>514</v>
      </c>
      <c r="C516" s="3" t="s">
        <v>515</v>
      </c>
      <c r="D516" s="3" t="s">
        <v>4624</v>
      </c>
      <c r="E516">
        <v>1500</v>
      </c>
      <c r="F516">
        <v>50</v>
      </c>
      <c r="G516" t="s">
        <v>8220</v>
      </c>
      <c r="H516" t="s">
        <v>8228</v>
      </c>
      <c r="I516" t="s">
        <v>8250</v>
      </c>
      <c r="J516" s="11">
        <v>1407595447</v>
      </c>
      <c r="K516" s="11">
        <v>1405003447</v>
      </c>
      <c r="L516" t="b">
        <v>0</v>
      </c>
      <c r="M516">
        <v>3</v>
      </c>
      <c r="N516" t="b">
        <v>0</v>
      </c>
      <c r="O516" t="s">
        <v>8269</v>
      </c>
      <c r="P516" s="5">
        <f t="shared" si="49"/>
        <v>16.666666666666668</v>
      </c>
      <c r="Q516" t="str">
        <f t="shared" si="50"/>
        <v>film &amp; video</v>
      </c>
      <c r="R516" t="str">
        <f t="shared" si="51"/>
        <v>animation</v>
      </c>
      <c r="S516" s="10">
        <f t="shared" si="52"/>
        <v>41830.405636574069</v>
      </c>
      <c r="T516" s="10">
        <f t="shared" si="53"/>
        <v>41860.405636574069</v>
      </c>
    </row>
    <row r="517" spans="1:20" ht="43.5" x14ac:dyDescent="0.35">
      <c r="A517" s="5">
        <f t="shared" si="48"/>
        <v>25.41340206185567</v>
      </c>
      <c r="B517">
        <v>515</v>
      </c>
      <c r="C517" s="3" t="s">
        <v>516</v>
      </c>
      <c r="D517" s="3" t="s">
        <v>4625</v>
      </c>
      <c r="E517">
        <v>97000</v>
      </c>
      <c r="F517">
        <v>24651</v>
      </c>
      <c r="G517" t="s">
        <v>8220</v>
      </c>
      <c r="H517" t="s">
        <v>8223</v>
      </c>
      <c r="I517" t="s">
        <v>8245</v>
      </c>
      <c r="J517" s="11">
        <v>1451389601</v>
      </c>
      <c r="K517" s="11">
        <v>1447933601</v>
      </c>
      <c r="L517" t="b">
        <v>0</v>
      </c>
      <c r="M517">
        <v>34</v>
      </c>
      <c r="N517" t="b">
        <v>0</v>
      </c>
      <c r="O517" t="s">
        <v>8269</v>
      </c>
      <c r="P517" s="5">
        <f t="shared" si="49"/>
        <v>725.02941176470586</v>
      </c>
      <c r="Q517" t="str">
        <f t="shared" si="50"/>
        <v>film &amp; video</v>
      </c>
      <c r="R517" t="str">
        <f t="shared" si="51"/>
        <v>animation</v>
      </c>
      <c r="S517" s="10">
        <f t="shared" si="52"/>
        <v>42327.282418981478</v>
      </c>
      <c r="T517" s="10">
        <f t="shared" si="53"/>
        <v>42367.282418981478</v>
      </c>
    </row>
    <row r="518" spans="1:20" ht="29" x14ac:dyDescent="0.35">
      <c r="A518" s="5">
        <f t="shared" si="48"/>
        <v>0</v>
      </c>
      <c r="B518">
        <v>516</v>
      </c>
      <c r="C518" s="3" t="s">
        <v>517</v>
      </c>
      <c r="D518" s="3" t="s">
        <v>4626</v>
      </c>
      <c r="E518">
        <v>5000</v>
      </c>
      <c r="F518">
        <v>0</v>
      </c>
      <c r="G518" t="s">
        <v>8220</v>
      </c>
      <c r="H518" t="s">
        <v>8224</v>
      </c>
      <c r="I518" t="s">
        <v>8246</v>
      </c>
      <c r="J518" s="11">
        <v>1432752080</v>
      </c>
      <c r="K518" s="11">
        <v>1427568080</v>
      </c>
      <c r="L518" t="b">
        <v>0</v>
      </c>
      <c r="M518">
        <v>0</v>
      </c>
      <c r="N518" t="b">
        <v>0</v>
      </c>
      <c r="O518" t="s">
        <v>8269</v>
      </c>
      <c r="P518" s="5" t="e">
        <f t="shared" si="49"/>
        <v>#DIV/0!</v>
      </c>
      <c r="Q518" t="str">
        <f t="shared" si="50"/>
        <v>film &amp; video</v>
      </c>
      <c r="R518" t="str">
        <f t="shared" si="51"/>
        <v>animation</v>
      </c>
      <c r="S518" s="10">
        <f t="shared" si="52"/>
        <v>42091.570370370369</v>
      </c>
      <c r="T518" s="10">
        <f t="shared" si="53"/>
        <v>42151.570370370369</v>
      </c>
    </row>
    <row r="519" spans="1:20" ht="43.5" x14ac:dyDescent="0.35">
      <c r="A519" s="5">
        <f t="shared" si="48"/>
        <v>1.3666666666666667</v>
      </c>
      <c r="B519">
        <v>517</v>
      </c>
      <c r="C519" s="3" t="s">
        <v>518</v>
      </c>
      <c r="D519" s="3" t="s">
        <v>4627</v>
      </c>
      <c r="E519">
        <v>15000</v>
      </c>
      <c r="F519">
        <v>205</v>
      </c>
      <c r="G519" t="s">
        <v>8220</v>
      </c>
      <c r="H519" t="s">
        <v>8223</v>
      </c>
      <c r="I519" t="s">
        <v>8245</v>
      </c>
      <c r="J519" s="11">
        <v>1486046761</v>
      </c>
      <c r="K519" s="11">
        <v>1483454761</v>
      </c>
      <c r="L519" t="b">
        <v>0</v>
      </c>
      <c r="M519">
        <v>3</v>
      </c>
      <c r="N519" t="b">
        <v>0</v>
      </c>
      <c r="O519" t="s">
        <v>8269</v>
      </c>
      <c r="P519" s="5">
        <f t="shared" si="49"/>
        <v>68.333333333333329</v>
      </c>
      <c r="Q519" t="str">
        <f t="shared" si="50"/>
        <v>film &amp; video</v>
      </c>
      <c r="R519" t="str">
        <f t="shared" si="51"/>
        <v>animation</v>
      </c>
      <c r="S519" s="10">
        <f t="shared" si="52"/>
        <v>42738.406956018516</v>
      </c>
      <c r="T519" s="10">
        <f t="shared" si="53"/>
        <v>42768.406956018516</v>
      </c>
    </row>
    <row r="520" spans="1:20" ht="58" x14ac:dyDescent="0.35">
      <c r="A520" s="5">
        <f t="shared" si="48"/>
        <v>0</v>
      </c>
      <c r="B520">
        <v>518</v>
      </c>
      <c r="C520" s="3" t="s">
        <v>519</v>
      </c>
      <c r="D520" s="3" t="s">
        <v>4628</v>
      </c>
      <c r="E520">
        <v>7175</v>
      </c>
      <c r="F520">
        <v>0</v>
      </c>
      <c r="G520" t="s">
        <v>8220</v>
      </c>
      <c r="H520" t="s">
        <v>8223</v>
      </c>
      <c r="I520" t="s">
        <v>8245</v>
      </c>
      <c r="J520" s="11">
        <v>1441550760</v>
      </c>
      <c r="K520" s="11">
        <v>1438958824</v>
      </c>
      <c r="L520" t="b">
        <v>0</v>
      </c>
      <c r="M520">
        <v>0</v>
      </c>
      <c r="N520" t="b">
        <v>0</v>
      </c>
      <c r="O520" t="s">
        <v>8269</v>
      </c>
      <c r="P520" s="5" t="e">
        <f t="shared" si="49"/>
        <v>#DIV/0!</v>
      </c>
      <c r="Q520" t="str">
        <f t="shared" si="50"/>
        <v>film &amp; video</v>
      </c>
      <c r="R520" t="str">
        <f t="shared" si="51"/>
        <v>animation</v>
      </c>
      <c r="S520" s="10">
        <f t="shared" si="52"/>
        <v>42223.407685185179</v>
      </c>
      <c r="T520" s="10">
        <f t="shared" si="53"/>
        <v>42253.406944444439</v>
      </c>
    </row>
    <row r="521" spans="1:20" ht="43.5" x14ac:dyDescent="0.35">
      <c r="A521" s="5">
        <f t="shared" si="48"/>
        <v>22.881426547787683</v>
      </c>
      <c r="B521">
        <v>519</v>
      </c>
      <c r="C521" s="3" t="s">
        <v>520</v>
      </c>
      <c r="D521" s="3" t="s">
        <v>4629</v>
      </c>
      <c r="E521">
        <v>12001</v>
      </c>
      <c r="F521">
        <v>2746</v>
      </c>
      <c r="G521" t="s">
        <v>8220</v>
      </c>
      <c r="H521" t="s">
        <v>8223</v>
      </c>
      <c r="I521" t="s">
        <v>8245</v>
      </c>
      <c r="J521" s="11">
        <v>1354699421</v>
      </c>
      <c r="K521" s="11">
        <v>1352107421</v>
      </c>
      <c r="L521" t="b">
        <v>0</v>
      </c>
      <c r="M521">
        <v>70</v>
      </c>
      <c r="N521" t="b">
        <v>0</v>
      </c>
      <c r="O521" t="s">
        <v>8269</v>
      </c>
      <c r="P521" s="5">
        <f t="shared" si="49"/>
        <v>39.228571428571428</v>
      </c>
      <c r="Q521" t="str">
        <f t="shared" si="50"/>
        <v>film &amp; video</v>
      </c>
      <c r="R521" t="str">
        <f t="shared" si="51"/>
        <v>animation</v>
      </c>
      <c r="S521" s="10">
        <f t="shared" si="52"/>
        <v>41218.183113425926</v>
      </c>
      <c r="T521" s="10">
        <f t="shared" si="53"/>
        <v>41248.183113425926</v>
      </c>
    </row>
    <row r="522" spans="1:20" ht="43.5" x14ac:dyDescent="0.35">
      <c r="A522" s="5">
        <f t="shared" si="48"/>
        <v>102.1</v>
      </c>
      <c r="B522">
        <v>520</v>
      </c>
      <c r="C522" s="3" t="s">
        <v>521</v>
      </c>
      <c r="D522" s="3" t="s">
        <v>4630</v>
      </c>
      <c r="E522">
        <v>5000</v>
      </c>
      <c r="F522">
        <v>5105</v>
      </c>
      <c r="G522" t="s">
        <v>8218</v>
      </c>
      <c r="H522" t="s">
        <v>8224</v>
      </c>
      <c r="I522" t="s">
        <v>8246</v>
      </c>
      <c r="J522" s="11">
        <v>1449766261</v>
      </c>
      <c r="K522" s="11">
        <v>1447174261</v>
      </c>
      <c r="L522" t="b">
        <v>0</v>
      </c>
      <c r="M522">
        <v>34</v>
      </c>
      <c r="N522" t="b">
        <v>1</v>
      </c>
      <c r="O522" t="s">
        <v>8270</v>
      </c>
      <c r="P522" s="5">
        <f t="shared" si="49"/>
        <v>150.14705882352942</v>
      </c>
      <c r="Q522" t="str">
        <f t="shared" si="50"/>
        <v>theater</v>
      </c>
      <c r="R522" t="str">
        <f t="shared" si="51"/>
        <v>plays</v>
      </c>
      <c r="S522" s="10">
        <f t="shared" si="52"/>
        <v>42318.493761574071</v>
      </c>
      <c r="T522" s="10">
        <f t="shared" si="53"/>
        <v>42348.493761574071</v>
      </c>
    </row>
    <row r="523" spans="1:20" ht="58" x14ac:dyDescent="0.35">
      <c r="A523" s="5">
        <f t="shared" si="48"/>
        <v>104.64</v>
      </c>
      <c r="B523">
        <v>521</v>
      </c>
      <c r="C523" s="3" t="s">
        <v>522</v>
      </c>
      <c r="D523" s="3" t="s">
        <v>4631</v>
      </c>
      <c r="E523">
        <v>5000</v>
      </c>
      <c r="F523">
        <v>5232</v>
      </c>
      <c r="G523" t="s">
        <v>8218</v>
      </c>
      <c r="H523" t="s">
        <v>8223</v>
      </c>
      <c r="I523" t="s">
        <v>8245</v>
      </c>
      <c r="J523" s="11">
        <v>1477976340</v>
      </c>
      <c r="K523" s="11">
        <v>1475460819</v>
      </c>
      <c r="L523" t="b">
        <v>0</v>
      </c>
      <c r="M523">
        <v>56</v>
      </c>
      <c r="N523" t="b">
        <v>1</v>
      </c>
      <c r="O523" t="s">
        <v>8270</v>
      </c>
      <c r="P523" s="5">
        <f t="shared" si="49"/>
        <v>93.428571428571431</v>
      </c>
      <c r="Q523" t="str">
        <f t="shared" si="50"/>
        <v>theater</v>
      </c>
      <c r="R523" t="str">
        <f t="shared" si="51"/>
        <v>plays</v>
      </c>
      <c r="S523" s="10">
        <f t="shared" si="52"/>
        <v>42645.884479166663</v>
      </c>
      <c r="T523" s="10">
        <f t="shared" si="53"/>
        <v>42674.999305555553</v>
      </c>
    </row>
    <row r="524" spans="1:20" ht="43.5" x14ac:dyDescent="0.35">
      <c r="A524" s="5">
        <f t="shared" si="48"/>
        <v>114.66666666666667</v>
      </c>
      <c r="B524">
        <v>522</v>
      </c>
      <c r="C524" s="3" t="s">
        <v>523</v>
      </c>
      <c r="D524" s="3" t="s">
        <v>4632</v>
      </c>
      <c r="E524">
        <v>3000</v>
      </c>
      <c r="F524">
        <v>3440</v>
      </c>
      <c r="G524" t="s">
        <v>8218</v>
      </c>
      <c r="H524" t="s">
        <v>8223</v>
      </c>
      <c r="I524" t="s">
        <v>8245</v>
      </c>
      <c r="J524" s="11">
        <v>1458518325</v>
      </c>
      <c r="K524" s="11">
        <v>1456793925</v>
      </c>
      <c r="L524" t="b">
        <v>0</v>
      </c>
      <c r="M524">
        <v>31</v>
      </c>
      <c r="N524" t="b">
        <v>1</v>
      </c>
      <c r="O524" t="s">
        <v>8270</v>
      </c>
      <c r="P524" s="5">
        <f t="shared" si="49"/>
        <v>110.96774193548387</v>
      </c>
      <c r="Q524" t="str">
        <f t="shared" si="50"/>
        <v>theater</v>
      </c>
      <c r="R524" t="str">
        <f t="shared" si="51"/>
        <v>plays</v>
      </c>
      <c r="S524" s="10">
        <f t="shared" si="52"/>
        <v>42429.832465277774</v>
      </c>
      <c r="T524" s="10">
        <f t="shared" si="53"/>
        <v>42449.790798611109</v>
      </c>
    </row>
    <row r="525" spans="1:20" ht="43.5" x14ac:dyDescent="0.35">
      <c r="A525" s="5">
        <f t="shared" si="48"/>
        <v>120.6</v>
      </c>
      <c r="B525">
        <v>523</v>
      </c>
      <c r="C525" s="3" t="s">
        <v>524</v>
      </c>
      <c r="D525" s="3" t="s">
        <v>4633</v>
      </c>
      <c r="E525">
        <v>5000</v>
      </c>
      <c r="F525">
        <v>6030</v>
      </c>
      <c r="G525" t="s">
        <v>8218</v>
      </c>
      <c r="H525" t="s">
        <v>8223</v>
      </c>
      <c r="I525" t="s">
        <v>8245</v>
      </c>
      <c r="J525" s="11">
        <v>1442805076</v>
      </c>
      <c r="K525" s="11">
        <v>1440213076</v>
      </c>
      <c r="L525" t="b">
        <v>0</v>
      </c>
      <c r="M525">
        <v>84</v>
      </c>
      <c r="N525" t="b">
        <v>1</v>
      </c>
      <c r="O525" t="s">
        <v>8270</v>
      </c>
      <c r="P525" s="5">
        <f t="shared" si="49"/>
        <v>71.785714285714292</v>
      </c>
      <c r="Q525" t="str">
        <f t="shared" si="50"/>
        <v>theater</v>
      </c>
      <c r="R525" t="str">
        <f t="shared" si="51"/>
        <v>plays</v>
      </c>
      <c r="S525" s="10">
        <f t="shared" si="52"/>
        <v>42237.924490740734</v>
      </c>
      <c r="T525" s="10">
        <f t="shared" si="53"/>
        <v>42267.924490740734</v>
      </c>
    </row>
    <row r="526" spans="1:20" ht="43.5" x14ac:dyDescent="0.35">
      <c r="A526" s="5">
        <f t="shared" si="48"/>
        <v>108.67285714285715</v>
      </c>
      <c r="B526">
        <v>524</v>
      </c>
      <c r="C526" s="3" t="s">
        <v>525</v>
      </c>
      <c r="D526" s="3" t="s">
        <v>4634</v>
      </c>
      <c r="E526">
        <v>3500</v>
      </c>
      <c r="F526">
        <v>3803.55</v>
      </c>
      <c r="G526" t="s">
        <v>8218</v>
      </c>
      <c r="H526" t="s">
        <v>8224</v>
      </c>
      <c r="I526" t="s">
        <v>8246</v>
      </c>
      <c r="J526" s="11">
        <v>1464801169</v>
      </c>
      <c r="K526" s="11">
        <v>1462209169</v>
      </c>
      <c r="L526" t="b">
        <v>0</v>
      </c>
      <c r="M526">
        <v>130</v>
      </c>
      <c r="N526" t="b">
        <v>1</v>
      </c>
      <c r="O526" t="s">
        <v>8270</v>
      </c>
      <c r="P526" s="5">
        <f t="shared" si="49"/>
        <v>29.258076923076924</v>
      </c>
      <c r="Q526" t="str">
        <f t="shared" si="50"/>
        <v>theater</v>
      </c>
      <c r="R526" t="str">
        <f t="shared" si="51"/>
        <v>plays</v>
      </c>
      <c r="S526" s="10">
        <f t="shared" si="52"/>
        <v>42492.508900462963</v>
      </c>
      <c r="T526" s="10">
        <f t="shared" si="53"/>
        <v>42522.508900462963</v>
      </c>
    </row>
    <row r="527" spans="1:20" ht="58" x14ac:dyDescent="0.35">
      <c r="A527" s="5">
        <f t="shared" si="48"/>
        <v>100</v>
      </c>
      <c r="B527">
        <v>525</v>
      </c>
      <c r="C527" s="3" t="s">
        <v>526</v>
      </c>
      <c r="D527" s="3" t="s">
        <v>4635</v>
      </c>
      <c r="E527">
        <v>12000</v>
      </c>
      <c r="F527">
        <v>12000</v>
      </c>
      <c r="G527" t="s">
        <v>8218</v>
      </c>
      <c r="H527" t="s">
        <v>8223</v>
      </c>
      <c r="I527" t="s">
        <v>8245</v>
      </c>
      <c r="J527" s="11">
        <v>1410601041</v>
      </c>
      <c r="K527" s="11">
        <v>1406713041</v>
      </c>
      <c r="L527" t="b">
        <v>0</v>
      </c>
      <c r="M527">
        <v>12</v>
      </c>
      <c r="N527" t="b">
        <v>1</v>
      </c>
      <c r="O527" t="s">
        <v>8270</v>
      </c>
      <c r="P527" s="5">
        <f t="shared" si="49"/>
        <v>1000</v>
      </c>
      <c r="Q527" t="str">
        <f t="shared" si="50"/>
        <v>theater</v>
      </c>
      <c r="R527" t="str">
        <f t="shared" si="51"/>
        <v>plays</v>
      </c>
      <c r="S527" s="10">
        <f t="shared" si="52"/>
        <v>41850.192604166667</v>
      </c>
      <c r="T527" s="10">
        <f t="shared" si="53"/>
        <v>41895.192604166667</v>
      </c>
    </row>
    <row r="528" spans="1:20" ht="43.5" x14ac:dyDescent="0.35">
      <c r="A528" s="5">
        <f t="shared" si="48"/>
        <v>113.99999999999999</v>
      </c>
      <c r="B528">
        <v>526</v>
      </c>
      <c r="C528" s="3" t="s">
        <v>527</v>
      </c>
      <c r="D528" s="3" t="s">
        <v>4636</v>
      </c>
      <c r="E528">
        <v>1500</v>
      </c>
      <c r="F528">
        <v>1710</v>
      </c>
      <c r="G528" t="s">
        <v>8218</v>
      </c>
      <c r="H528" t="s">
        <v>8224</v>
      </c>
      <c r="I528" t="s">
        <v>8246</v>
      </c>
      <c r="J528" s="11">
        <v>1438966800</v>
      </c>
      <c r="K528" s="11">
        <v>1436278344</v>
      </c>
      <c r="L528" t="b">
        <v>0</v>
      </c>
      <c r="M528">
        <v>23</v>
      </c>
      <c r="N528" t="b">
        <v>1</v>
      </c>
      <c r="O528" t="s">
        <v>8270</v>
      </c>
      <c r="P528" s="5">
        <f t="shared" si="49"/>
        <v>74.347826086956516</v>
      </c>
      <c r="Q528" t="str">
        <f t="shared" si="50"/>
        <v>theater</v>
      </c>
      <c r="R528" t="str">
        <f t="shared" si="51"/>
        <v>plays</v>
      </c>
      <c r="S528" s="10">
        <f t="shared" si="52"/>
        <v>42192.383611111109</v>
      </c>
      <c r="T528" s="10">
        <f t="shared" si="53"/>
        <v>42223.499999999993</v>
      </c>
    </row>
    <row r="529" spans="1:20" ht="58" x14ac:dyDescent="0.35">
      <c r="A529" s="5">
        <f t="shared" si="48"/>
        <v>100.85</v>
      </c>
      <c r="B529">
        <v>527</v>
      </c>
      <c r="C529" s="3" t="s">
        <v>528</v>
      </c>
      <c r="D529" s="3" t="s">
        <v>4637</v>
      </c>
      <c r="E529">
        <v>10000</v>
      </c>
      <c r="F529">
        <v>10085</v>
      </c>
      <c r="G529" t="s">
        <v>8218</v>
      </c>
      <c r="H529" t="s">
        <v>8223</v>
      </c>
      <c r="I529" t="s">
        <v>8245</v>
      </c>
      <c r="J529" s="11">
        <v>1487347500</v>
      </c>
      <c r="K529" s="11">
        <v>1484715366</v>
      </c>
      <c r="L529" t="b">
        <v>0</v>
      </c>
      <c r="M529">
        <v>158</v>
      </c>
      <c r="N529" t="b">
        <v>1</v>
      </c>
      <c r="O529" t="s">
        <v>8270</v>
      </c>
      <c r="P529" s="5">
        <f t="shared" si="49"/>
        <v>63.829113924050631</v>
      </c>
      <c r="Q529" t="str">
        <f t="shared" si="50"/>
        <v>theater</v>
      </c>
      <c r="R529" t="str">
        <f t="shared" si="51"/>
        <v>plays</v>
      </c>
      <c r="S529" s="10">
        <f t="shared" si="52"/>
        <v>42752.997291666667</v>
      </c>
      <c r="T529" s="10">
        <f t="shared" si="53"/>
        <v>42783.461805555555</v>
      </c>
    </row>
    <row r="530" spans="1:20" ht="29" x14ac:dyDescent="0.35">
      <c r="A530" s="5">
        <f t="shared" si="48"/>
        <v>115.65217391304347</v>
      </c>
      <c r="B530">
        <v>528</v>
      </c>
      <c r="C530" s="3" t="s">
        <v>529</v>
      </c>
      <c r="D530" s="3" t="s">
        <v>4638</v>
      </c>
      <c r="E530">
        <v>1150</v>
      </c>
      <c r="F530">
        <v>1330</v>
      </c>
      <c r="G530" t="s">
        <v>8218</v>
      </c>
      <c r="H530" t="s">
        <v>8223</v>
      </c>
      <c r="I530" t="s">
        <v>8245</v>
      </c>
      <c r="J530" s="11">
        <v>1434921600</v>
      </c>
      <c r="K530" s="11">
        <v>1433109907</v>
      </c>
      <c r="L530" t="b">
        <v>0</v>
      </c>
      <c r="M530">
        <v>30</v>
      </c>
      <c r="N530" t="b">
        <v>1</v>
      </c>
      <c r="O530" t="s">
        <v>8270</v>
      </c>
      <c r="P530" s="5">
        <f t="shared" si="49"/>
        <v>44.333333333333336</v>
      </c>
      <c r="Q530" t="str">
        <f t="shared" si="50"/>
        <v>theater</v>
      </c>
      <c r="R530" t="str">
        <f t="shared" si="51"/>
        <v>plays</v>
      </c>
      <c r="S530" s="10">
        <f t="shared" si="52"/>
        <v>42155.71188657407</v>
      </c>
      <c r="T530" s="10">
        <f t="shared" si="53"/>
        <v>42176.680555555555</v>
      </c>
    </row>
    <row r="531" spans="1:20" ht="43.5" x14ac:dyDescent="0.35">
      <c r="A531" s="5">
        <f t="shared" si="48"/>
        <v>130.41666666666666</v>
      </c>
      <c r="B531">
        <v>529</v>
      </c>
      <c r="C531" s="3" t="s">
        <v>530</v>
      </c>
      <c r="D531" s="3" t="s">
        <v>4639</v>
      </c>
      <c r="E531">
        <v>1200</v>
      </c>
      <c r="F531">
        <v>1565</v>
      </c>
      <c r="G531" t="s">
        <v>8218</v>
      </c>
      <c r="H531" t="s">
        <v>8228</v>
      </c>
      <c r="I531" t="s">
        <v>8250</v>
      </c>
      <c r="J531" s="11">
        <v>1484110800</v>
      </c>
      <c r="K531" s="11">
        <v>1482281094</v>
      </c>
      <c r="L531" t="b">
        <v>0</v>
      </c>
      <c r="M531">
        <v>18</v>
      </c>
      <c r="N531" t="b">
        <v>1</v>
      </c>
      <c r="O531" t="s">
        <v>8270</v>
      </c>
      <c r="P531" s="5">
        <f t="shared" si="49"/>
        <v>86.944444444444443</v>
      </c>
      <c r="Q531" t="str">
        <f t="shared" si="50"/>
        <v>theater</v>
      </c>
      <c r="R531" t="str">
        <f t="shared" si="51"/>
        <v>plays</v>
      </c>
      <c r="S531" s="10">
        <f t="shared" si="52"/>
        <v>42724.822847222218</v>
      </c>
      <c r="T531" s="10">
        <f t="shared" si="53"/>
        <v>42745.999999999993</v>
      </c>
    </row>
    <row r="532" spans="1:20" ht="43.5" x14ac:dyDescent="0.35">
      <c r="A532" s="5">
        <f t="shared" si="48"/>
        <v>107.78267254038178</v>
      </c>
      <c r="B532">
        <v>530</v>
      </c>
      <c r="C532" s="3" t="s">
        <v>531</v>
      </c>
      <c r="D532" s="3" t="s">
        <v>4640</v>
      </c>
      <c r="E532">
        <v>3405</v>
      </c>
      <c r="F532">
        <v>3670</v>
      </c>
      <c r="G532" t="s">
        <v>8218</v>
      </c>
      <c r="H532" t="s">
        <v>8223</v>
      </c>
      <c r="I532" t="s">
        <v>8245</v>
      </c>
      <c r="J532" s="11">
        <v>1435111200</v>
      </c>
      <c r="K532" s="11">
        <v>1433254268</v>
      </c>
      <c r="L532" t="b">
        <v>0</v>
      </c>
      <c r="M532">
        <v>29</v>
      </c>
      <c r="N532" t="b">
        <v>1</v>
      </c>
      <c r="O532" t="s">
        <v>8270</v>
      </c>
      <c r="P532" s="5">
        <f t="shared" si="49"/>
        <v>126.55172413793103</v>
      </c>
      <c r="Q532" t="str">
        <f t="shared" si="50"/>
        <v>theater</v>
      </c>
      <c r="R532" t="str">
        <f t="shared" si="51"/>
        <v>plays</v>
      </c>
      <c r="S532" s="10">
        <f t="shared" si="52"/>
        <v>42157.382731481477</v>
      </c>
      <c r="T532" s="10">
        <f t="shared" si="53"/>
        <v>42178.874999999993</v>
      </c>
    </row>
    <row r="533" spans="1:20" ht="43.5" x14ac:dyDescent="0.35">
      <c r="A533" s="5">
        <f t="shared" si="48"/>
        <v>100</v>
      </c>
      <c r="B533">
        <v>531</v>
      </c>
      <c r="C533" s="3" t="s">
        <v>532</v>
      </c>
      <c r="D533" s="3" t="s">
        <v>4641</v>
      </c>
      <c r="E533">
        <v>4000</v>
      </c>
      <c r="F533">
        <v>4000</v>
      </c>
      <c r="G533" t="s">
        <v>8218</v>
      </c>
      <c r="H533" t="s">
        <v>8223</v>
      </c>
      <c r="I533" t="s">
        <v>8245</v>
      </c>
      <c r="J533" s="11">
        <v>1481957940</v>
      </c>
      <c r="K533" s="11">
        <v>1478050429</v>
      </c>
      <c r="L533" t="b">
        <v>0</v>
      </c>
      <c r="M533">
        <v>31</v>
      </c>
      <c r="N533" t="b">
        <v>1</v>
      </c>
      <c r="O533" t="s">
        <v>8270</v>
      </c>
      <c r="P533" s="5">
        <f t="shared" si="49"/>
        <v>129.03225806451613</v>
      </c>
      <c r="Q533" t="str">
        <f t="shared" si="50"/>
        <v>theater</v>
      </c>
      <c r="R533" t="str">
        <f t="shared" si="51"/>
        <v>plays</v>
      </c>
      <c r="S533" s="10">
        <f t="shared" si="52"/>
        <v>42675.856817129628</v>
      </c>
      <c r="T533" s="10">
        <f t="shared" si="53"/>
        <v>42721.082638888889</v>
      </c>
    </row>
    <row r="534" spans="1:20" ht="43.5" x14ac:dyDescent="0.35">
      <c r="A534" s="5">
        <f t="shared" si="48"/>
        <v>123.25</v>
      </c>
      <c r="B534">
        <v>532</v>
      </c>
      <c r="C534" s="3" t="s">
        <v>533</v>
      </c>
      <c r="D534" s="3" t="s">
        <v>4642</v>
      </c>
      <c r="E534">
        <v>10000</v>
      </c>
      <c r="F534">
        <v>12325</v>
      </c>
      <c r="G534" t="s">
        <v>8218</v>
      </c>
      <c r="H534" t="s">
        <v>8223</v>
      </c>
      <c r="I534" t="s">
        <v>8245</v>
      </c>
      <c r="J534" s="11">
        <v>1463098208</v>
      </c>
      <c r="K534" s="11">
        <v>1460506208</v>
      </c>
      <c r="L534" t="b">
        <v>0</v>
      </c>
      <c r="M534">
        <v>173</v>
      </c>
      <c r="N534" t="b">
        <v>1</v>
      </c>
      <c r="O534" t="s">
        <v>8270</v>
      </c>
      <c r="P534" s="5">
        <f t="shared" si="49"/>
        <v>71.242774566473983</v>
      </c>
      <c r="Q534" t="str">
        <f t="shared" si="50"/>
        <v>theater</v>
      </c>
      <c r="R534" t="str">
        <f t="shared" si="51"/>
        <v>plays</v>
      </c>
      <c r="S534" s="10">
        <f t="shared" si="52"/>
        <v>42472.798703703702</v>
      </c>
      <c r="T534" s="10">
        <f t="shared" si="53"/>
        <v>42502.798703703702</v>
      </c>
    </row>
    <row r="535" spans="1:20" ht="43.5" x14ac:dyDescent="0.35">
      <c r="A535" s="5">
        <f t="shared" si="48"/>
        <v>100.2</v>
      </c>
      <c r="B535">
        <v>533</v>
      </c>
      <c r="C535" s="3" t="s">
        <v>534</v>
      </c>
      <c r="D535" s="3" t="s">
        <v>4643</v>
      </c>
      <c r="E535">
        <v>2000</v>
      </c>
      <c r="F535">
        <v>2004</v>
      </c>
      <c r="G535" t="s">
        <v>8218</v>
      </c>
      <c r="H535" t="s">
        <v>8224</v>
      </c>
      <c r="I535" t="s">
        <v>8246</v>
      </c>
      <c r="J535" s="11">
        <v>1463394365</v>
      </c>
      <c r="K535" s="11">
        <v>1461320765</v>
      </c>
      <c r="L535" t="b">
        <v>0</v>
      </c>
      <c r="M535">
        <v>17</v>
      </c>
      <c r="N535" t="b">
        <v>1</v>
      </c>
      <c r="O535" t="s">
        <v>8270</v>
      </c>
      <c r="P535" s="5">
        <f t="shared" si="49"/>
        <v>117.88235294117646</v>
      </c>
      <c r="Q535" t="str">
        <f t="shared" si="50"/>
        <v>theater</v>
      </c>
      <c r="R535" t="str">
        <f t="shared" si="51"/>
        <v>plays</v>
      </c>
      <c r="S535" s="10">
        <f t="shared" si="52"/>
        <v>42482.226446759254</v>
      </c>
      <c r="T535" s="10">
        <f t="shared" si="53"/>
        <v>42506.226446759254</v>
      </c>
    </row>
    <row r="536" spans="1:20" ht="43.5" x14ac:dyDescent="0.35">
      <c r="A536" s="5">
        <f t="shared" si="48"/>
        <v>104.66666666666666</v>
      </c>
      <c r="B536">
        <v>534</v>
      </c>
      <c r="C536" s="3" t="s">
        <v>535</v>
      </c>
      <c r="D536" s="3" t="s">
        <v>4644</v>
      </c>
      <c r="E536">
        <v>15000</v>
      </c>
      <c r="F536">
        <v>15700</v>
      </c>
      <c r="G536" t="s">
        <v>8218</v>
      </c>
      <c r="H536" t="s">
        <v>8233</v>
      </c>
      <c r="I536" t="s">
        <v>8253</v>
      </c>
      <c r="J536" s="11">
        <v>1446418800</v>
      </c>
      <c r="K536" s="11">
        <v>1443036470</v>
      </c>
      <c r="L536" t="b">
        <v>0</v>
      </c>
      <c r="M536">
        <v>48</v>
      </c>
      <c r="N536" t="b">
        <v>1</v>
      </c>
      <c r="O536" t="s">
        <v>8270</v>
      </c>
      <c r="P536" s="5">
        <f t="shared" si="49"/>
        <v>327.08333333333331</v>
      </c>
      <c r="Q536" t="str">
        <f t="shared" si="50"/>
        <v>theater</v>
      </c>
      <c r="R536" t="str">
        <f t="shared" si="51"/>
        <v>plays</v>
      </c>
      <c r="S536" s="10">
        <f t="shared" si="52"/>
        <v>42270.602662037032</v>
      </c>
      <c r="T536" s="10">
        <f t="shared" si="53"/>
        <v>42309.749999999993</v>
      </c>
    </row>
    <row r="537" spans="1:20" ht="43.5" x14ac:dyDescent="0.35">
      <c r="A537" s="5">
        <f t="shared" si="48"/>
        <v>102.49999999999999</v>
      </c>
      <c r="B537">
        <v>535</v>
      </c>
      <c r="C537" s="3" t="s">
        <v>536</v>
      </c>
      <c r="D537" s="3" t="s">
        <v>4645</v>
      </c>
      <c r="E537">
        <v>2000</v>
      </c>
      <c r="F537">
        <v>2050</v>
      </c>
      <c r="G537" t="s">
        <v>8218</v>
      </c>
      <c r="H537" t="s">
        <v>8224</v>
      </c>
      <c r="I537" t="s">
        <v>8246</v>
      </c>
      <c r="J537" s="11">
        <v>1483707905</v>
      </c>
      <c r="K537" s="11">
        <v>1481115905</v>
      </c>
      <c r="L537" t="b">
        <v>0</v>
      </c>
      <c r="M537">
        <v>59</v>
      </c>
      <c r="N537" t="b">
        <v>1</v>
      </c>
      <c r="O537" t="s">
        <v>8270</v>
      </c>
      <c r="P537" s="5">
        <f t="shared" si="49"/>
        <v>34.745762711864408</v>
      </c>
      <c r="Q537" t="str">
        <f t="shared" si="50"/>
        <v>theater</v>
      </c>
      <c r="R537" t="str">
        <f t="shared" si="51"/>
        <v>plays</v>
      </c>
      <c r="S537" s="10">
        <f t="shared" si="52"/>
        <v>42711.336863425917</v>
      </c>
      <c r="T537" s="10">
        <f t="shared" si="53"/>
        <v>42741.336863425917</v>
      </c>
    </row>
    <row r="538" spans="1:20" ht="58" x14ac:dyDescent="0.35">
      <c r="A538" s="5">
        <f t="shared" si="48"/>
        <v>118.25757575757576</v>
      </c>
      <c r="B538">
        <v>536</v>
      </c>
      <c r="C538" s="3" t="s">
        <v>537</v>
      </c>
      <c r="D538" s="3" t="s">
        <v>4646</v>
      </c>
      <c r="E538">
        <v>3300</v>
      </c>
      <c r="F538">
        <v>3902.5</v>
      </c>
      <c r="G538" t="s">
        <v>8218</v>
      </c>
      <c r="H538" t="s">
        <v>8224</v>
      </c>
      <c r="I538" t="s">
        <v>8246</v>
      </c>
      <c r="J538" s="11">
        <v>1438624800</v>
      </c>
      <c r="K538" s="11">
        <v>1435133807</v>
      </c>
      <c r="L538" t="b">
        <v>0</v>
      </c>
      <c r="M538">
        <v>39</v>
      </c>
      <c r="N538" t="b">
        <v>1</v>
      </c>
      <c r="O538" t="s">
        <v>8270</v>
      </c>
      <c r="P538" s="5">
        <f t="shared" si="49"/>
        <v>100.06410256410257</v>
      </c>
      <c r="Q538" t="str">
        <f t="shared" si="50"/>
        <v>theater</v>
      </c>
      <c r="R538" t="str">
        <f t="shared" si="51"/>
        <v>plays</v>
      </c>
      <c r="S538" s="10">
        <f t="shared" si="52"/>
        <v>42179.136655092596</v>
      </c>
      <c r="T538" s="10">
        <f t="shared" si="53"/>
        <v>42219.541666666664</v>
      </c>
    </row>
    <row r="539" spans="1:20" ht="43.5" x14ac:dyDescent="0.35">
      <c r="A539" s="5">
        <f t="shared" si="48"/>
        <v>120.5</v>
      </c>
      <c r="B539">
        <v>537</v>
      </c>
      <c r="C539" s="3" t="s">
        <v>538</v>
      </c>
      <c r="D539" s="3" t="s">
        <v>4647</v>
      </c>
      <c r="E539">
        <v>2000</v>
      </c>
      <c r="F539">
        <v>2410</v>
      </c>
      <c r="G539" t="s">
        <v>8218</v>
      </c>
      <c r="H539" t="s">
        <v>8223</v>
      </c>
      <c r="I539" t="s">
        <v>8245</v>
      </c>
      <c r="J539" s="11">
        <v>1446665191</v>
      </c>
      <c r="K539" s="11">
        <v>1444069591</v>
      </c>
      <c r="L539" t="b">
        <v>0</v>
      </c>
      <c r="M539">
        <v>59</v>
      </c>
      <c r="N539" t="b">
        <v>1</v>
      </c>
      <c r="O539" t="s">
        <v>8270</v>
      </c>
      <c r="P539" s="5">
        <f t="shared" si="49"/>
        <v>40.847457627118644</v>
      </c>
      <c r="Q539" t="str">
        <f t="shared" si="50"/>
        <v>theater</v>
      </c>
      <c r="R539" t="str">
        <f t="shared" si="51"/>
        <v>plays</v>
      </c>
      <c r="S539" s="10">
        <f t="shared" si="52"/>
        <v>42282.560081018521</v>
      </c>
      <c r="T539" s="10">
        <f t="shared" si="53"/>
        <v>42312.601747685178</v>
      </c>
    </row>
    <row r="540" spans="1:20" ht="43.5" x14ac:dyDescent="0.35">
      <c r="A540" s="5">
        <f t="shared" si="48"/>
        <v>302.42</v>
      </c>
      <c r="B540">
        <v>538</v>
      </c>
      <c r="C540" s="3" t="s">
        <v>539</v>
      </c>
      <c r="D540" s="3" t="s">
        <v>4648</v>
      </c>
      <c r="E540">
        <v>5000</v>
      </c>
      <c r="F540">
        <v>15121</v>
      </c>
      <c r="G540" t="s">
        <v>8218</v>
      </c>
      <c r="H540" t="s">
        <v>8223</v>
      </c>
      <c r="I540" t="s">
        <v>8245</v>
      </c>
      <c r="J540" s="11">
        <v>1463166263</v>
      </c>
      <c r="K540" s="11">
        <v>1460574263</v>
      </c>
      <c r="L540" t="b">
        <v>0</v>
      </c>
      <c r="M540">
        <v>60</v>
      </c>
      <c r="N540" t="b">
        <v>1</v>
      </c>
      <c r="O540" t="s">
        <v>8270</v>
      </c>
      <c r="P540" s="5">
        <f t="shared" si="49"/>
        <v>252.01666666666668</v>
      </c>
      <c r="Q540" t="str">
        <f t="shared" si="50"/>
        <v>theater</v>
      </c>
      <c r="R540" t="str">
        <f t="shared" si="51"/>
        <v>plays</v>
      </c>
      <c r="S540" s="10">
        <f t="shared" si="52"/>
        <v>42473.586377314808</v>
      </c>
      <c r="T540" s="10">
        <f t="shared" si="53"/>
        <v>42503.586377314808</v>
      </c>
    </row>
    <row r="541" spans="1:20" ht="43.5" x14ac:dyDescent="0.35">
      <c r="A541" s="5">
        <f t="shared" si="48"/>
        <v>100.64400000000001</v>
      </c>
      <c r="B541">
        <v>539</v>
      </c>
      <c r="C541" s="3" t="s">
        <v>540</v>
      </c>
      <c r="D541" s="3" t="s">
        <v>4649</v>
      </c>
      <c r="E541">
        <v>500</v>
      </c>
      <c r="F541">
        <v>503.22</v>
      </c>
      <c r="G541" t="s">
        <v>8218</v>
      </c>
      <c r="H541" t="s">
        <v>8224</v>
      </c>
      <c r="I541" t="s">
        <v>8246</v>
      </c>
      <c r="J541" s="11">
        <v>1467681107</v>
      </c>
      <c r="K541" s="11">
        <v>1465866707</v>
      </c>
      <c r="L541" t="b">
        <v>0</v>
      </c>
      <c r="M541">
        <v>20</v>
      </c>
      <c r="N541" t="b">
        <v>1</v>
      </c>
      <c r="O541" t="s">
        <v>8270</v>
      </c>
      <c r="P541" s="5">
        <f t="shared" si="49"/>
        <v>25.161000000000001</v>
      </c>
      <c r="Q541" t="str">
        <f t="shared" si="50"/>
        <v>theater</v>
      </c>
      <c r="R541" t="str">
        <f t="shared" si="51"/>
        <v>plays</v>
      </c>
      <c r="S541" s="10">
        <f t="shared" si="52"/>
        <v>42534.841516203705</v>
      </c>
      <c r="T541" s="10">
        <f t="shared" si="53"/>
        <v>42555.841516203705</v>
      </c>
    </row>
    <row r="542" spans="1:20" ht="58" x14ac:dyDescent="0.35">
      <c r="A542" s="5">
        <f t="shared" si="48"/>
        <v>6.6666666666666671E-3</v>
      </c>
      <c r="B542">
        <v>540</v>
      </c>
      <c r="C542" s="3" t="s">
        <v>541</v>
      </c>
      <c r="D542" s="3" t="s">
        <v>4650</v>
      </c>
      <c r="E542">
        <v>15000</v>
      </c>
      <c r="F542">
        <v>1</v>
      </c>
      <c r="G542" t="s">
        <v>8220</v>
      </c>
      <c r="H542" t="s">
        <v>8223</v>
      </c>
      <c r="I542" t="s">
        <v>8245</v>
      </c>
      <c r="J542" s="11">
        <v>1423078606</v>
      </c>
      <c r="K542" s="11">
        <v>1420486606</v>
      </c>
      <c r="L542" t="b">
        <v>0</v>
      </c>
      <c r="M542">
        <v>1</v>
      </c>
      <c r="N542" t="b">
        <v>0</v>
      </c>
      <c r="O542" t="s">
        <v>8271</v>
      </c>
      <c r="P542" s="5">
        <f t="shared" si="49"/>
        <v>1</v>
      </c>
      <c r="Q542" t="str">
        <f t="shared" si="50"/>
        <v>technology</v>
      </c>
      <c r="R542" t="str">
        <f t="shared" si="51"/>
        <v>web</v>
      </c>
      <c r="S542" s="10">
        <f t="shared" si="52"/>
        <v>42009.608865740738</v>
      </c>
      <c r="T542" s="10">
        <f t="shared" si="53"/>
        <v>42039.608865740738</v>
      </c>
    </row>
    <row r="543" spans="1:20" ht="43.5" x14ac:dyDescent="0.35">
      <c r="A543" s="5">
        <f t="shared" si="48"/>
        <v>0.55555555555555558</v>
      </c>
      <c r="B543">
        <v>541</v>
      </c>
      <c r="C543" s="3" t="s">
        <v>542</v>
      </c>
      <c r="D543" s="3" t="s">
        <v>4651</v>
      </c>
      <c r="E543">
        <v>4500</v>
      </c>
      <c r="F543">
        <v>25</v>
      </c>
      <c r="G543" t="s">
        <v>8220</v>
      </c>
      <c r="H543" t="s">
        <v>8223</v>
      </c>
      <c r="I543" t="s">
        <v>8245</v>
      </c>
      <c r="J543" s="11">
        <v>1446080834</v>
      </c>
      <c r="K543" s="11">
        <v>1443488834</v>
      </c>
      <c r="L543" t="b">
        <v>0</v>
      </c>
      <c r="M543">
        <v>1</v>
      </c>
      <c r="N543" t="b">
        <v>0</v>
      </c>
      <c r="O543" t="s">
        <v>8271</v>
      </c>
      <c r="P543" s="5">
        <f t="shared" si="49"/>
        <v>25</v>
      </c>
      <c r="Q543" t="str">
        <f t="shared" si="50"/>
        <v>technology</v>
      </c>
      <c r="R543" t="str">
        <f t="shared" si="51"/>
        <v>web</v>
      </c>
      <c r="S543" s="10">
        <f t="shared" si="52"/>
        <v>42275.838356481479</v>
      </c>
      <c r="T543" s="10">
        <f t="shared" si="53"/>
        <v>42305.838356481479</v>
      </c>
    </row>
    <row r="544" spans="1:20" ht="43.5" x14ac:dyDescent="0.35">
      <c r="A544" s="5">
        <f t="shared" si="48"/>
        <v>3.9999999999999996E-4</v>
      </c>
      <c r="B544">
        <v>542</v>
      </c>
      <c r="C544" s="3" t="s">
        <v>543</v>
      </c>
      <c r="D544" s="3" t="s">
        <v>4652</v>
      </c>
      <c r="E544">
        <v>250000</v>
      </c>
      <c r="F544">
        <v>1</v>
      </c>
      <c r="G544" t="s">
        <v>8220</v>
      </c>
      <c r="H544" t="s">
        <v>8223</v>
      </c>
      <c r="I544" t="s">
        <v>8245</v>
      </c>
      <c r="J544" s="11">
        <v>1462293716</v>
      </c>
      <c r="K544" s="11">
        <v>1457113316</v>
      </c>
      <c r="L544" t="b">
        <v>0</v>
      </c>
      <c r="M544">
        <v>1</v>
      </c>
      <c r="N544" t="b">
        <v>0</v>
      </c>
      <c r="O544" t="s">
        <v>8271</v>
      </c>
      <c r="P544" s="5">
        <f t="shared" si="49"/>
        <v>1</v>
      </c>
      <c r="Q544" t="str">
        <f t="shared" si="50"/>
        <v>technology</v>
      </c>
      <c r="R544" t="str">
        <f t="shared" si="51"/>
        <v>web</v>
      </c>
      <c r="S544" s="10">
        <f t="shared" si="52"/>
        <v>42433.529120370367</v>
      </c>
      <c r="T544" s="10">
        <f t="shared" si="53"/>
        <v>42493.487453703703</v>
      </c>
    </row>
    <row r="545" spans="1:20" ht="43.5" x14ac:dyDescent="0.35">
      <c r="A545" s="5">
        <f t="shared" si="48"/>
        <v>0.31818181818181818</v>
      </c>
      <c r="B545">
        <v>543</v>
      </c>
      <c r="C545" s="3" t="s">
        <v>544</v>
      </c>
      <c r="D545" s="3" t="s">
        <v>4653</v>
      </c>
      <c r="E545">
        <v>22000</v>
      </c>
      <c r="F545">
        <v>70</v>
      </c>
      <c r="G545" t="s">
        <v>8220</v>
      </c>
      <c r="H545" t="s">
        <v>8225</v>
      </c>
      <c r="I545" t="s">
        <v>8247</v>
      </c>
      <c r="J545" s="11">
        <v>1414807962</v>
      </c>
      <c r="K545" s="11">
        <v>1412215962</v>
      </c>
      <c r="L545" t="b">
        <v>0</v>
      </c>
      <c r="M545">
        <v>2</v>
      </c>
      <c r="N545" t="b">
        <v>0</v>
      </c>
      <c r="O545" t="s">
        <v>8271</v>
      </c>
      <c r="P545" s="5">
        <f t="shared" si="49"/>
        <v>35</v>
      </c>
      <c r="Q545" t="str">
        <f t="shared" si="50"/>
        <v>technology</v>
      </c>
      <c r="R545" t="str">
        <f t="shared" si="51"/>
        <v>web</v>
      </c>
      <c r="S545" s="10">
        <f t="shared" si="52"/>
        <v>41913.88381944444</v>
      </c>
      <c r="T545" s="10">
        <f t="shared" si="53"/>
        <v>41943.88381944444</v>
      </c>
    </row>
    <row r="546" spans="1:20" ht="58" x14ac:dyDescent="0.35">
      <c r="A546" s="5">
        <f t="shared" si="48"/>
        <v>1.2</v>
      </c>
      <c r="B546">
        <v>544</v>
      </c>
      <c r="C546" s="3" t="s">
        <v>545</v>
      </c>
      <c r="D546" s="3" t="s">
        <v>4654</v>
      </c>
      <c r="E546">
        <v>500</v>
      </c>
      <c r="F546">
        <v>6</v>
      </c>
      <c r="G546" t="s">
        <v>8220</v>
      </c>
      <c r="H546" t="s">
        <v>8223</v>
      </c>
      <c r="I546" t="s">
        <v>8245</v>
      </c>
      <c r="J546" s="11">
        <v>1467647160</v>
      </c>
      <c r="K546" s="11">
        <v>1465055160</v>
      </c>
      <c r="L546" t="b">
        <v>0</v>
      </c>
      <c r="M546">
        <v>2</v>
      </c>
      <c r="N546" t="b">
        <v>0</v>
      </c>
      <c r="O546" t="s">
        <v>8271</v>
      </c>
      <c r="P546" s="5">
        <f t="shared" si="49"/>
        <v>3</v>
      </c>
      <c r="Q546" t="str">
        <f t="shared" si="50"/>
        <v>technology</v>
      </c>
      <c r="R546" t="str">
        <f t="shared" si="51"/>
        <v>web</v>
      </c>
      <c r="S546" s="10">
        <f t="shared" si="52"/>
        <v>42525.448611111111</v>
      </c>
      <c r="T546" s="10">
        <f t="shared" si="53"/>
        <v>42555.448611111111</v>
      </c>
    </row>
    <row r="547" spans="1:20" ht="58" x14ac:dyDescent="0.35">
      <c r="A547" s="5">
        <f t="shared" si="48"/>
        <v>27.383999999999997</v>
      </c>
      <c r="B547">
        <v>545</v>
      </c>
      <c r="C547" s="3" t="s">
        <v>546</v>
      </c>
      <c r="D547" s="3" t="s">
        <v>4655</v>
      </c>
      <c r="E547">
        <v>50000</v>
      </c>
      <c r="F547">
        <v>13692</v>
      </c>
      <c r="G547" t="s">
        <v>8220</v>
      </c>
      <c r="H547" t="s">
        <v>8229</v>
      </c>
      <c r="I547" t="s">
        <v>8248</v>
      </c>
      <c r="J547" s="11">
        <v>1447600389</v>
      </c>
      <c r="K547" s="11">
        <v>1444140789</v>
      </c>
      <c r="L547" t="b">
        <v>0</v>
      </c>
      <c r="M547">
        <v>34</v>
      </c>
      <c r="N547" t="b">
        <v>0</v>
      </c>
      <c r="O547" t="s">
        <v>8271</v>
      </c>
      <c r="P547" s="5">
        <f t="shared" si="49"/>
        <v>402.70588235294116</v>
      </c>
      <c r="Q547" t="str">
        <f t="shared" si="50"/>
        <v>technology</v>
      </c>
      <c r="R547" t="str">
        <f t="shared" si="51"/>
        <v>web</v>
      </c>
      <c r="S547" s="10">
        <f t="shared" si="52"/>
        <v>42283.38413194444</v>
      </c>
      <c r="T547" s="10">
        <f t="shared" si="53"/>
        <v>42323.425798611112</v>
      </c>
    </row>
    <row r="548" spans="1:20" ht="43.5" x14ac:dyDescent="0.35">
      <c r="A548" s="5">
        <f t="shared" si="48"/>
        <v>8.666666666666667E-2</v>
      </c>
      <c r="B548">
        <v>546</v>
      </c>
      <c r="C548" s="3" t="s">
        <v>547</v>
      </c>
      <c r="D548" s="3" t="s">
        <v>4656</v>
      </c>
      <c r="E548">
        <v>60000</v>
      </c>
      <c r="F548">
        <v>52</v>
      </c>
      <c r="G548" t="s">
        <v>8220</v>
      </c>
      <c r="H548" t="s">
        <v>8223</v>
      </c>
      <c r="I548" t="s">
        <v>8245</v>
      </c>
      <c r="J548" s="11">
        <v>1445097715</v>
      </c>
      <c r="K548" s="11">
        <v>1441209715</v>
      </c>
      <c r="L548" t="b">
        <v>0</v>
      </c>
      <c r="M548">
        <v>2</v>
      </c>
      <c r="N548" t="b">
        <v>0</v>
      </c>
      <c r="O548" t="s">
        <v>8271</v>
      </c>
      <c r="P548" s="5">
        <f t="shared" si="49"/>
        <v>26</v>
      </c>
      <c r="Q548" t="str">
        <f t="shared" si="50"/>
        <v>technology</v>
      </c>
      <c r="R548" t="str">
        <f t="shared" si="51"/>
        <v>web</v>
      </c>
      <c r="S548" s="10">
        <f t="shared" si="52"/>
        <v>42249.459664351853</v>
      </c>
      <c r="T548" s="10">
        <f t="shared" si="53"/>
        <v>42294.459664351853</v>
      </c>
    </row>
    <row r="549" spans="1:20" ht="58" x14ac:dyDescent="0.35">
      <c r="A549" s="5">
        <f t="shared" si="48"/>
        <v>0</v>
      </c>
      <c r="B549">
        <v>547</v>
      </c>
      <c r="C549" s="3" t="s">
        <v>548</v>
      </c>
      <c r="D549" s="3" t="s">
        <v>4657</v>
      </c>
      <c r="E549">
        <v>7500</v>
      </c>
      <c r="F549">
        <v>0</v>
      </c>
      <c r="G549" t="s">
        <v>8220</v>
      </c>
      <c r="H549" t="s">
        <v>8224</v>
      </c>
      <c r="I549" t="s">
        <v>8246</v>
      </c>
      <c r="J549" s="11">
        <v>1455122564</v>
      </c>
      <c r="K549" s="11">
        <v>1452530564</v>
      </c>
      <c r="L549" t="b">
        <v>0</v>
      </c>
      <c r="M549">
        <v>0</v>
      </c>
      <c r="N549" t="b">
        <v>0</v>
      </c>
      <c r="O549" t="s">
        <v>8271</v>
      </c>
      <c r="P549" s="5" t="e">
        <f t="shared" si="49"/>
        <v>#DIV/0!</v>
      </c>
      <c r="Q549" t="str">
        <f t="shared" si="50"/>
        <v>technology</v>
      </c>
      <c r="R549" t="str">
        <f t="shared" si="51"/>
        <v>web</v>
      </c>
      <c r="S549" s="10">
        <f t="shared" si="52"/>
        <v>42380.488009259258</v>
      </c>
      <c r="T549" s="10">
        <f t="shared" si="53"/>
        <v>42410.488009259258</v>
      </c>
    </row>
    <row r="550" spans="1:20" ht="43.5" x14ac:dyDescent="0.35">
      <c r="A550" s="5">
        <f t="shared" si="48"/>
        <v>0.09</v>
      </c>
      <c r="B550">
        <v>548</v>
      </c>
      <c r="C550" s="3" t="s">
        <v>549</v>
      </c>
      <c r="D550" s="3" t="s">
        <v>4658</v>
      </c>
      <c r="E550">
        <v>10000</v>
      </c>
      <c r="F550">
        <v>9</v>
      </c>
      <c r="G550" t="s">
        <v>8220</v>
      </c>
      <c r="H550" t="s">
        <v>8224</v>
      </c>
      <c r="I550" t="s">
        <v>8246</v>
      </c>
      <c r="J550" s="11">
        <v>1446154848</v>
      </c>
      <c r="K550" s="11">
        <v>1443562848</v>
      </c>
      <c r="L550" t="b">
        <v>0</v>
      </c>
      <c r="M550">
        <v>1</v>
      </c>
      <c r="N550" t="b">
        <v>0</v>
      </c>
      <c r="O550" t="s">
        <v>8271</v>
      </c>
      <c r="P550" s="5">
        <f t="shared" si="49"/>
        <v>9</v>
      </c>
      <c r="Q550" t="str">
        <f t="shared" si="50"/>
        <v>technology</v>
      </c>
      <c r="R550" t="str">
        <f t="shared" si="51"/>
        <v>web</v>
      </c>
      <c r="S550" s="10">
        <f t="shared" si="52"/>
        <v>42276.695</v>
      </c>
      <c r="T550" s="10">
        <f t="shared" si="53"/>
        <v>42306.695</v>
      </c>
    </row>
    <row r="551" spans="1:20" ht="58" x14ac:dyDescent="0.35">
      <c r="A551" s="5">
        <f t="shared" si="48"/>
        <v>2.7199999999999998</v>
      </c>
      <c r="B551">
        <v>549</v>
      </c>
      <c r="C551" s="3" t="s">
        <v>550</v>
      </c>
      <c r="D551" s="3" t="s">
        <v>4659</v>
      </c>
      <c r="E551">
        <v>2500</v>
      </c>
      <c r="F551">
        <v>68</v>
      </c>
      <c r="G551" t="s">
        <v>8220</v>
      </c>
      <c r="H551" t="s">
        <v>8224</v>
      </c>
      <c r="I551" t="s">
        <v>8246</v>
      </c>
      <c r="J551" s="11">
        <v>1436368622</v>
      </c>
      <c r="K551" s="11">
        <v>1433776622</v>
      </c>
      <c r="L551" t="b">
        <v>0</v>
      </c>
      <c r="M551">
        <v>8</v>
      </c>
      <c r="N551" t="b">
        <v>0</v>
      </c>
      <c r="O551" t="s">
        <v>8271</v>
      </c>
      <c r="P551" s="5">
        <f t="shared" si="49"/>
        <v>8.5</v>
      </c>
      <c r="Q551" t="str">
        <f t="shared" si="50"/>
        <v>technology</v>
      </c>
      <c r="R551" t="str">
        <f t="shared" si="51"/>
        <v>web</v>
      </c>
      <c r="S551" s="10">
        <f t="shared" si="52"/>
        <v>42163.428495370368</v>
      </c>
      <c r="T551" s="10">
        <f t="shared" si="53"/>
        <v>42193.428495370368</v>
      </c>
    </row>
    <row r="552" spans="1:20" ht="43.5" x14ac:dyDescent="0.35">
      <c r="A552" s="5">
        <f t="shared" si="48"/>
        <v>0.70000000000000007</v>
      </c>
      <c r="B552">
        <v>550</v>
      </c>
      <c r="C552" s="3" t="s">
        <v>551</v>
      </c>
      <c r="D552" s="3" t="s">
        <v>4660</v>
      </c>
      <c r="E552">
        <v>5000</v>
      </c>
      <c r="F552">
        <v>35</v>
      </c>
      <c r="G552" t="s">
        <v>8220</v>
      </c>
      <c r="H552" t="s">
        <v>8228</v>
      </c>
      <c r="I552" t="s">
        <v>8250</v>
      </c>
      <c r="J552" s="11">
        <v>1485838800</v>
      </c>
      <c r="K552" s="11">
        <v>1484756245</v>
      </c>
      <c r="L552" t="b">
        <v>0</v>
      </c>
      <c r="M552">
        <v>4</v>
      </c>
      <c r="N552" t="b">
        <v>0</v>
      </c>
      <c r="O552" t="s">
        <v>8271</v>
      </c>
      <c r="P552" s="5">
        <f t="shared" si="49"/>
        <v>8.75</v>
      </c>
      <c r="Q552" t="str">
        <f t="shared" si="50"/>
        <v>technology</v>
      </c>
      <c r="R552" t="str">
        <f t="shared" si="51"/>
        <v>web</v>
      </c>
      <c r="S552" s="10">
        <f t="shared" si="52"/>
        <v>42753.47042824074</v>
      </c>
      <c r="T552" s="10">
        <f t="shared" si="53"/>
        <v>42765.999999999993</v>
      </c>
    </row>
    <row r="553" spans="1:20" ht="43.5" x14ac:dyDescent="0.35">
      <c r="A553" s="5">
        <f t="shared" si="48"/>
        <v>5.0413333333333332</v>
      </c>
      <c r="B553">
        <v>551</v>
      </c>
      <c r="C553" s="3" t="s">
        <v>552</v>
      </c>
      <c r="D553" s="3" t="s">
        <v>4661</v>
      </c>
      <c r="E553">
        <v>75000</v>
      </c>
      <c r="F553">
        <v>3781</v>
      </c>
      <c r="G553" t="s">
        <v>8220</v>
      </c>
      <c r="H553" t="s">
        <v>8223</v>
      </c>
      <c r="I553" t="s">
        <v>8245</v>
      </c>
      <c r="J553" s="11">
        <v>1438451580</v>
      </c>
      <c r="K553" s="11">
        <v>1434609424</v>
      </c>
      <c r="L553" t="b">
        <v>0</v>
      </c>
      <c r="M553">
        <v>28</v>
      </c>
      <c r="N553" t="b">
        <v>0</v>
      </c>
      <c r="O553" t="s">
        <v>8271</v>
      </c>
      <c r="P553" s="5">
        <f t="shared" si="49"/>
        <v>135.03571428571428</v>
      </c>
      <c r="Q553" t="str">
        <f t="shared" si="50"/>
        <v>technology</v>
      </c>
      <c r="R553" t="str">
        <f t="shared" si="51"/>
        <v>web</v>
      </c>
      <c r="S553" s="10">
        <f t="shared" si="52"/>
        <v>42173.067407407405</v>
      </c>
      <c r="T553" s="10">
        <f t="shared" si="53"/>
        <v>42217.536805555552</v>
      </c>
    </row>
    <row r="554" spans="1:20" ht="43.5" x14ac:dyDescent="0.35">
      <c r="A554" s="5">
        <f t="shared" si="48"/>
        <v>0</v>
      </c>
      <c r="B554">
        <v>552</v>
      </c>
      <c r="C554" s="3" t="s">
        <v>553</v>
      </c>
      <c r="D554" s="3" t="s">
        <v>4662</v>
      </c>
      <c r="E554">
        <v>45000</v>
      </c>
      <c r="F554">
        <v>0</v>
      </c>
      <c r="G554" t="s">
        <v>8220</v>
      </c>
      <c r="H554" t="s">
        <v>8228</v>
      </c>
      <c r="I554" t="s">
        <v>8250</v>
      </c>
      <c r="J554" s="11">
        <v>1452350896</v>
      </c>
      <c r="K554" s="11">
        <v>1447166896</v>
      </c>
      <c r="L554" t="b">
        <v>0</v>
      </c>
      <c r="M554">
        <v>0</v>
      </c>
      <c r="N554" t="b">
        <v>0</v>
      </c>
      <c r="O554" t="s">
        <v>8271</v>
      </c>
      <c r="P554" s="5" t="e">
        <f t="shared" si="49"/>
        <v>#DIV/0!</v>
      </c>
      <c r="Q554" t="str">
        <f t="shared" si="50"/>
        <v>technology</v>
      </c>
      <c r="R554" t="str">
        <f t="shared" si="51"/>
        <v>web</v>
      </c>
      <c r="S554" s="10">
        <f t="shared" si="52"/>
        <v>42318.408518518518</v>
      </c>
      <c r="T554" s="10">
        <f t="shared" si="53"/>
        <v>42378.408518518518</v>
      </c>
    </row>
    <row r="555" spans="1:20" ht="43.5" x14ac:dyDescent="0.35">
      <c r="A555" s="5">
        <f t="shared" si="48"/>
        <v>0.49199999999999999</v>
      </c>
      <c r="B555">
        <v>553</v>
      </c>
      <c r="C555" s="3" t="s">
        <v>554</v>
      </c>
      <c r="D555" s="3" t="s">
        <v>4663</v>
      </c>
      <c r="E555">
        <v>25000</v>
      </c>
      <c r="F555">
        <v>123</v>
      </c>
      <c r="G555" t="s">
        <v>8220</v>
      </c>
      <c r="H555" t="s">
        <v>8223</v>
      </c>
      <c r="I555" t="s">
        <v>8245</v>
      </c>
      <c r="J555" s="11">
        <v>1415988991</v>
      </c>
      <c r="K555" s="11">
        <v>1413393391</v>
      </c>
      <c r="L555" t="b">
        <v>0</v>
      </c>
      <c r="M555">
        <v>6</v>
      </c>
      <c r="N555" t="b">
        <v>0</v>
      </c>
      <c r="O555" t="s">
        <v>8271</v>
      </c>
      <c r="P555" s="5">
        <f t="shared" si="49"/>
        <v>20.5</v>
      </c>
      <c r="Q555" t="str">
        <f t="shared" si="50"/>
        <v>technology</v>
      </c>
      <c r="R555" t="str">
        <f t="shared" si="51"/>
        <v>web</v>
      </c>
      <c r="S555" s="10">
        <f t="shared" si="52"/>
        <v>41927.511469907404</v>
      </c>
      <c r="T555" s="10">
        <f t="shared" si="53"/>
        <v>41957.553136574068</v>
      </c>
    </row>
    <row r="556" spans="1:20" ht="43.5" x14ac:dyDescent="0.35">
      <c r="A556" s="5">
        <f t="shared" si="48"/>
        <v>36.589147286821706</v>
      </c>
      <c r="B556">
        <v>554</v>
      </c>
      <c r="C556" s="3" t="s">
        <v>555</v>
      </c>
      <c r="D556" s="3" t="s">
        <v>4664</v>
      </c>
      <c r="E556">
        <v>3870</v>
      </c>
      <c r="F556">
        <v>1416</v>
      </c>
      <c r="G556" t="s">
        <v>8220</v>
      </c>
      <c r="H556" t="s">
        <v>8223</v>
      </c>
      <c r="I556" t="s">
        <v>8245</v>
      </c>
      <c r="J556" s="11">
        <v>1413735972</v>
      </c>
      <c r="K556" s="11">
        <v>1411143972</v>
      </c>
      <c r="L556" t="b">
        <v>0</v>
      </c>
      <c r="M556">
        <v>22</v>
      </c>
      <c r="N556" t="b">
        <v>0</v>
      </c>
      <c r="O556" t="s">
        <v>8271</v>
      </c>
      <c r="P556" s="5">
        <f t="shared" si="49"/>
        <v>64.36363636363636</v>
      </c>
      <c r="Q556" t="str">
        <f t="shared" si="50"/>
        <v>technology</v>
      </c>
      <c r="R556" t="str">
        <f t="shared" si="51"/>
        <v>web</v>
      </c>
      <c r="S556" s="10">
        <f t="shared" si="52"/>
        <v>41901.476527777777</v>
      </c>
      <c r="T556" s="10">
        <f t="shared" si="53"/>
        <v>41931.476527777777</v>
      </c>
    </row>
    <row r="557" spans="1:20" ht="43.5" x14ac:dyDescent="0.35">
      <c r="A557" s="5">
        <f t="shared" si="48"/>
        <v>0</v>
      </c>
      <c r="B557">
        <v>555</v>
      </c>
      <c r="C557" s="3" t="s">
        <v>556</v>
      </c>
      <c r="D557" s="3" t="s">
        <v>4665</v>
      </c>
      <c r="E557">
        <v>7500</v>
      </c>
      <c r="F557">
        <v>0</v>
      </c>
      <c r="G557" t="s">
        <v>8220</v>
      </c>
      <c r="H557" t="s">
        <v>8224</v>
      </c>
      <c r="I557" t="s">
        <v>8246</v>
      </c>
      <c r="J557" s="11">
        <v>1465720143</v>
      </c>
      <c r="K557" s="11">
        <v>1463128143</v>
      </c>
      <c r="L557" t="b">
        <v>0</v>
      </c>
      <c r="M557">
        <v>0</v>
      </c>
      <c r="N557" t="b">
        <v>0</v>
      </c>
      <c r="O557" t="s">
        <v>8271</v>
      </c>
      <c r="P557" s="5" t="e">
        <f t="shared" si="49"/>
        <v>#DIV/0!</v>
      </c>
      <c r="Q557" t="str">
        <f t="shared" si="50"/>
        <v>technology</v>
      </c>
      <c r="R557" t="str">
        <f t="shared" si="51"/>
        <v>web</v>
      </c>
      <c r="S557" s="10">
        <f t="shared" si="52"/>
        <v>42503.145173611112</v>
      </c>
      <c r="T557" s="10">
        <f t="shared" si="53"/>
        <v>42533.145173611112</v>
      </c>
    </row>
    <row r="558" spans="1:20" ht="29" x14ac:dyDescent="0.35">
      <c r="A558" s="5">
        <f t="shared" si="48"/>
        <v>2.5</v>
      </c>
      <c r="B558">
        <v>556</v>
      </c>
      <c r="C558" s="3" t="s">
        <v>557</v>
      </c>
      <c r="D558" s="3" t="s">
        <v>4666</v>
      </c>
      <c r="E558">
        <v>8000</v>
      </c>
      <c r="F558">
        <v>200</v>
      </c>
      <c r="G558" t="s">
        <v>8220</v>
      </c>
      <c r="H558" t="s">
        <v>8223</v>
      </c>
      <c r="I558" t="s">
        <v>8245</v>
      </c>
      <c r="J558" s="11">
        <v>1452112717</v>
      </c>
      <c r="K558" s="11">
        <v>1449520717</v>
      </c>
      <c r="L558" t="b">
        <v>0</v>
      </c>
      <c r="M558">
        <v>1</v>
      </c>
      <c r="N558" t="b">
        <v>0</v>
      </c>
      <c r="O558" t="s">
        <v>8271</v>
      </c>
      <c r="P558" s="5">
        <f t="shared" si="49"/>
        <v>200</v>
      </c>
      <c r="Q558" t="str">
        <f t="shared" si="50"/>
        <v>technology</v>
      </c>
      <c r="R558" t="str">
        <f t="shared" si="51"/>
        <v>web</v>
      </c>
      <c r="S558" s="10">
        <f t="shared" si="52"/>
        <v>42345.651817129627</v>
      </c>
      <c r="T558" s="10">
        <f t="shared" si="53"/>
        <v>42375.651817129627</v>
      </c>
    </row>
    <row r="559" spans="1:20" ht="43.5" x14ac:dyDescent="0.35">
      <c r="A559" s="5">
        <f t="shared" si="48"/>
        <v>0.91066666666666674</v>
      </c>
      <c r="B559">
        <v>557</v>
      </c>
      <c r="C559" s="3" t="s">
        <v>558</v>
      </c>
      <c r="D559" s="3" t="s">
        <v>4667</v>
      </c>
      <c r="E559">
        <v>150000</v>
      </c>
      <c r="F559">
        <v>1366</v>
      </c>
      <c r="G559" t="s">
        <v>8220</v>
      </c>
      <c r="H559" t="s">
        <v>8235</v>
      </c>
      <c r="I559" t="s">
        <v>8248</v>
      </c>
      <c r="J559" s="11">
        <v>1480721803</v>
      </c>
      <c r="K559" s="11">
        <v>1478126203</v>
      </c>
      <c r="L559" t="b">
        <v>0</v>
      </c>
      <c r="M559">
        <v>20</v>
      </c>
      <c r="N559" t="b">
        <v>0</v>
      </c>
      <c r="O559" t="s">
        <v>8271</v>
      </c>
      <c r="P559" s="5">
        <f t="shared" si="49"/>
        <v>68.3</v>
      </c>
      <c r="Q559" t="str">
        <f t="shared" si="50"/>
        <v>technology</v>
      </c>
      <c r="R559" t="str">
        <f t="shared" si="51"/>
        <v>web</v>
      </c>
      <c r="S559" s="10">
        <f t="shared" si="52"/>
        <v>42676.733831018515</v>
      </c>
      <c r="T559" s="10">
        <f t="shared" si="53"/>
        <v>42706.775497685179</v>
      </c>
    </row>
    <row r="560" spans="1:20" ht="43.5" x14ac:dyDescent="0.35">
      <c r="A560" s="5">
        <f t="shared" si="48"/>
        <v>0</v>
      </c>
      <c r="B560">
        <v>558</v>
      </c>
      <c r="C560" s="3" t="s">
        <v>559</v>
      </c>
      <c r="D560" s="3" t="s">
        <v>4668</v>
      </c>
      <c r="E560">
        <v>750</v>
      </c>
      <c r="F560">
        <v>0</v>
      </c>
      <c r="G560" t="s">
        <v>8220</v>
      </c>
      <c r="H560" t="s">
        <v>8223</v>
      </c>
      <c r="I560" t="s">
        <v>8245</v>
      </c>
      <c r="J560" s="11">
        <v>1427227905</v>
      </c>
      <c r="K560" s="11">
        <v>1424639505</v>
      </c>
      <c r="L560" t="b">
        <v>0</v>
      </c>
      <c r="M560">
        <v>0</v>
      </c>
      <c r="N560" t="b">
        <v>0</v>
      </c>
      <c r="O560" t="s">
        <v>8271</v>
      </c>
      <c r="P560" s="5" t="e">
        <f t="shared" si="49"/>
        <v>#DIV/0!</v>
      </c>
      <c r="Q560" t="str">
        <f t="shared" si="50"/>
        <v>technology</v>
      </c>
      <c r="R560" t="str">
        <f t="shared" si="51"/>
        <v>web</v>
      </c>
      <c r="S560" s="10">
        <f t="shared" si="52"/>
        <v>42057.674826388888</v>
      </c>
      <c r="T560" s="10">
        <f t="shared" si="53"/>
        <v>42087.633159722223</v>
      </c>
    </row>
    <row r="561" spans="1:20" ht="58" x14ac:dyDescent="0.35">
      <c r="A561" s="5">
        <f t="shared" si="48"/>
        <v>2.0833333333333336E-2</v>
      </c>
      <c r="B561">
        <v>559</v>
      </c>
      <c r="C561" s="3" t="s">
        <v>560</v>
      </c>
      <c r="D561" s="3" t="s">
        <v>4669</v>
      </c>
      <c r="E561">
        <v>240000</v>
      </c>
      <c r="F561">
        <v>50</v>
      </c>
      <c r="G561" t="s">
        <v>8220</v>
      </c>
      <c r="H561" t="s">
        <v>8223</v>
      </c>
      <c r="I561" t="s">
        <v>8245</v>
      </c>
      <c r="J561" s="11">
        <v>1449989260</v>
      </c>
      <c r="K561" s="11">
        <v>1447397260</v>
      </c>
      <c r="L561" t="b">
        <v>0</v>
      </c>
      <c r="M561">
        <v>1</v>
      </c>
      <c r="N561" t="b">
        <v>0</v>
      </c>
      <c r="O561" t="s">
        <v>8271</v>
      </c>
      <c r="P561" s="5">
        <f t="shared" si="49"/>
        <v>50</v>
      </c>
      <c r="Q561" t="str">
        <f t="shared" si="50"/>
        <v>technology</v>
      </c>
      <c r="R561" t="str">
        <f t="shared" si="51"/>
        <v>web</v>
      </c>
      <c r="S561" s="10">
        <f t="shared" si="52"/>
        <v>42321.074768518512</v>
      </c>
      <c r="T561" s="10">
        <f t="shared" si="53"/>
        <v>42351.074768518512</v>
      </c>
    </row>
    <row r="562" spans="1:20" ht="43.5" x14ac:dyDescent="0.35">
      <c r="A562" s="5">
        <f t="shared" si="48"/>
        <v>1.2E-2</v>
      </c>
      <c r="B562">
        <v>560</v>
      </c>
      <c r="C562" s="3" t="s">
        <v>561</v>
      </c>
      <c r="D562" s="3" t="s">
        <v>4670</v>
      </c>
      <c r="E562">
        <v>100000</v>
      </c>
      <c r="F562">
        <v>12</v>
      </c>
      <c r="G562" t="s">
        <v>8220</v>
      </c>
      <c r="H562" t="s">
        <v>8228</v>
      </c>
      <c r="I562" t="s">
        <v>8250</v>
      </c>
      <c r="J562" s="11">
        <v>1418841045</v>
      </c>
      <c r="K562" s="11">
        <v>1416249045</v>
      </c>
      <c r="L562" t="b">
        <v>0</v>
      </c>
      <c r="M562">
        <v>3</v>
      </c>
      <c r="N562" t="b">
        <v>0</v>
      </c>
      <c r="O562" t="s">
        <v>8271</v>
      </c>
      <c r="P562" s="5">
        <f t="shared" si="49"/>
        <v>4</v>
      </c>
      <c r="Q562" t="str">
        <f t="shared" si="50"/>
        <v>technology</v>
      </c>
      <c r="R562" t="str">
        <f t="shared" si="51"/>
        <v>web</v>
      </c>
      <c r="S562" s="10">
        <f t="shared" si="52"/>
        <v>41960.563020833331</v>
      </c>
      <c r="T562" s="10">
        <f t="shared" si="53"/>
        <v>41990.563020833331</v>
      </c>
    </row>
    <row r="563" spans="1:20" ht="43.5" x14ac:dyDescent="0.35">
      <c r="A563" s="5">
        <f t="shared" si="48"/>
        <v>0.36666666666666664</v>
      </c>
      <c r="B563">
        <v>561</v>
      </c>
      <c r="C563" s="3" t="s">
        <v>562</v>
      </c>
      <c r="D563" s="3" t="s">
        <v>4671</v>
      </c>
      <c r="E563">
        <v>15000</v>
      </c>
      <c r="F563">
        <v>55</v>
      </c>
      <c r="G563" t="s">
        <v>8220</v>
      </c>
      <c r="H563" t="s">
        <v>8223</v>
      </c>
      <c r="I563" t="s">
        <v>8245</v>
      </c>
      <c r="J563" s="11">
        <v>1445874513</v>
      </c>
      <c r="K563" s="11">
        <v>1442850513</v>
      </c>
      <c r="L563" t="b">
        <v>0</v>
      </c>
      <c r="M563">
        <v>2</v>
      </c>
      <c r="N563" t="b">
        <v>0</v>
      </c>
      <c r="O563" t="s">
        <v>8271</v>
      </c>
      <c r="P563" s="5">
        <f t="shared" si="49"/>
        <v>27.5</v>
      </c>
      <c r="Q563" t="str">
        <f t="shared" si="50"/>
        <v>technology</v>
      </c>
      <c r="R563" t="str">
        <f t="shared" si="51"/>
        <v>web</v>
      </c>
      <c r="S563" s="10">
        <f t="shared" si="52"/>
        <v>42268.450381944444</v>
      </c>
      <c r="T563" s="10">
        <f t="shared" si="53"/>
        <v>42303.450381944444</v>
      </c>
    </row>
    <row r="564" spans="1:20" ht="43.5" x14ac:dyDescent="0.35">
      <c r="A564" s="5">
        <f t="shared" si="48"/>
        <v>0</v>
      </c>
      <c r="B564">
        <v>562</v>
      </c>
      <c r="C564" s="3" t="s">
        <v>563</v>
      </c>
      <c r="D564" s="3" t="s">
        <v>4672</v>
      </c>
      <c r="E564">
        <v>50000</v>
      </c>
      <c r="F564">
        <v>0</v>
      </c>
      <c r="G564" t="s">
        <v>8220</v>
      </c>
      <c r="H564" t="s">
        <v>8232</v>
      </c>
      <c r="I564" t="s">
        <v>8248</v>
      </c>
      <c r="J564" s="11">
        <v>1482052815</v>
      </c>
      <c r="K564" s="11">
        <v>1479460815</v>
      </c>
      <c r="L564" t="b">
        <v>0</v>
      </c>
      <c r="M564">
        <v>0</v>
      </c>
      <c r="N564" t="b">
        <v>0</v>
      </c>
      <c r="O564" t="s">
        <v>8271</v>
      </c>
      <c r="P564" s="5" t="e">
        <f t="shared" si="49"/>
        <v>#DIV/0!</v>
      </c>
      <c r="Q564" t="str">
        <f t="shared" si="50"/>
        <v>technology</v>
      </c>
      <c r="R564" t="str">
        <f t="shared" si="51"/>
        <v>web</v>
      </c>
      <c r="S564" s="10">
        <f t="shared" si="52"/>
        <v>42692.18072916667</v>
      </c>
      <c r="T564" s="10">
        <f t="shared" si="53"/>
        <v>42722.18072916667</v>
      </c>
    </row>
    <row r="565" spans="1:20" ht="43.5" x14ac:dyDescent="0.35">
      <c r="A565" s="5">
        <f t="shared" si="48"/>
        <v>9.0666666666666659E-2</v>
      </c>
      <c r="B565">
        <v>563</v>
      </c>
      <c r="C565" s="3" t="s">
        <v>564</v>
      </c>
      <c r="D565" s="3" t="s">
        <v>4673</v>
      </c>
      <c r="E565">
        <v>75000</v>
      </c>
      <c r="F565">
        <v>68</v>
      </c>
      <c r="G565" t="s">
        <v>8220</v>
      </c>
      <c r="H565" t="s">
        <v>8225</v>
      </c>
      <c r="I565" t="s">
        <v>8247</v>
      </c>
      <c r="J565" s="11">
        <v>1424137247</v>
      </c>
      <c r="K565" s="11">
        <v>1421545247</v>
      </c>
      <c r="L565" t="b">
        <v>0</v>
      </c>
      <c r="M565">
        <v>2</v>
      </c>
      <c r="N565" t="b">
        <v>0</v>
      </c>
      <c r="O565" t="s">
        <v>8271</v>
      </c>
      <c r="P565" s="5">
        <f t="shared" si="49"/>
        <v>34</v>
      </c>
      <c r="Q565" t="str">
        <f t="shared" si="50"/>
        <v>technology</v>
      </c>
      <c r="R565" t="str">
        <f t="shared" si="51"/>
        <v>web</v>
      </c>
      <c r="S565" s="10">
        <f t="shared" si="52"/>
        <v>42021.861655092587</v>
      </c>
      <c r="T565" s="10">
        <f t="shared" si="53"/>
        <v>42051.861655092587</v>
      </c>
    </row>
    <row r="566" spans="1:20" ht="58" x14ac:dyDescent="0.35">
      <c r="A566" s="5">
        <f t="shared" si="48"/>
        <v>5.5555555555555558E-3</v>
      </c>
      <c r="B566">
        <v>564</v>
      </c>
      <c r="C566" s="3" t="s">
        <v>565</v>
      </c>
      <c r="D566" s="3" t="s">
        <v>4674</v>
      </c>
      <c r="E566">
        <v>18000</v>
      </c>
      <c r="F566">
        <v>1</v>
      </c>
      <c r="G566" t="s">
        <v>8220</v>
      </c>
      <c r="H566" t="s">
        <v>8229</v>
      </c>
      <c r="I566" t="s">
        <v>8248</v>
      </c>
      <c r="J566" s="11">
        <v>1457822275</v>
      </c>
      <c r="K566" s="11">
        <v>1455230275</v>
      </c>
      <c r="L566" t="b">
        <v>0</v>
      </c>
      <c r="M566">
        <v>1</v>
      </c>
      <c r="N566" t="b">
        <v>0</v>
      </c>
      <c r="O566" t="s">
        <v>8271</v>
      </c>
      <c r="P566" s="5">
        <f t="shared" si="49"/>
        <v>1</v>
      </c>
      <c r="Q566" t="str">
        <f t="shared" si="50"/>
        <v>technology</v>
      </c>
      <c r="R566" t="str">
        <f t="shared" si="51"/>
        <v>web</v>
      </c>
      <c r="S566" s="10">
        <f t="shared" si="52"/>
        <v>42411.734664351847</v>
      </c>
      <c r="T566" s="10">
        <f t="shared" si="53"/>
        <v>42441.734664351847</v>
      </c>
    </row>
    <row r="567" spans="1:20" ht="43.5" x14ac:dyDescent="0.35">
      <c r="A567" s="5">
        <f t="shared" si="48"/>
        <v>0</v>
      </c>
      <c r="B567">
        <v>565</v>
      </c>
      <c r="C567" s="3" t="s">
        <v>566</v>
      </c>
      <c r="D567" s="3" t="s">
        <v>4675</v>
      </c>
      <c r="E567">
        <v>25000</v>
      </c>
      <c r="F567">
        <v>0</v>
      </c>
      <c r="G567" t="s">
        <v>8220</v>
      </c>
      <c r="H567" t="s">
        <v>8224</v>
      </c>
      <c r="I567" t="s">
        <v>8246</v>
      </c>
      <c r="J567" s="11">
        <v>1436554249</v>
      </c>
      <c r="K567" s="11">
        <v>1433962249</v>
      </c>
      <c r="L567" t="b">
        <v>0</v>
      </c>
      <c r="M567">
        <v>0</v>
      </c>
      <c r="N567" t="b">
        <v>0</v>
      </c>
      <c r="O567" t="s">
        <v>8271</v>
      </c>
      <c r="P567" s="5" t="e">
        <f t="shared" si="49"/>
        <v>#DIV/0!</v>
      </c>
      <c r="Q567" t="str">
        <f t="shared" si="50"/>
        <v>technology</v>
      </c>
      <c r="R567" t="str">
        <f t="shared" si="51"/>
        <v>web</v>
      </c>
      <c r="S567" s="10">
        <f t="shared" si="52"/>
        <v>42165.576956018522</v>
      </c>
      <c r="T567" s="10">
        <f t="shared" si="53"/>
        <v>42195.576956018522</v>
      </c>
    </row>
    <row r="568" spans="1:20" ht="43.5" x14ac:dyDescent="0.35">
      <c r="A568" s="5">
        <f t="shared" si="48"/>
        <v>0.02</v>
      </c>
      <c r="B568">
        <v>566</v>
      </c>
      <c r="C568" s="3" t="s">
        <v>567</v>
      </c>
      <c r="D568" s="3" t="s">
        <v>4676</v>
      </c>
      <c r="E568">
        <v>5000</v>
      </c>
      <c r="F568">
        <v>1</v>
      </c>
      <c r="G568" t="s">
        <v>8220</v>
      </c>
      <c r="H568" t="s">
        <v>8223</v>
      </c>
      <c r="I568" t="s">
        <v>8245</v>
      </c>
      <c r="J568" s="11">
        <v>1468513533</v>
      </c>
      <c r="K568" s="11">
        <v>1465921533</v>
      </c>
      <c r="L568" t="b">
        <v>0</v>
      </c>
      <c r="M568">
        <v>1</v>
      </c>
      <c r="N568" t="b">
        <v>0</v>
      </c>
      <c r="O568" t="s">
        <v>8271</v>
      </c>
      <c r="P568" s="5">
        <f t="shared" si="49"/>
        <v>1</v>
      </c>
      <c r="Q568" t="str">
        <f t="shared" si="50"/>
        <v>technology</v>
      </c>
      <c r="R568" t="str">
        <f t="shared" si="51"/>
        <v>web</v>
      </c>
      <c r="S568" s="10">
        <f t="shared" si="52"/>
        <v>42535.476076388884</v>
      </c>
      <c r="T568" s="10">
        <f t="shared" si="53"/>
        <v>42565.476076388884</v>
      </c>
    </row>
    <row r="569" spans="1:20" ht="43.5" x14ac:dyDescent="0.35">
      <c r="A569" s="5">
        <f t="shared" si="48"/>
        <v>0</v>
      </c>
      <c r="B569">
        <v>567</v>
      </c>
      <c r="C569" s="3" t="s">
        <v>568</v>
      </c>
      <c r="D569" s="3" t="s">
        <v>4677</v>
      </c>
      <c r="E569">
        <v>10000</v>
      </c>
      <c r="F569">
        <v>0</v>
      </c>
      <c r="G569" t="s">
        <v>8220</v>
      </c>
      <c r="H569" t="s">
        <v>8223</v>
      </c>
      <c r="I569" t="s">
        <v>8245</v>
      </c>
      <c r="J569" s="11">
        <v>1420143194</v>
      </c>
      <c r="K569" s="11">
        <v>1417551194</v>
      </c>
      <c r="L569" t="b">
        <v>0</v>
      </c>
      <c r="M569">
        <v>0</v>
      </c>
      <c r="N569" t="b">
        <v>0</v>
      </c>
      <c r="O569" t="s">
        <v>8271</v>
      </c>
      <c r="P569" s="5" t="e">
        <f t="shared" si="49"/>
        <v>#DIV/0!</v>
      </c>
      <c r="Q569" t="str">
        <f t="shared" si="50"/>
        <v>technology</v>
      </c>
      <c r="R569" t="str">
        <f t="shared" si="51"/>
        <v>web</v>
      </c>
      <c r="S569" s="10">
        <f t="shared" si="52"/>
        <v>41975.634189814817</v>
      </c>
      <c r="T569" s="10">
        <f t="shared" si="53"/>
        <v>42005.634189814817</v>
      </c>
    </row>
    <row r="570" spans="1:20" ht="58" x14ac:dyDescent="0.35">
      <c r="A570" s="5">
        <f t="shared" si="48"/>
        <v>1</v>
      </c>
      <c r="B570">
        <v>568</v>
      </c>
      <c r="C570" s="3" t="s">
        <v>569</v>
      </c>
      <c r="D570" s="3" t="s">
        <v>4678</v>
      </c>
      <c r="E570">
        <v>24500</v>
      </c>
      <c r="F570">
        <v>245</v>
      </c>
      <c r="G570" t="s">
        <v>8220</v>
      </c>
      <c r="H570" t="s">
        <v>8227</v>
      </c>
      <c r="I570" t="s">
        <v>8249</v>
      </c>
      <c r="J570" s="11">
        <v>1452942000</v>
      </c>
      <c r="K570" s="11">
        <v>1449785223</v>
      </c>
      <c r="L570" t="b">
        <v>0</v>
      </c>
      <c r="M570">
        <v>5</v>
      </c>
      <c r="N570" t="b">
        <v>0</v>
      </c>
      <c r="O570" t="s">
        <v>8271</v>
      </c>
      <c r="P570" s="5">
        <f t="shared" si="49"/>
        <v>49</v>
      </c>
      <c r="Q570" t="str">
        <f t="shared" si="50"/>
        <v>technology</v>
      </c>
      <c r="R570" t="str">
        <f t="shared" si="51"/>
        <v>web</v>
      </c>
      <c r="S570" s="10">
        <f t="shared" si="52"/>
        <v>42348.713229166664</v>
      </c>
      <c r="T570" s="10">
        <f t="shared" si="53"/>
        <v>42385.249999999993</v>
      </c>
    </row>
    <row r="571" spans="1:20" ht="43.5" x14ac:dyDescent="0.35">
      <c r="A571" s="5">
        <f t="shared" si="48"/>
        <v>0.8</v>
      </c>
      <c r="B571">
        <v>569</v>
      </c>
      <c r="C571" s="3" t="s">
        <v>570</v>
      </c>
      <c r="D571" s="3" t="s">
        <v>4679</v>
      </c>
      <c r="E571">
        <v>2500</v>
      </c>
      <c r="F571">
        <v>20</v>
      </c>
      <c r="G571" t="s">
        <v>8220</v>
      </c>
      <c r="H571" t="s">
        <v>8228</v>
      </c>
      <c r="I571" t="s">
        <v>8250</v>
      </c>
      <c r="J571" s="11">
        <v>1451679612</v>
      </c>
      <c r="K571" s="11">
        <v>1449087612</v>
      </c>
      <c r="L571" t="b">
        <v>0</v>
      </c>
      <c r="M571">
        <v>1</v>
      </c>
      <c r="N571" t="b">
        <v>0</v>
      </c>
      <c r="O571" t="s">
        <v>8271</v>
      </c>
      <c r="P571" s="5">
        <f t="shared" si="49"/>
        <v>20</v>
      </c>
      <c r="Q571" t="str">
        <f t="shared" si="50"/>
        <v>technology</v>
      </c>
      <c r="R571" t="str">
        <f t="shared" si="51"/>
        <v>web</v>
      </c>
      <c r="S571" s="10">
        <f t="shared" si="52"/>
        <v>42340.639027777775</v>
      </c>
      <c r="T571" s="10">
        <f t="shared" si="53"/>
        <v>42370.639027777775</v>
      </c>
    </row>
    <row r="572" spans="1:20" ht="29" x14ac:dyDescent="0.35">
      <c r="A572" s="5">
        <f t="shared" si="48"/>
        <v>0.16705882352941176</v>
      </c>
      <c r="B572">
        <v>570</v>
      </c>
      <c r="C572" s="3" t="s">
        <v>571</v>
      </c>
      <c r="D572" s="3" t="s">
        <v>4680</v>
      </c>
      <c r="E572">
        <v>85000</v>
      </c>
      <c r="F572">
        <v>142</v>
      </c>
      <c r="G572" t="s">
        <v>8220</v>
      </c>
      <c r="H572" t="s">
        <v>8223</v>
      </c>
      <c r="I572" t="s">
        <v>8245</v>
      </c>
      <c r="J572" s="11">
        <v>1455822569</v>
      </c>
      <c r="K572" s="11">
        <v>1453230569</v>
      </c>
      <c r="L572" t="b">
        <v>0</v>
      </c>
      <c r="M572">
        <v>1</v>
      </c>
      <c r="N572" t="b">
        <v>0</v>
      </c>
      <c r="O572" t="s">
        <v>8271</v>
      </c>
      <c r="P572" s="5">
        <f t="shared" si="49"/>
        <v>142</v>
      </c>
      <c r="Q572" t="str">
        <f t="shared" si="50"/>
        <v>technology</v>
      </c>
      <c r="R572" t="str">
        <f t="shared" si="51"/>
        <v>web</v>
      </c>
      <c r="S572" s="10">
        <f t="shared" si="52"/>
        <v>42388.589918981481</v>
      </c>
      <c r="T572" s="10">
        <f t="shared" si="53"/>
        <v>42418.589918981481</v>
      </c>
    </row>
    <row r="573" spans="1:20" ht="43.5" x14ac:dyDescent="0.35">
      <c r="A573" s="5">
        <f t="shared" si="48"/>
        <v>0.42399999999999999</v>
      </c>
      <c r="B573">
        <v>571</v>
      </c>
      <c r="C573" s="3" t="s">
        <v>572</v>
      </c>
      <c r="D573" s="3" t="s">
        <v>4681</v>
      </c>
      <c r="E573">
        <v>25000</v>
      </c>
      <c r="F573">
        <v>106</v>
      </c>
      <c r="G573" t="s">
        <v>8220</v>
      </c>
      <c r="H573" t="s">
        <v>8223</v>
      </c>
      <c r="I573" t="s">
        <v>8245</v>
      </c>
      <c r="J573" s="11">
        <v>1437969540</v>
      </c>
      <c r="K573" s="11">
        <v>1436297723</v>
      </c>
      <c r="L573" t="b">
        <v>0</v>
      </c>
      <c r="M573">
        <v>2</v>
      </c>
      <c r="N573" t="b">
        <v>0</v>
      </c>
      <c r="O573" t="s">
        <v>8271</v>
      </c>
      <c r="P573" s="5">
        <f t="shared" si="49"/>
        <v>53</v>
      </c>
      <c r="Q573" t="str">
        <f t="shared" si="50"/>
        <v>technology</v>
      </c>
      <c r="R573" t="str">
        <f t="shared" si="51"/>
        <v>web</v>
      </c>
      <c r="S573" s="10">
        <f t="shared" si="52"/>
        <v>42192.607905092591</v>
      </c>
      <c r="T573" s="10">
        <f t="shared" si="53"/>
        <v>42211.957638888889</v>
      </c>
    </row>
    <row r="574" spans="1:20" ht="43.5" x14ac:dyDescent="0.35">
      <c r="A574" s="5">
        <f t="shared" si="48"/>
        <v>0</v>
      </c>
      <c r="B574">
        <v>572</v>
      </c>
      <c r="C574" s="3" t="s">
        <v>573</v>
      </c>
      <c r="D574" s="3" t="s">
        <v>4682</v>
      </c>
      <c r="E574">
        <v>2500</v>
      </c>
      <c r="F574">
        <v>0</v>
      </c>
      <c r="G574" t="s">
        <v>8220</v>
      </c>
      <c r="H574" t="s">
        <v>8223</v>
      </c>
      <c r="I574" t="s">
        <v>8245</v>
      </c>
      <c r="J574" s="11">
        <v>1446660688</v>
      </c>
      <c r="K574" s="11">
        <v>1444065088</v>
      </c>
      <c r="L574" t="b">
        <v>0</v>
      </c>
      <c r="M574">
        <v>0</v>
      </c>
      <c r="N574" t="b">
        <v>0</v>
      </c>
      <c r="O574" t="s">
        <v>8271</v>
      </c>
      <c r="P574" s="5" t="e">
        <f t="shared" si="49"/>
        <v>#DIV/0!</v>
      </c>
      <c r="Q574" t="str">
        <f t="shared" si="50"/>
        <v>technology</v>
      </c>
      <c r="R574" t="str">
        <f t="shared" si="51"/>
        <v>web</v>
      </c>
      <c r="S574" s="10">
        <f t="shared" si="52"/>
        <v>42282.507962962954</v>
      </c>
      <c r="T574" s="10">
        <f t="shared" si="53"/>
        <v>42312.549629629626</v>
      </c>
    </row>
    <row r="575" spans="1:20" ht="58" x14ac:dyDescent="0.35">
      <c r="A575" s="5">
        <f t="shared" si="48"/>
        <v>0.38925389253892539</v>
      </c>
      <c r="B575">
        <v>573</v>
      </c>
      <c r="C575" s="3" t="s">
        <v>574</v>
      </c>
      <c r="D575" s="3" t="s">
        <v>4683</v>
      </c>
      <c r="E575">
        <v>88888</v>
      </c>
      <c r="F575">
        <v>346</v>
      </c>
      <c r="G575" t="s">
        <v>8220</v>
      </c>
      <c r="H575" t="s">
        <v>8223</v>
      </c>
      <c r="I575" t="s">
        <v>8245</v>
      </c>
      <c r="J575" s="11">
        <v>1421543520</v>
      </c>
      <c r="K575" s="11">
        <v>1416445931</v>
      </c>
      <c r="L575" t="b">
        <v>0</v>
      </c>
      <c r="M575">
        <v>9</v>
      </c>
      <c r="N575" t="b">
        <v>0</v>
      </c>
      <c r="O575" t="s">
        <v>8271</v>
      </c>
      <c r="P575" s="5">
        <f t="shared" si="49"/>
        <v>38.444444444444443</v>
      </c>
      <c r="Q575" t="str">
        <f t="shared" si="50"/>
        <v>technology</v>
      </c>
      <c r="R575" t="str">
        <f t="shared" si="51"/>
        <v>web</v>
      </c>
      <c r="S575" s="10">
        <f t="shared" si="52"/>
        <v>41962.841793981475</v>
      </c>
      <c r="T575" s="10">
        <f t="shared" si="53"/>
        <v>42021.841666666667</v>
      </c>
    </row>
    <row r="576" spans="1:20" ht="58" x14ac:dyDescent="0.35">
      <c r="A576" s="5">
        <f t="shared" si="48"/>
        <v>0.7155635062611807</v>
      </c>
      <c r="B576">
        <v>574</v>
      </c>
      <c r="C576" s="3" t="s">
        <v>575</v>
      </c>
      <c r="D576" s="3" t="s">
        <v>4684</v>
      </c>
      <c r="E576">
        <v>11180</v>
      </c>
      <c r="F576">
        <v>80</v>
      </c>
      <c r="G576" t="s">
        <v>8220</v>
      </c>
      <c r="H576" t="s">
        <v>8224</v>
      </c>
      <c r="I576" t="s">
        <v>8246</v>
      </c>
      <c r="J576" s="11">
        <v>1476873507</v>
      </c>
      <c r="K576" s="11">
        <v>1474281507</v>
      </c>
      <c r="L576" t="b">
        <v>0</v>
      </c>
      <c r="M576">
        <v>4</v>
      </c>
      <c r="N576" t="b">
        <v>0</v>
      </c>
      <c r="O576" t="s">
        <v>8271</v>
      </c>
      <c r="P576" s="5">
        <f t="shared" si="49"/>
        <v>20</v>
      </c>
      <c r="Q576" t="str">
        <f t="shared" si="50"/>
        <v>technology</v>
      </c>
      <c r="R576" t="str">
        <f t="shared" si="51"/>
        <v>web</v>
      </c>
      <c r="S576" s="10">
        <f t="shared" si="52"/>
        <v>42632.235034722216</v>
      </c>
      <c r="T576" s="10">
        <f t="shared" si="53"/>
        <v>42662.235034722216</v>
      </c>
    </row>
    <row r="577" spans="1:20" ht="58" x14ac:dyDescent="0.35">
      <c r="A577" s="5">
        <f t="shared" si="48"/>
        <v>0.43166666666666664</v>
      </c>
      <c r="B577">
        <v>575</v>
      </c>
      <c r="C577" s="3" t="s">
        <v>576</v>
      </c>
      <c r="D577" s="3" t="s">
        <v>4685</v>
      </c>
      <c r="E577">
        <v>60000</v>
      </c>
      <c r="F577">
        <v>259</v>
      </c>
      <c r="G577" t="s">
        <v>8220</v>
      </c>
      <c r="H577" t="s">
        <v>8235</v>
      </c>
      <c r="I577" t="s">
        <v>8248</v>
      </c>
      <c r="J577" s="11">
        <v>1434213443</v>
      </c>
      <c r="K577" s="11">
        <v>1431621443</v>
      </c>
      <c r="L577" t="b">
        <v>0</v>
      </c>
      <c r="M577">
        <v>4</v>
      </c>
      <c r="N577" t="b">
        <v>0</v>
      </c>
      <c r="O577" t="s">
        <v>8271</v>
      </c>
      <c r="P577" s="5">
        <f t="shared" si="49"/>
        <v>64.75</v>
      </c>
      <c r="Q577" t="str">
        <f t="shared" si="50"/>
        <v>technology</v>
      </c>
      <c r="R577" t="str">
        <f t="shared" si="51"/>
        <v>web</v>
      </c>
      <c r="S577" s="10">
        <f t="shared" si="52"/>
        <v>42138.484293981477</v>
      </c>
      <c r="T577" s="10">
        <f t="shared" si="53"/>
        <v>42168.484293981477</v>
      </c>
    </row>
    <row r="578" spans="1:20" ht="43.5" x14ac:dyDescent="0.35">
      <c r="A578" s="5">
        <f t="shared" si="48"/>
        <v>1.25E-3</v>
      </c>
      <c r="B578">
        <v>576</v>
      </c>
      <c r="C578" s="3" t="s">
        <v>577</v>
      </c>
      <c r="D578" s="3" t="s">
        <v>4686</v>
      </c>
      <c r="E578">
        <v>80000</v>
      </c>
      <c r="F578">
        <v>1</v>
      </c>
      <c r="G578" t="s">
        <v>8220</v>
      </c>
      <c r="H578" t="s">
        <v>8223</v>
      </c>
      <c r="I578" t="s">
        <v>8245</v>
      </c>
      <c r="J578" s="11">
        <v>1427537952</v>
      </c>
      <c r="K578" s="11">
        <v>1422357552</v>
      </c>
      <c r="L578" t="b">
        <v>0</v>
      </c>
      <c r="M578">
        <v>1</v>
      </c>
      <c r="N578" t="b">
        <v>0</v>
      </c>
      <c r="O578" t="s">
        <v>8271</v>
      </c>
      <c r="P578" s="5">
        <f t="shared" si="49"/>
        <v>1</v>
      </c>
      <c r="Q578" t="str">
        <f t="shared" si="50"/>
        <v>technology</v>
      </c>
      <c r="R578" t="str">
        <f t="shared" si="51"/>
        <v>web</v>
      </c>
      <c r="S578" s="10">
        <f t="shared" si="52"/>
        <v>42031.263333333329</v>
      </c>
      <c r="T578" s="10">
        <f t="shared" si="53"/>
        <v>42091.221666666665</v>
      </c>
    </row>
    <row r="579" spans="1:20" ht="43.5" x14ac:dyDescent="0.35">
      <c r="A579" s="5">
        <f t="shared" ref="A579:A642" si="54">(F579/E579)*100</f>
        <v>0.2</v>
      </c>
      <c r="B579">
        <v>577</v>
      </c>
      <c r="C579" s="3" t="s">
        <v>578</v>
      </c>
      <c r="D579" s="3" t="s">
        <v>4687</v>
      </c>
      <c r="E579">
        <v>5000</v>
      </c>
      <c r="F579">
        <v>10</v>
      </c>
      <c r="G579" t="s">
        <v>8220</v>
      </c>
      <c r="H579" t="s">
        <v>8223</v>
      </c>
      <c r="I579" t="s">
        <v>8245</v>
      </c>
      <c r="J579" s="11">
        <v>1463753302</v>
      </c>
      <c r="K579" s="11">
        <v>1458569302</v>
      </c>
      <c r="L579" t="b">
        <v>0</v>
      </c>
      <c r="M579">
        <v>1</v>
      </c>
      <c r="N579" t="b">
        <v>0</v>
      </c>
      <c r="O579" t="s">
        <v>8271</v>
      </c>
      <c r="P579" s="5">
        <f t="shared" ref="P579:P642" si="55">F579/M579</f>
        <v>10</v>
      </c>
      <c r="Q579" t="str">
        <f t="shared" ref="Q579:Q642" si="56">LEFT(O:O,FIND("/",O:O)-1)</f>
        <v>technology</v>
      </c>
      <c r="R579" t="str">
        <f t="shared" ref="R579:R642" si="57">RIGHT(O:O,LEN(O:O)-FIND("/",O:O))</f>
        <v>web</v>
      </c>
      <c r="S579" s="10">
        <f t="shared" ref="S579:S642" si="58">(((K579/60)/60)/24)+DATE(1970,1,1)+(-5/24)</f>
        <v>42450.380810185183</v>
      </c>
      <c r="T579" s="10">
        <f t="shared" ref="T579:T642" si="59">(((J579/60)/60)/24)+DATE(1970,1,1)+(-5/24)</f>
        <v>42510.380810185183</v>
      </c>
    </row>
    <row r="580" spans="1:20" ht="29" x14ac:dyDescent="0.35">
      <c r="A580" s="5">
        <f t="shared" si="54"/>
        <v>1.12E-2</v>
      </c>
      <c r="B580">
        <v>578</v>
      </c>
      <c r="C580" s="3" t="s">
        <v>579</v>
      </c>
      <c r="D580" s="3" t="s">
        <v>4688</v>
      </c>
      <c r="E580">
        <v>125000</v>
      </c>
      <c r="F580">
        <v>14</v>
      </c>
      <c r="G580" t="s">
        <v>8220</v>
      </c>
      <c r="H580" t="s">
        <v>8224</v>
      </c>
      <c r="I580" t="s">
        <v>8246</v>
      </c>
      <c r="J580" s="11">
        <v>1441633993</v>
      </c>
      <c r="K580" s="11">
        <v>1439560393</v>
      </c>
      <c r="L580" t="b">
        <v>0</v>
      </c>
      <c r="M580">
        <v>7</v>
      </c>
      <c r="N580" t="b">
        <v>0</v>
      </c>
      <c r="O580" t="s">
        <v>8271</v>
      </c>
      <c r="P580" s="5">
        <f t="shared" si="55"/>
        <v>2</v>
      </c>
      <c r="Q580" t="str">
        <f t="shared" si="56"/>
        <v>technology</v>
      </c>
      <c r="R580" t="str">
        <f t="shared" si="57"/>
        <v>web</v>
      </c>
      <c r="S580" s="10">
        <f t="shared" si="58"/>
        <v>42230.370289351849</v>
      </c>
      <c r="T580" s="10">
        <f t="shared" si="59"/>
        <v>42254.370289351849</v>
      </c>
    </row>
    <row r="581" spans="1:20" ht="29" x14ac:dyDescent="0.35">
      <c r="A581" s="5">
        <f t="shared" si="54"/>
        <v>1.4583333333333333</v>
      </c>
      <c r="B581">
        <v>579</v>
      </c>
      <c r="C581" s="3" t="s">
        <v>580</v>
      </c>
      <c r="D581" s="3" t="s">
        <v>4689</v>
      </c>
      <c r="E581">
        <v>12000</v>
      </c>
      <c r="F581">
        <v>175</v>
      </c>
      <c r="G581" t="s">
        <v>8220</v>
      </c>
      <c r="H581" t="s">
        <v>8223</v>
      </c>
      <c r="I581" t="s">
        <v>8245</v>
      </c>
      <c r="J581" s="11">
        <v>1419539223</v>
      </c>
      <c r="K581" s="11">
        <v>1416947223</v>
      </c>
      <c r="L581" t="b">
        <v>0</v>
      </c>
      <c r="M581">
        <v>5</v>
      </c>
      <c r="N581" t="b">
        <v>0</v>
      </c>
      <c r="O581" t="s">
        <v>8271</v>
      </c>
      <c r="P581" s="5">
        <f t="shared" si="55"/>
        <v>35</v>
      </c>
      <c r="Q581" t="str">
        <f t="shared" si="56"/>
        <v>technology</v>
      </c>
      <c r="R581" t="str">
        <f t="shared" si="57"/>
        <v>web</v>
      </c>
      <c r="S581" s="10">
        <f t="shared" si="58"/>
        <v>41968.643784722219</v>
      </c>
      <c r="T581" s="10">
        <f t="shared" si="59"/>
        <v>41998.643784722219</v>
      </c>
    </row>
    <row r="582" spans="1:20" ht="43.5" x14ac:dyDescent="0.35">
      <c r="A582" s="5">
        <f t="shared" si="54"/>
        <v>3.3333333333333333E-2</v>
      </c>
      <c r="B582">
        <v>580</v>
      </c>
      <c r="C582" s="3" t="s">
        <v>581</v>
      </c>
      <c r="D582" s="3" t="s">
        <v>4690</v>
      </c>
      <c r="E582">
        <v>3000</v>
      </c>
      <c r="F582">
        <v>1</v>
      </c>
      <c r="G582" t="s">
        <v>8220</v>
      </c>
      <c r="H582" t="s">
        <v>8223</v>
      </c>
      <c r="I582" t="s">
        <v>8245</v>
      </c>
      <c r="J582" s="11">
        <v>1474580867</v>
      </c>
      <c r="K582" s="11">
        <v>1471988867</v>
      </c>
      <c r="L582" t="b">
        <v>0</v>
      </c>
      <c r="M582">
        <v>1</v>
      </c>
      <c r="N582" t="b">
        <v>0</v>
      </c>
      <c r="O582" t="s">
        <v>8271</v>
      </c>
      <c r="P582" s="5">
        <f t="shared" si="55"/>
        <v>1</v>
      </c>
      <c r="Q582" t="str">
        <f t="shared" si="56"/>
        <v>technology</v>
      </c>
      <c r="R582" t="str">
        <f t="shared" si="57"/>
        <v>web</v>
      </c>
      <c r="S582" s="10">
        <f t="shared" si="58"/>
        <v>42605.699849537035</v>
      </c>
      <c r="T582" s="10">
        <f t="shared" si="59"/>
        <v>42635.699849537035</v>
      </c>
    </row>
    <row r="583" spans="1:20" ht="58" x14ac:dyDescent="0.35">
      <c r="A583" s="5">
        <f t="shared" si="54"/>
        <v>0</v>
      </c>
      <c r="B583">
        <v>581</v>
      </c>
      <c r="C583" s="3" t="s">
        <v>582</v>
      </c>
      <c r="D583" s="3" t="s">
        <v>4691</v>
      </c>
      <c r="E583">
        <v>400</v>
      </c>
      <c r="F583">
        <v>0</v>
      </c>
      <c r="G583" t="s">
        <v>8220</v>
      </c>
      <c r="H583" t="s">
        <v>8223</v>
      </c>
      <c r="I583" t="s">
        <v>8245</v>
      </c>
      <c r="J583" s="11">
        <v>1438474704</v>
      </c>
      <c r="K583" s="11">
        <v>1435882704</v>
      </c>
      <c r="L583" t="b">
        <v>0</v>
      </c>
      <c r="M583">
        <v>0</v>
      </c>
      <c r="N583" t="b">
        <v>0</v>
      </c>
      <c r="O583" t="s">
        <v>8271</v>
      </c>
      <c r="P583" s="5" t="e">
        <f t="shared" si="55"/>
        <v>#DIV/0!</v>
      </c>
      <c r="Q583" t="str">
        <f t="shared" si="56"/>
        <v>technology</v>
      </c>
      <c r="R583" t="str">
        <f t="shared" si="57"/>
        <v>web</v>
      </c>
      <c r="S583" s="10">
        <f t="shared" si="58"/>
        <v>42187.804444444446</v>
      </c>
      <c r="T583" s="10">
        <f t="shared" si="59"/>
        <v>42217.804444444446</v>
      </c>
    </row>
    <row r="584" spans="1:20" ht="58" x14ac:dyDescent="0.35">
      <c r="A584" s="5">
        <f t="shared" si="54"/>
        <v>0</v>
      </c>
      <c r="B584">
        <v>582</v>
      </c>
      <c r="C584" s="3" t="s">
        <v>583</v>
      </c>
      <c r="D584" s="3" t="s">
        <v>4692</v>
      </c>
      <c r="E584">
        <v>100000</v>
      </c>
      <c r="F584">
        <v>0</v>
      </c>
      <c r="G584" t="s">
        <v>8220</v>
      </c>
      <c r="H584" t="s">
        <v>8223</v>
      </c>
      <c r="I584" t="s">
        <v>8245</v>
      </c>
      <c r="J584" s="11">
        <v>1426442400</v>
      </c>
      <c r="K584" s="11">
        <v>1424454319</v>
      </c>
      <c r="L584" t="b">
        <v>0</v>
      </c>
      <c r="M584">
        <v>0</v>
      </c>
      <c r="N584" t="b">
        <v>0</v>
      </c>
      <c r="O584" t="s">
        <v>8271</v>
      </c>
      <c r="P584" s="5" t="e">
        <f t="shared" si="55"/>
        <v>#DIV/0!</v>
      </c>
      <c r="Q584" t="str">
        <f t="shared" si="56"/>
        <v>technology</v>
      </c>
      <c r="R584" t="str">
        <f t="shared" si="57"/>
        <v>web</v>
      </c>
      <c r="S584" s="10">
        <f t="shared" si="58"/>
        <v>42055.531469907401</v>
      </c>
      <c r="T584" s="10">
        <f t="shared" si="59"/>
        <v>42078.541666666664</v>
      </c>
    </row>
    <row r="585" spans="1:20" ht="43.5" x14ac:dyDescent="0.35">
      <c r="A585" s="5">
        <f t="shared" si="54"/>
        <v>1.1111111111111112E-2</v>
      </c>
      <c r="B585">
        <v>583</v>
      </c>
      <c r="C585" s="3" t="s">
        <v>584</v>
      </c>
      <c r="D585" s="3" t="s">
        <v>4693</v>
      </c>
      <c r="E585">
        <v>9000</v>
      </c>
      <c r="F585">
        <v>1</v>
      </c>
      <c r="G585" t="s">
        <v>8220</v>
      </c>
      <c r="H585" t="s">
        <v>8223</v>
      </c>
      <c r="I585" t="s">
        <v>8245</v>
      </c>
      <c r="J585" s="11">
        <v>1426800687</v>
      </c>
      <c r="K585" s="11">
        <v>1424212287</v>
      </c>
      <c r="L585" t="b">
        <v>0</v>
      </c>
      <c r="M585">
        <v>1</v>
      </c>
      <c r="N585" t="b">
        <v>0</v>
      </c>
      <c r="O585" t="s">
        <v>8271</v>
      </c>
      <c r="P585" s="5">
        <f t="shared" si="55"/>
        <v>1</v>
      </c>
      <c r="Q585" t="str">
        <f t="shared" si="56"/>
        <v>technology</v>
      </c>
      <c r="R585" t="str">
        <f t="shared" si="57"/>
        <v>web</v>
      </c>
      <c r="S585" s="10">
        <f t="shared" si="58"/>
        <v>42052.730173611104</v>
      </c>
      <c r="T585" s="10">
        <f t="shared" si="59"/>
        <v>42082.688506944447</v>
      </c>
    </row>
    <row r="586" spans="1:20" ht="43.5" x14ac:dyDescent="0.35">
      <c r="A586" s="5">
        <f t="shared" si="54"/>
        <v>1</v>
      </c>
      <c r="B586">
        <v>584</v>
      </c>
      <c r="C586" s="3" t="s">
        <v>585</v>
      </c>
      <c r="D586" s="3" t="s">
        <v>4694</v>
      </c>
      <c r="E586">
        <v>1000</v>
      </c>
      <c r="F586">
        <v>10</v>
      </c>
      <c r="G586" t="s">
        <v>8220</v>
      </c>
      <c r="H586" t="s">
        <v>8223</v>
      </c>
      <c r="I586" t="s">
        <v>8245</v>
      </c>
      <c r="J586" s="11">
        <v>1426522316</v>
      </c>
      <c r="K586" s="11">
        <v>1423933916</v>
      </c>
      <c r="L586" t="b">
        <v>0</v>
      </c>
      <c r="M586">
        <v>2</v>
      </c>
      <c r="N586" t="b">
        <v>0</v>
      </c>
      <c r="O586" t="s">
        <v>8271</v>
      </c>
      <c r="P586" s="5">
        <f t="shared" si="55"/>
        <v>5</v>
      </c>
      <c r="Q586" t="str">
        <f t="shared" si="56"/>
        <v>technology</v>
      </c>
      <c r="R586" t="str">
        <f t="shared" si="57"/>
        <v>web</v>
      </c>
      <c r="S586" s="10">
        <f t="shared" si="58"/>
        <v>42049.508287037032</v>
      </c>
      <c r="T586" s="10">
        <f t="shared" si="59"/>
        <v>42079.466620370367</v>
      </c>
    </row>
    <row r="587" spans="1:20" ht="43.5" x14ac:dyDescent="0.35">
      <c r="A587" s="5">
        <f t="shared" si="54"/>
        <v>0</v>
      </c>
      <c r="B587">
        <v>585</v>
      </c>
      <c r="C587" s="3" t="s">
        <v>586</v>
      </c>
      <c r="D587" s="3" t="s">
        <v>4695</v>
      </c>
      <c r="E587">
        <v>9000</v>
      </c>
      <c r="F587">
        <v>0</v>
      </c>
      <c r="G587" t="s">
        <v>8220</v>
      </c>
      <c r="H587" t="s">
        <v>8224</v>
      </c>
      <c r="I587" t="s">
        <v>8246</v>
      </c>
      <c r="J587" s="11">
        <v>1448928000</v>
      </c>
      <c r="K587" s="11">
        <v>1444123377</v>
      </c>
      <c r="L587" t="b">
        <v>0</v>
      </c>
      <c r="M587">
        <v>0</v>
      </c>
      <c r="N587" t="b">
        <v>0</v>
      </c>
      <c r="O587" t="s">
        <v>8271</v>
      </c>
      <c r="P587" s="5" t="e">
        <f t="shared" si="55"/>
        <v>#DIV/0!</v>
      </c>
      <c r="Q587" t="str">
        <f t="shared" si="56"/>
        <v>technology</v>
      </c>
      <c r="R587" t="str">
        <f t="shared" si="57"/>
        <v>web</v>
      </c>
      <c r="S587" s="10">
        <f t="shared" si="58"/>
        <v>42283.182604166665</v>
      </c>
      <c r="T587" s="10">
        <f t="shared" si="59"/>
        <v>42338.791666666664</v>
      </c>
    </row>
    <row r="588" spans="1:20" ht="43.5" x14ac:dyDescent="0.35">
      <c r="A588" s="5">
        <f t="shared" si="54"/>
        <v>0.55999999999999994</v>
      </c>
      <c r="B588">
        <v>586</v>
      </c>
      <c r="C588" s="3" t="s">
        <v>587</v>
      </c>
      <c r="D588" s="3" t="s">
        <v>4696</v>
      </c>
      <c r="E588">
        <v>10000</v>
      </c>
      <c r="F588">
        <v>56</v>
      </c>
      <c r="G588" t="s">
        <v>8220</v>
      </c>
      <c r="H588" t="s">
        <v>8223</v>
      </c>
      <c r="I588" t="s">
        <v>8245</v>
      </c>
      <c r="J588" s="11">
        <v>1424032207</v>
      </c>
      <c r="K588" s="11">
        <v>1421440207</v>
      </c>
      <c r="L588" t="b">
        <v>0</v>
      </c>
      <c r="M588">
        <v>4</v>
      </c>
      <c r="N588" t="b">
        <v>0</v>
      </c>
      <c r="O588" t="s">
        <v>8271</v>
      </c>
      <c r="P588" s="5">
        <f t="shared" si="55"/>
        <v>14</v>
      </c>
      <c r="Q588" t="str">
        <f t="shared" si="56"/>
        <v>technology</v>
      </c>
      <c r="R588" t="str">
        <f t="shared" si="57"/>
        <v>web</v>
      </c>
      <c r="S588" s="10">
        <f t="shared" si="58"/>
        <v>42020.645914351851</v>
      </c>
      <c r="T588" s="10">
        <f t="shared" si="59"/>
        <v>42050.645914351851</v>
      </c>
    </row>
    <row r="589" spans="1:20" ht="72.5" x14ac:dyDescent="0.35">
      <c r="A589" s="5">
        <f t="shared" si="54"/>
        <v>9.0833333333333339</v>
      </c>
      <c r="B589">
        <v>587</v>
      </c>
      <c r="C589" s="3" t="s">
        <v>588</v>
      </c>
      <c r="D589" s="3" t="s">
        <v>4697</v>
      </c>
      <c r="E589">
        <v>30000</v>
      </c>
      <c r="F589">
        <v>2725</v>
      </c>
      <c r="G589" t="s">
        <v>8220</v>
      </c>
      <c r="H589" t="s">
        <v>8228</v>
      </c>
      <c r="I589" t="s">
        <v>8250</v>
      </c>
      <c r="J589" s="11">
        <v>1429207833</v>
      </c>
      <c r="K589" s="11">
        <v>1426615833</v>
      </c>
      <c r="L589" t="b">
        <v>0</v>
      </c>
      <c r="M589">
        <v>7</v>
      </c>
      <c r="N589" t="b">
        <v>0</v>
      </c>
      <c r="O589" t="s">
        <v>8271</v>
      </c>
      <c r="P589" s="5">
        <f t="shared" si="55"/>
        <v>389.28571428571428</v>
      </c>
      <c r="Q589" t="str">
        <f t="shared" si="56"/>
        <v>technology</v>
      </c>
      <c r="R589" t="str">
        <f t="shared" si="57"/>
        <v>web</v>
      </c>
      <c r="S589" s="10">
        <f t="shared" si="58"/>
        <v>42080.548993055556</v>
      </c>
      <c r="T589" s="10">
        <f t="shared" si="59"/>
        <v>42110.548993055556</v>
      </c>
    </row>
    <row r="590" spans="1:20" ht="43.5" x14ac:dyDescent="0.35">
      <c r="A590" s="5">
        <f t="shared" si="54"/>
        <v>3.3444444444444441</v>
      </c>
      <c r="B590">
        <v>588</v>
      </c>
      <c r="C590" s="3" t="s">
        <v>589</v>
      </c>
      <c r="D590" s="3" t="s">
        <v>4698</v>
      </c>
      <c r="E590">
        <v>9000</v>
      </c>
      <c r="F590">
        <v>301</v>
      </c>
      <c r="G590" t="s">
        <v>8220</v>
      </c>
      <c r="H590" t="s">
        <v>8236</v>
      </c>
      <c r="I590" t="s">
        <v>8248</v>
      </c>
      <c r="J590" s="11">
        <v>1479410886</v>
      </c>
      <c r="K590" s="11">
        <v>1474223286</v>
      </c>
      <c r="L590" t="b">
        <v>0</v>
      </c>
      <c r="M590">
        <v>2</v>
      </c>
      <c r="N590" t="b">
        <v>0</v>
      </c>
      <c r="O590" t="s">
        <v>8271</v>
      </c>
      <c r="P590" s="5">
        <f t="shared" si="55"/>
        <v>150.5</v>
      </c>
      <c r="Q590" t="str">
        <f t="shared" si="56"/>
        <v>technology</v>
      </c>
      <c r="R590" t="str">
        <f t="shared" si="57"/>
        <v>web</v>
      </c>
      <c r="S590" s="10">
        <f t="shared" si="58"/>
        <v>42631.56118055556</v>
      </c>
      <c r="T590" s="10">
        <f t="shared" si="59"/>
        <v>42691.602847222217</v>
      </c>
    </row>
    <row r="591" spans="1:20" x14ac:dyDescent="0.35">
      <c r="A591" s="5">
        <f t="shared" si="54"/>
        <v>1.3333333333333334E-2</v>
      </c>
      <c r="B591">
        <v>589</v>
      </c>
      <c r="C591" s="3" t="s">
        <v>590</v>
      </c>
      <c r="D591" s="3" t="s">
        <v>4699</v>
      </c>
      <c r="E591">
        <v>7500</v>
      </c>
      <c r="F591">
        <v>1</v>
      </c>
      <c r="G591" t="s">
        <v>8220</v>
      </c>
      <c r="H591" t="s">
        <v>8223</v>
      </c>
      <c r="I591" t="s">
        <v>8245</v>
      </c>
      <c r="J591" s="11">
        <v>1436366699</v>
      </c>
      <c r="K591" s="11">
        <v>1435070699</v>
      </c>
      <c r="L591" t="b">
        <v>0</v>
      </c>
      <c r="M591">
        <v>1</v>
      </c>
      <c r="N591" t="b">
        <v>0</v>
      </c>
      <c r="O591" t="s">
        <v>8271</v>
      </c>
      <c r="P591" s="5">
        <f t="shared" si="55"/>
        <v>1</v>
      </c>
      <c r="Q591" t="str">
        <f t="shared" si="56"/>
        <v>technology</v>
      </c>
      <c r="R591" t="str">
        <f t="shared" si="57"/>
        <v>web</v>
      </c>
      <c r="S591" s="10">
        <f t="shared" si="58"/>
        <v>42178.406238425923</v>
      </c>
      <c r="T591" s="10">
        <f t="shared" si="59"/>
        <v>42193.406238425923</v>
      </c>
    </row>
    <row r="592" spans="1:20" ht="58" x14ac:dyDescent="0.35">
      <c r="A592" s="5">
        <f t="shared" si="54"/>
        <v>4.46</v>
      </c>
      <c r="B592">
        <v>590</v>
      </c>
      <c r="C592" s="3" t="s">
        <v>591</v>
      </c>
      <c r="D592" s="3" t="s">
        <v>4700</v>
      </c>
      <c r="E592">
        <v>5000</v>
      </c>
      <c r="F592">
        <v>223</v>
      </c>
      <c r="G592" t="s">
        <v>8220</v>
      </c>
      <c r="H592" t="s">
        <v>8224</v>
      </c>
      <c r="I592" t="s">
        <v>8246</v>
      </c>
      <c r="J592" s="11">
        <v>1454936460</v>
      </c>
      <c r="K592" s="11">
        <v>1452259131</v>
      </c>
      <c r="L592" t="b">
        <v>0</v>
      </c>
      <c r="M592">
        <v>9</v>
      </c>
      <c r="N592" t="b">
        <v>0</v>
      </c>
      <c r="O592" t="s">
        <v>8271</v>
      </c>
      <c r="P592" s="5">
        <f t="shared" si="55"/>
        <v>24.777777777777779</v>
      </c>
      <c r="Q592" t="str">
        <f t="shared" si="56"/>
        <v>technology</v>
      </c>
      <c r="R592" t="str">
        <f t="shared" si="57"/>
        <v>web</v>
      </c>
      <c r="S592" s="10">
        <f t="shared" si="58"/>
        <v>42377.34642361111</v>
      </c>
      <c r="T592" s="10">
        <f t="shared" si="59"/>
        <v>42408.334027777775</v>
      </c>
    </row>
    <row r="593" spans="1:20" ht="43.5" x14ac:dyDescent="0.35">
      <c r="A593" s="5">
        <f t="shared" si="54"/>
        <v>6.0999999999999999E-2</v>
      </c>
      <c r="B593">
        <v>591</v>
      </c>
      <c r="C593" s="3" t="s">
        <v>592</v>
      </c>
      <c r="D593" s="3" t="s">
        <v>4701</v>
      </c>
      <c r="E593">
        <v>100000</v>
      </c>
      <c r="F593">
        <v>61</v>
      </c>
      <c r="G593" t="s">
        <v>8220</v>
      </c>
      <c r="H593" t="s">
        <v>8223</v>
      </c>
      <c r="I593" t="s">
        <v>8245</v>
      </c>
      <c r="J593" s="11">
        <v>1437570130</v>
      </c>
      <c r="K593" s="11">
        <v>1434978130</v>
      </c>
      <c r="L593" t="b">
        <v>0</v>
      </c>
      <c r="M593">
        <v>2</v>
      </c>
      <c r="N593" t="b">
        <v>0</v>
      </c>
      <c r="O593" t="s">
        <v>8271</v>
      </c>
      <c r="P593" s="5">
        <f t="shared" si="55"/>
        <v>30.5</v>
      </c>
      <c r="Q593" t="str">
        <f t="shared" si="56"/>
        <v>technology</v>
      </c>
      <c r="R593" t="str">
        <f t="shared" si="57"/>
        <v>web</v>
      </c>
      <c r="S593" s="10">
        <f t="shared" si="58"/>
        <v>42177.334837962961</v>
      </c>
      <c r="T593" s="10">
        <f t="shared" si="59"/>
        <v>42207.334837962961</v>
      </c>
    </row>
    <row r="594" spans="1:20" ht="58" x14ac:dyDescent="0.35">
      <c r="A594" s="5">
        <f t="shared" si="54"/>
        <v>3.3333333333333335</v>
      </c>
      <c r="B594">
        <v>592</v>
      </c>
      <c r="C594" s="3" t="s">
        <v>593</v>
      </c>
      <c r="D594" s="3" t="s">
        <v>4702</v>
      </c>
      <c r="E594">
        <v>7500</v>
      </c>
      <c r="F594">
        <v>250</v>
      </c>
      <c r="G594" t="s">
        <v>8220</v>
      </c>
      <c r="H594" t="s">
        <v>8223</v>
      </c>
      <c r="I594" t="s">
        <v>8245</v>
      </c>
      <c r="J594" s="11">
        <v>1417584860</v>
      </c>
      <c r="K594" s="11">
        <v>1414992860</v>
      </c>
      <c r="L594" t="b">
        <v>0</v>
      </c>
      <c r="M594">
        <v>1</v>
      </c>
      <c r="N594" t="b">
        <v>0</v>
      </c>
      <c r="O594" t="s">
        <v>8271</v>
      </c>
      <c r="P594" s="5">
        <f t="shared" si="55"/>
        <v>250</v>
      </c>
      <c r="Q594" t="str">
        <f t="shared" si="56"/>
        <v>technology</v>
      </c>
      <c r="R594" t="str">
        <f t="shared" si="57"/>
        <v>web</v>
      </c>
      <c r="S594" s="10">
        <f t="shared" si="58"/>
        <v>41946.023842592593</v>
      </c>
      <c r="T594" s="10">
        <f t="shared" si="59"/>
        <v>41976.023842592585</v>
      </c>
    </row>
    <row r="595" spans="1:20" ht="58" x14ac:dyDescent="0.35">
      <c r="A595" s="5">
        <f t="shared" si="54"/>
        <v>23</v>
      </c>
      <c r="B595">
        <v>593</v>
      </c>
      <c r="C595" s="3" t="s">
        <v>594</v>
      </c>
      <c r="D595" s="3" t="s">
        <v>4703</v>
      </c>
      <c r="E595">
        <v>500</v>
      </c>
      <c r="F595">
        <v>115</v>
      </c>
      <c r="G595" t="s">
        <v>8220</v>
      </c>
      <c r="H595" t="s">
        <v>8224</v>
      </c>
      <c r="I595" t="s">
        <v>8246</v>
      </c>
      <c r="J595" s="11">
        <v>1428333345</v>
      </c>
      <c r="K595" s="11">
        <v>1425744945</v>
      </c>
      <c r="L595" t="b">
        <v>0</v>
      </c>
      <c r="M595">
        <v>7</v>
      </c>
      <c r="N595" t="b">
        <v>0</v>
      </c>
      <c r="O595" t="s">
        <v>8271</v>
      </c>
      <c r="P595" s="5">
        <f t="shared" si="55"/>
        <v>16.428571428571427</v>
      </c>
      <c r="Q595" t="str">
        <f t="shared" si="56"/>
        <v>technology</v>
      </c>
      <c r="R595" t="str">
        <f t="shared" si="57"/>
        <v>web</v>
      </c>
      <c r="S595" s="10">
        <f t="shared" si="58"/>
        <v>42070.469270833331</v>
      </c>
      <c r="T595" s="10">
        <f t="shared" si="59"/>
        <v>42100.427604166667</v>
      </c>
    </row>
    <row r="596" spans="1:20" ht="29" x14ac:dyDescent="0.35">
      <c r="A596" s="5">
        <f t="shared" si="54"/>
        <v>0.104</v>
      </c>
      <c r="B596">
        <v>594</v>
      </c>
      <c r="C596" s="3" t="s">
        <v>595</v>
      </c>
      <c r="D596" s="3" t="s">
        <v>4704</v>
      </c>
      <c r="E596">
        <v>25000</v>
      </c>
      <c r="F596">
        <v>26</v>
      </c>
      <c r="G596" t="s">
        <v>8220</v>
      </c>
      <c r="H596" t="s">
        <v>8223</v>
      </c>
      <c r="I596" t="s">
        <v>8245</v>
      </c>
      <c r="J596" s="11">
        <v>1460832206</v>
      </c>
      <c r="K596" s="11">
        <v>1458240206</v>
      </c>
      <c r="L596" t="b">
        <v>0</v>
      </c>
      <c r="M596">
        <v>2</v>
      </c>
      <c r="N596" t="b">
        <v>0</v>
      </c>
      <c r="O596" t="s">
        <v>8271</v>
      </c>
      <c r="P596" s="5">
        <f t="shared" si="55"/>
        <v>13</v>
      </c>
      <c r="Q596" t="str">
        <f t="shared" si="56"/>
        <v>technology</v>
      </c>
      <c r="R596" t="str">
        <f t="shared" si="57"/>
        <v>web</v>
      </c>
      <c r="S596" s="10">
        <f t="shared" si="58"/>
        <v>42446.571828703702</v>
      </c>
      <c r="T596" s="10">
        <f t="shared" si="59"/>
        <v>42476.571828703702</v>
      </c>
    </row>
    <row r="597" spans="1:20" ht="43.5" x14ac:dyDescent="0.35">
      <c r="A597" s="5">
        <f t="shared" si="54"/>
        <v>0.42599999999999999</v>
      </c>
      <c r="B597">
        <v>595</v>
      </c>
      <c r="C597" s="3" t="s">
        <v>596</v>
      </c>
      <c r="D597" s="3" t="s">
        <v>4705</v>
      </c>
      <c r="E597">
        <v>100000</v>
      </c>
      <c r="F597">
        <v>426</v>
      </c>
      <c r="G597" t="s">
        <v>8220</v>
      </c>
      <c r="H597" t="s">
        <v>8223</v>
      </c>
      <c r="I597" t="s">
        <v>8245</v>
      </c>
      <c r="J597" s="11">
        <v>1430703638</v>
      </c>
      <c r="K597" s="11">
        <v>1426815638</v>
      </c>
      <c r="L597" t="b">
        <v>0</v>
      </c>
      <c r="M597">
        <v>8</v>
      </c>
      <c r="N597" t="b">
        <v>0</v>
      </c>
      <c r="O597" t="s">
        <v>8271</v>
      </c>
      <c r="P597" s="5">
        <f t="shared" si="55"/>
        <v>53.25</v>
      </c>
      <c r="Q597" t="str">
        <f t="shared" si="56"/>
        <v>technology</v>
      </c>
      <c r="R597" t="str">
        <f t="shared" si="57"/>
        <v>web</v>
      </c>
      <c r="S597" s="10">
        <f t="shared" si="58"/>
        <v>42082.861550925918</v>
      </c>
      <c r="T597" s="10">
        <f t="shared" si="59"/>
        <v>42127.861550925918</v>
      </c>
    </row>
    <row r="598" spans="1:20" ht="43.5" x14ac:dyDescent="0.35">
      <c r="A598" s="5">
        <f t="shared" si="54"/>
        <v>0.03</v>
      </c>
      <c r="B598">
        <v>596</v>
      </c>
      <c r="C598" s="3" t="s">
        <v>597</v>
      </c>
      <c r="D598" s="3" t="s">
        <v>4706</v>
      </c>
      <c r="E598">
        <v>20000</v>
      </c>
      <c r="F598">
        <v>6</v>
      </c>
      <c r="G598" t="s">
        <v>8220</v>
      </c>
      <c r="H598" t="s">
        <v>8223</v>
      </c>
      <c r="I598" t="s">
        <v>8245</v>
      </c>
      <c r="J598" s="11">
        <v>1478122292</v>
      </c>
      <c r="K598" s="11">
        <v>1475530292</v>
      </c>
      <c r="L598" t="b">
        <v>0</v>
      </c>
      <c r="M598">
        <v>2</v>
      </c>
      <c r="N598" t="b">
        <v>0</v>
      </c>
      <c r="O598" t="s">
        <v>8271</v>
      </c>
      <c r="P598" s="5">
        <f t="shared" si="55"/>
        <v>3</v>
      </c>
      <c r="Q598" t="str">
        <f t="shared" si="56"/>
        <v>technology</v>
      </c>
      <c r="R598" t="str">
        <f t="shared" si="57"/>
        <v>web</v>
      </c>
      <c r="S598" s="10">
        <f t="shared" si="58"/>
        <v>42646.688564814809</v>
      </c>
      <c r="T598" s="10">
        <f t="shared" si="59"/>
        <v>42676.688564814809</v>
      </c>
    </row>
    <row r="599" spans="1:20" ht="43.5" x14ac:dyDescent="0.35">
      <c r="A599" s="5">
        <f t="shared" si="54"/>
        <v>0.26666666666666666</v>
      </c>
      <c r="B599">
        <v>597</v>
      </c>
      <c r="C599" s="3" t="s">
        <v>598</v>
      </c>
      <c r="D599" s="3" t="s">
        <v>4707</v>
      </c>
      <c r="E599">
        <v>7500</v>
      </c>
      <c r="F599">
        <v>20</v>
      </c>
      <c r="G599" t="s">
        <v>8220</v>
      </c>
      <c r="H599" t="s">
        <v>8223</v>
      </c>
      <c r="I599" t="s">
        <v>8245</v>
      </c>
      <c r="J599" s="11">
        <v>1469980800</v>
      </c>
      <c r="K599" s="11">
        <v>1466787335</v>
      </c>
      <c r="L599" t="b">
        <v>0</v>
      </c>
      <c r="M599">
        <v>2</v>
      </c>
      <c r="N599" t="b">
        <v>0</v>
      </c>
      <c r="O599" t="s">
        <v>8271</v>
      </c>
      <c r="P599" s="5">
        <f t="shared" si="55"/>
        <v>10</v>
      </c>
      <c r="Q599" t="str">
        <f t="shared" si="56"/>
        <v>technology</v>
      </c>
      <c r="R599" t="str">
        <f t="shared" si="57"/>
        <v>web</v>
      </c>
      <c r="S599" s="10">
        <f t="shared" si="58"/>
        <v>42545.496932870366</v>
      </c>
      <c r="T599" s="10">
        <f t="shared" si="59"/>
        <v>42582.458333333336</v>
      </c>
    </row>
    <row r="600" spans="1:20" ht="29" x14ac:dyDescent="0.35">
      <c r="A600" s="5">
        <f t="shared" si="54"/>
        <v>34</v>
      </c>
      <c r="B600">
        <v>598</v>
      </c>
      <c r="C600" s="3" t="s">
        <v>599</v>
      </c>
      <c r="D600" s="3" t="s">
        <v>4708</v>
      </c>
      <c r="E600">
        <v>2500</v>
      </c>
      <c r="F600">
        <v>850</v>
      </c>
      <c r="G600" t="s">
        <v>8220</v>
      </c>
      <c r="H600" t="s">
        <v>8223</v>
      </c>
      <c r="I600" t="s">
        <v>8245</v>
      </c>
      <c r="J600" s="11">
        <v>1417737781</v>
      </c>
      <c r="K600" s="11">
        <v>1415145781</v>
      </c>
      <c r="L600" t="b">
        <v>0</v>
      </c>
      <c r="M600">
        <v>7</v>
      </c>
      <c r="N600" t="b">
        <v>0</v>
      </c>
      <c r="O600" t="s">
        <v>8271</v>
      </c>
      <c r="P600" s="5">
        <f t="shared" si="55"/>
        <v>121.42857142857143</v>
      </c>
      <c r="Q600" t="str">
        <f t="shared" si="56"/>
        <v>technology</v>
      </c>
      <c r="R600" t="str">
        <f t="shared" si="57"/>
        <v>web</v>
      </c>
      <c r="S600" s="10">
        <f t="shared" si="58"/>
        <v>41947.793761574074</v>
      </c>
      <c r="T600" s="10">
        <f t="shared" si="59"/>
        <v>41977.793761574074</v>
      </c>
    </row>
    <row r="601" spans="1:20" ht="58" x14ac:dyDescent="0.35">
      <c r="A601" s="5">
        <f t="shared" si="54"/>
        <v>6.2E-2</v>
      </c>
      <c r="B601">
        <v>599</v>
      </c>
      <c r="C601" s="3" t="s">
        <v>600</v>
      </c>
      <c r="D601" s="3" t="s">
        <v>4709</v>
      </c>
      <c r="E601">
        <v>50000</v>
      </c>
      <c r="F601">
        <v>31</v>
      </c>
      <c r="G601" t="s">
        <v>8220</v>
      </c>
      <c r="H601" t="s">
        <v>8223</v>
      </c>
      <c r="I601" t="s">
        <v>8245</v>
      </c>
      <c r="J601" s="11">
        <v>1425827760</v>
      </c>
      <c r="K601" s="11">
        <v>1423769402</v>
      </c>
      <c r="L601" t="b">
        <v>0</v>
      </c>
      <c r="M601">
        <v>2</v>
      </c>
      <c r="N601" t="b">
        <v>0</v>
      </c>
      <c r="O601" t="s">
        <v>8271</v>
      </c>
      <c r="P601" s="5">
        <f t="shared" si="55"/>
        <v>15.5</v>
      </c>
      <c r="Q601" t="str">
        <f t="shared" si="56"/>
        <v>technology</v>
      </c>
      <c r="R601" t="str">
        <f t="shared" si="57"/>
        <v>web</v>
      </c>
      <c r="S601" s="10">
        <f t="shared" si="58"/>
        <v>42047.604189814818</v>
      </c>
      <c r="T601" s="10">
        <f t="shared" si="59"/>
        <v>42071.427777777775</v>
      </c>
    </row>
    <row r="602" spans="1:20" ht="29" x14ac:dyDescent="0.35">
      <c r="A602" s="5">
        <f t="shared" si="54"/>
        <v>2</v>
      </c>
      <c r="B602">
        <v>600</v>
      </c>
      <c r="C602" s="3" t="s">
        <v>601</v>
      </c>
      <c r="D602" s="3" t="s">
        <v>4710</v>
      </c>
      <c r="E602">
        <v>5000</v>
      </c>
      <c r="F602">
        <v>100</v>
      </c>
      <c r="G602" t="s">
        <v>8219</v>
      </c>
      <c r="H602" t="s">
        <v>8223</v>
      </c>
      <c r="I602" t="s">
        <v>8245</v>
      </c>
      <c r="J602" s="11">
        <v>1431198562</v>
      </c>
      <c r="K602" s="11">
        <v>1426014562</v>
      </c>
      <c r="L602" t="b">
        <v>0</v>
      </c>
      <c r="M602">
        <v>1</v>
      </c>
      <c r="N602" t="b">
        <v>0</v>
      </c>
      <c r="O602" t="s">
        <v>8271</v>
      </c>
      <c r="P602" s="5">
        <f t="shared" si="55"/>
        <v>100</v>
      </c>
      <c r="Q602" t="str">
        <f t="shared" si="56"/>
        <v>technology</v>
      </c>
      <c r="R602" t="str">
        <f t="shared" si="57"/>
        <v>web</v>
      </c>
      <c r="S602" s="10">
        <f t="shared" si="58"/>
        <v>42073.589837962958</v>
      </c>
      <c r="T602" s="10">
        <f t="shared" si="59"/>
        <v>42133.589837962958</v>
      </c>
    </row>
    <row r="603" spans="1:20" ht="43.5" x14ac:dyDescent="0.35">
      <c r="A603" s="5">
        <f t="shared" si="54"/>
        <v>1.4000000000000001</v>
      </c>
      <c r="B603">
        <v>601</v>
      </c>
      <c r="C603" s="3" t="s">
        <v>602</v>
      </c>
      <c r="D603" s="3" t="s">
        <v>4711</v>
      </c>
      <c r="E603">
        <v>10000</v>
      </c>
      <c r="F603">
        <v>140</v>
      </c>
      <c r="G603" t="s">
        <v>8219</v>
      </c>
      <c r="H603" t="s">
        <v>8228</v>
      </c>
      <c r="I603" t="s">
        <v>8250</v>
      </c>
      <c r="J603" s="11">
        <v>1419626139</v>
      </c>
      <c r="K603" s="11">
        <v>1417034139</v>
      </c>
      <c r="L603" t="b">
        <v>0</v>
      </c>
      <c r="M603">
        <v>6</v>
      </c>
      <c r="N603" t="b">
        <v>0</v>
      </c>
      <c r="O603" t="s">
        <v>8271</v>
      </c>
      <c r="P603" s="5">
        <f t="shared" si="55"/>
        <v>23.333333333333332</v>
      </c>
      <c r="Q603" t="str">
        <f t="shared" si="56"/>
        <v>technology</v>
      </c>
      <c r="R603" t="str">
        <f t="shared" si="57"/>
        <v>web</v>
      </c>
      <c r="S603" s="10">
        <f t="shared" si="58"/>
        <v>41969.64975694444</v>
      </c>
      <c r="T603" s="10">
        <f t="shared" si="59"/>
        <v>41999.64975694444</v>
      </c>
    </row>
    <row r="604" spans="1:20" ht="43.5" x14ac:dyDescent="0.35">
      <c r="A604" s="5">
        <f t="shared" si="54"/>
        <v>0</v>
      </c>
      <c r="B604">
        <v>602</v>
      </c>
      <c r="C604" s="3" t="s">
        <v>603</v>
      </c>
      <c r="D604" s="3" t="s">
        <v>4712</v>
      </c>
      <c r="E604">
        <v>70000</v>
      </c>
      <c r="F604">
        <v>0</v>
      </c>
      <c r="G604" t="s">
        <v>8219</v>
      </c>
      <c r="H604" t="s">
        <v>8223</v>
      </c>
      <c r="I604" t="s">
        <v>8245</v>
      </c>
      <c r="J604" s="11">
        <v>1434654215</v>
      </c>
      <c r="K604" s="11">
        <v>1432062215</v>
      </c>
      <c r="L604" t="b">
        <v>0</v>
      </c>
      <c r="M604">
        <v>0</v>
      </c>
      <c r="N604" t="b">
        <v>0</v>
      </c>
      <c r="O604" t="s">
        <v>8271</v>
      </c>
      <c r="P604" s="5" t="e">
        <f t="shared" si="55"/>
        <v>#DIV/0!</v>
      </c>
      <c r="Q604" t="str">
        <f t="shared" si="56"/>
        <v>technology</v>
      </c>
      <c r="R604" t="str">
        <f t="shared" si="57"/>
        <v>web</v>
      </c>
      <c r="S604" s="10">
        <f t="shared" si="58"/>
        <v>42143.585821759254</v>
      </c>
      <c r="T604" s="10">
        <f t="shared" si="59"/>
        <v>42173.585821759254</v>
      </c>
    </row>
    <row r="605" spans="1:20" ht="43.5" x14ac:dyDescent="0.35">
      <c r="A605" s="5">
        <f t="shared" si="54"/>
        <v>3.9334666666666664</v>
      </c>
      <c r="B605">
        <v>603</v>
      </c>
      <c r="C605" s="3" t="s">
        <v>604</v>
      </c>
      <c r="D605" s="3" t="s">
        <v>4713</v>
      </c>
      <c r="E605">
        <v>15000</v>
      </c>
      <c r="F605">
        <v>590.02</v>
      </c>
      <c r="G605" t="s">
        <v>8219</v>
      </c>
      <c r="H605" t="s">
        <v>8223</v>
      </c>
      <c r="I605" t="s">
        <v>8245</v>
      </c>
      <c r="J605" s="11">
        <v>1408029623</v>
      </c>
      <c r="K605" s="11">
        <v>1405437623</v>
      </c>
      <c r="L605" t="b">
        <v>0</v>
      </c>
      <c r="M605">
        <v>13</v>
      </c>
      <c r="N605" t="b">
        <v>0</v>
      </c>
      <c r="O605" t="s">
        <v>8271</v>
      </c>
      <c r="P605" s="5">
        <f t="shared" si="55"/>
        <v>45.386153846153846</v>
      </c>
      <c r="Q605" t="str">
        <f t="shared" si="56"/>
        <v>technology</v>
      </c>
      <c r="R605" t="str">
        <f t="shared" si="57"/>
        <v>web</v>
      </c>
      <c r="S605" s="10">
        <f t="shared" si="58"/>
        <v>41835.430821759255</v>
      </c>
      <c r="T605" s="10">
        <f t="shared" si="59"/>
        <v>41865.430821759255</v>
      </c>
    </row>
    <row r="606" spans="1:20" ht="43.5" x14ac:dyDescent="0.35">
      <c r="A606" s="5">
        <f t="shared" si="54"/>
        <v>0</v>
      </c>
      <c r="B606">
        <v>604</v>
      </c>
      <c r="C606" s="3" t="s">
        <v>605</v>
      </c>
      <c r="D606" s="3" t="s">
        <v>4714</v>
      </c>
      <c r="E606">
        <v>1500</v>
      </c>
      <c r="F606">
        <v>0</v>
      </c>
      <c r="G606" t="s">
        <v>8219</v>
      </c>
      <c r="H606" t="s">
        <v>8223</v>
      </c>
      <c r="I606" t="s">
        <v>8245</v>
      </c>
      <c r="J606" s="11">
        <v>1409187056</v>
      </c>
      <c r="K606" s="11">
        <v>1406595056</v>
      </c>
      <c r="L606" t="b">
        <v>0</v>
      </c>
      <c r="M606">
        <v>0</v>
      </c>
      <c r="N606" t="b">
        <v>0</v>
      </c>
      <c r="O606" t="s">
        <v>8271</v>
      </c>
      <c r="P606" s="5" t="e">
        <f t="shared" si="55"/>
        <v>#DIV/0!</v>
      </c>
      <c r="Q606" t="str">
        <f t="shared" si="56"/>
        <v>technology</v>
      </c>
      <c r="R606" t="str">
        <f t="shared" si="57"/>
        <v>web</v>
      </c>
      <c r="S606" s="10">
        <f t="shared" si="58"/>
        <v>41848.827037037037</v>
      </c>
      <c r="T606" s="10">
        <f t="shared" si="59"/>
        <v>41878.827037037037</v>
      </c>
    </row>
    <row r="607" spans="1:20" ht="29" x14ac:dyDescent="0.35">
      <c r="A607" s="5">
        <f t="shared" si="54"/>
        <v>2.62</v>
      </c>
      <c r="B607">
        <v>605</v>
      </c>
      <c r="C607" s="3" t="s">
        <v>606</v>
      </c>
      <c r="D607" s="3" t="s">
        <v>4715</v>
      </c>
      <c r="E607">
        <v>5000</v>
      </c>
      <c r="F607">
        <v>131</v>
      </c>
      <c r="G607" t="s">
        <v>8219</v>
      </c>
      <c r="H607" t="s">
        <v>8223</v>
      </c>
      <c r="I607" t="s">
        <v>8245</v>
      </c>
      <c r="J607" s="11">
        <v>1440318908</v>
      </c>
      <c r="K607" s="11">
        <v>1436430908</v>
      </c>
      <c r="L607" t="b">
        <v>0</v>
      </c>
      <c r="M607">
        <v>8</v>
      </c>
      <c r="N607" t="b">
        <v>0</v>
      </c>
      <c r="O607" t="s">
        <v>8271</v>
      </c>
      <c r="P607" s="5">
        <f t="shared" si="55"/>
        <v>16.375</v>
      </c>
      <c r="Q607" t="str">
        <f t="shared" si="56"/>
        <v>technology</v>
      </c>
      <c r="R607" t="str">
        <f t="shared" si="57"/>
        <v>web</v>
      </c>
      <c r="S607" s="10">
        <f t="shared" si="58"/>
        <v>42194.14939814814</v>
      </c>
      <c r="T607" s="10">
        <f t="shared" si="59"/>
        <v>42239.14939814814</v>
      </c>
    </row>
    <row r="608" spans="1:20" ht="58" x14ac:dyDescent="0.35">
      <c r="A608" s="5">
        <f t="shared" si="54"/>
        <v>0.2</v>
      </c>
      <c r="B608">
        <v>606</v>
      </c>
      <c r="C608" s="3" t="s">
        <v>607</v>
      </c>
      <c r="D608" s="3" t="s">
        <v>4716</v>
      </c>
      <c r="E608">
        <v>5000</v>
      </c>
      <c r="F608">
        <v>10</v>
      </c>
      <c r="G608" t="s">
        <v>8219</v>
      </c>
      <c r="H608" t="s">
        <v>8232</v>
      </c>
      <c r="I608" t="s">
        <v>8248</v>
      </c>
      <c r="J608" s="11">
        <v>1432479600</v>
      </c>
      <c r="K608" s="11">
        <v>1428507409</v>
      </c>
      <c r="L608" t="b">
        <v>0</v>
      </c>
      <c r="M608">
        <v>1</v>
      </c>
      <c r="N608" t="b">
        <v>0</v>
      </c>
      <c r="O608" t="s">
        <v>8271</v>
      </c>
      <c r="P608" s="5">
        <f t="shared" si="55"/>
        <v>10</v>
      </c>
      <c r="Q608" t="str">
        <f t="shared" si="56"/>
        <v>technology</v>
      </c>
      <c r="R608" t="str">
        <f t="shared" si="57"/>
        <v>web</v>
      </c>
      <c r="S608" s="10">
        <f t="shared" si="58"/>
        <v>42102.442233796297</v>
      </c>
      <c r="T608" s="10">
        <f t="shared" si="59"/>
        <v>42148.416666666664</v>
      </c>
    </row>
    <row r="609" spans="1:20" ht="43.5" x14ac:dyDescent="0.35">
      <c r="A609" s="5">
        <f t="shared" si="54"/>
        <v>0</v>
      </c>
      <c r="B609">
        <v>607</v>
      </c>
      <c r="C609" s="3" t="s">
        <v>608</v>
      </c>
      <c r="D609" s="3" t="s">
        <v>4717</v>
      </c>
      <c r="E609">
        <v>250</v>
      </c>
      <c r="F609">
        <v>0</v>
      </c>
      <c r="G609" t="s">
        <v>8219</v>
      </c>
      <c r="H609" t="s">
        <v>8223</v>
      </c>
      <c r="I609" t="s">
        <v>8245</v>
      </c>
      <c r="J609" s="11">
        <v>1448225336</v>
      </c>
      <c r="K609" s="11">
        <v>1445629736</v>
      </c>
      <c r="L609" t="b">
        <v>0</v>
      </c>
      <c r="M609">
        <v>0</v>
      </c>
      <c r="N609" t="b">
        <v>0</v>
      </c>
      <c r="O609" t="s">
        <v>8271</v>
      </c>
      <c r="P609" s="5" t="e">
        <f t="shared" si="55"/>
        <v>#DIV/0!</v>
      </c>
      <c r="Q609" t="str">
        <f t="shared" si="56"/>
        <v>technology</v>
      </c>
      <c r="R609" t="str">
        <f t="shared" si="57"/>
        <v>web</v>
      </c>
      <c r="S609" s="10">
        <f t="shared" si="58"/>
        <v>42300.617314814815</v>
      </c>
      <c r="T609" s="10">
        <f t="shared" si="59"/>
        <v>42330.65898148148</v>
      </c>
    </row>
    <row r="610" spans="1:20" ht="43.5" x14ac:dyDescent="0.35">
      <c r="A610" s="5">
        <f t="shared" si="54"/>
        <v>0.97400000000000009</v>
      </c>
      <c r="B610">
        <v>608</v>
      </c>
      <c r="C610" s="3" t="s">
        <v>609</v>
      </c>
      <c r="D610" s="3" t="s">
        <v>4718</v>
      </c>
      <c r="E610">
        <v>150000</v>
      </c>
      <c r="F610">
        <v>1461</v>
      </c>
      <c r="G610" t="s">
        <v>8219</v>
      </c>
      <c r="H610" t="s">
        <v>8223</v>
      </c>
      <c r="I610" t="s">
        <v>8245</v>
      </c>
      <c r="J610" s="11">
        <v>1434405980</v>
      </c>
      <c r="K610" s="11">
        <v>1431813980</v>
      </c>
      <c r="L610" t="b">
        <v>0</v>
      </c>
      <c r="M610">
        <v>5</v>
      </c>
      <c r="N610" t="b">
        <v>0</v>
      </c>
      <c r="O610" t="s">
        <v>8271</v>
      </c>
      <c r="P610" s="5">
        <f t="shared" si="55"/>
        <v>292.2</v>
      </c>
      <c r="Q610" t="str">
        <f t="shared" si="56"/>
        <v>technology</v>
      </c>
      <c r="R610" t="str">
        <f t="shared" si="57"/>
        <v>web</v>
      </c>
      <c r="S610" s="10">
        <f t="shared" si="58"/>
        <v>42140.712731481479</v>
      </c>
      <c r="T610" s="10">
        <f t="shared" si="59"/>
        <v>42170.712731481479</v>
      </c>
    </row>
    <row r="611" spans="1:20" ht="43.5" x14ac:dyDescent="0.35">
      <c r="A611" s="5">
        <f t="shared" si="54"/>
        <v>0.64102564102564097</v>
      </c>
      <c r="B611">
        <v>609</v>
      </c>
      <c r="C611" s="3" t="s">
        <v>610</v>
      </c>
      <c r="D611" s="3" t="s">
        <v>4719</v>
      </c>
      <c r="E611">
        <v>780</v>
      </c>
      <c r="F611">
        <v>5</v>
      </c>
      <c r="G611" t="s">
        <v>8219</v>
      </c>
      <c r="H611" t="s">
        <v>8224</v>
      </c>
      <c r="I611" t="s">
        <v>8246</v>
      </c>
      <c r="J611" s="11">
        <v>1448761744</v>
      </c>
      <c r="K611" s="11">
        <v>1446166144</v>
      </c>
      <c r="L611" t="b">
        <v>0</v>
      </c>
      <c r="M611">
        <v>1</v>
      </c>
      <c r="N611" t="b">
        <v>0</v>
      </c>
      <c r="O611" t="s">
        <v>8271</v>
      </c>
      <c r="P611" s="5">
        <f t="shared" si="55"/>
        <v>5</v>
      </c>
      <c r="Q611" t="str">
        <f t="shared" si="56"/>
        <v>technology</v>
      </c>
      <c r="R611" t="str">
        <f t="shared" si="57"/>
        <v>web</v>
      </c>
      <c r="S611" s="10">
        <f t="shared" si="58"/>
        <v>42306.825740740744</v>
      </c>
      <c r="T611" s="10">
        <f t="shared" si="59"/>
        <v>42336.867407407401</v>
      </c>
    </row>
    <row r="612" spans="1:20" ht="43.5" x14ac:dyDescent="0.35">
      <c r="A612" s="5">
        <f t="shared" si="54"/>
        <v>0</v>
      </c>
      <c r="B612">
        <v>610</v>
      </c>
      <c r="C612" s="3" t="s">
        <v>611</v>
      </c>
      <c r="D612" s="3" t="s">
        <v>4720</v>
      </c>
      <c r="E612">
        <v>13803</v>
      </c>
      <c r="F612">
        <v>0</v>
      </c>
      <c r="G612" t="s">
        <v>8219</v>
      </c>
      <c r="H612" t="s">
        <v>8223</v>
      </c>
      <c r="I612" t="s">
        <v>8245</v>
      </c>
      <c r="J612" s="11">
        <v>1429732586</v>
      </c>
      <c r="K612" s="11">
        <v>1427140586</v>
      </c>
      <c r="L612" t="b">
        <v>0</v>
      </c>
      <c r="M612">
        <v>0</v>
      </c>
      <c r="N612" t="b">
        <v>0</v>
      </c>
      <c r="O612" t="s">
        <v>8271</v>
      </c>
      <c r="P612" s="5" t="e">
        <f t="shared" si="55"/>
        <v>#DIV/0!</v>
      </c>
      <c r="Q612" t="str">
        <f t="shared" si="56"/>
        <v>technology</v>
      </c>
      <c r="R612" t="str">
        <f t="shared" si="57"/>
        <v>web</v>
      </c>
      <c r="S612" s="10">
        <f t="shared" si="58"/>
        <v>42086.622523148144</v>
      </c>
      <c r="T612" s="10">
        <f t="shared" si="59"/>
        <v>42116.622523148144</v>
      </c>
    </row>
    <row r="613" spans="1:20" ht="43.5" x14ac:dyDescent="0.35">
      <c r="A613" s="5">
        <f t="shared" si="54"/>
        <v>0</v>
      </c>
      <c r="B613">
        <v>611</v>
      </c>
      <c r="C613" s="3" t="s">
        <v>612</v>
      </c>
      <c r="D613" s="3" t="s">
        <v>4721</v>
      </c>
      <c r="E613">
        <v>80000</v>
      </c>
      <c r="F613">
        <v>0</v>
      </c>
      <c r="G613" t="s">
        <v>8219</v>
      </c>
      <c r="H613" t="s">
        <v>8229</v>
      </c>
      <c r="I613" t="s">
        <v>8248</v>
      </c>
      <c r="J613" s="11">
        <v>1453210037</v>
      </c>
      <c r="K613" s="11">
        <v>1448026037</v>
      </c>
      <c r="L613" t="b">
        <v>0</v>
      </c>
      <c r="M613">
        <v>0</v>
      </c>
      <c r="N613" t="b">
        <v>0</v>
      </c>
      <c r="O613" t="s">
        <v>8271</v>
      </c>
      <c r="P613" s="5" t="e">
        <f t="shared" si="55"/>
        <v>#DIV/0!</v>
      </c>
      <c r="Q613" t="str">
        <f t="shared" si="56"/>
        <v>technology</v>
      </c>
      <c r="R613" t="str">
        <f t="shared" si="57"/>
        <v>web</v>
      </c>
      <c r="S613" s="10">
        <f t="shared" si="58"/>
        <v>42328.352280092593</v>
      </c>
      <c r="T613" s="10">
        <f t="shared" si="59"/>
        <v>42388.352280092593</v>
      </c>
    </row>
    <row r="614" spans="1:20" ht="29" x14ac:dyDescent="0.35">
      <c r="A614" s="5">
        <f t="shared" si="54"/>
        <v>0</v>
      </c>
      <c r="B614">
        <v>612</v>
      </c>
      <c r="C614" s="3" t="s">
        <v>613</v>
      </c>
      <c r="D614" s="3" t="s">
        <v>4722</v>
      </c>
      <c r="E614">
        <v>10000</v>
      </c>
      <c r="F614">
        <v>0</v>
      </c>
      <c r="G614" t="s">
        <v>8219</v>
      </c>
      <c r="H614" t="s">
        <v>8236</v>
      </c>
      <c r="I614" t="s">
        <v>8248</v>
      </c>
      <c r="J614" s="11">
        <v>1472777146</v>
      </c>
      <c r="K614" s="11">
        <v>1470185146</v>
      </c>
      <c r="L614" t="b">
        <v>0</v>
      </c>
      <c r="M614">
        <v>0</v>
      </c>
      <c r="N614" t="b">
        <v>0</v>
      </c>
      <c r="O614" t="s">
        <v>8271</v>
      </c>
      <c r="P614" s="5" t="e">
        <f t="shared" si="55"/>
        <v>#DIV/0!</v>
      </c>
      <c r="Q614" t="str">
        <f t="shared" si="56"/>
        <v>technology</v>
      </c>
      <c r="R614" t="str">
        <f t="shared" si="57"/>
        <v>web</v>
      </c>
      <c r="S614" s="10">
        <f t="shared" si="58"/>
        <v>42584.823449074065</v>
      </c>
      <c r="T614" s="10">
        <f t="shared" si="59"/>
        <v>42614.823449074065</v>
      </c>
    </row>
    <row r="615" spans="1:20" ht="43.5" x14ac:dyDescent="0.35">
      <c r="A615" s="5">
        <f t="shared" si="54"/>
        <v>21.363333333333333</v>
      </c>
      <c r="B615">
        <v>613</v>
      </c>
      <c r="C615" s="3" t="s">
        <v>614</v>
      </c>
      <c r="D615" s="3" t="s">
        <v>4723</v>
      </c>
      <c r="E615">
        <v>60000</v>
      </c>
      <c r="F615">
        <v>12818</v>
      </c>
      <c r="G615" t="s">
        <v>8219</v>
      </c>
      <c r="H615" t="s">
        <v>8223</v>
      </c>
      <c r="I615" t="s">
        <v>8245</v>
      </c>
      <c r="J615" s="11">
        <v>1443675540</v>
      </c>
      <c r="K615" s="11">
        <v>1441022120</v>
      </c>
      <c r="L615" t="b">
        <v>0</v>
      </c>
      <c r="M615">
        <v>121</v>
      </c>
      <c r="N615" t="b">
        <v>0</v>
      </c>
      <c r="O615" t="s">
        <v>8271</v>
      </c>
      <c r="P615" s="5">
        <f t="shared" si="55"/>
        <v>105.93388429752066</v>
      </c>
      <c r="Q615" t="str">
        <f t="shared" si="56"/>
        <v>technology</v>
      </c>
      <c r="R615" t="str">
        <f t="shared" si="57"/>
        <v>web</v>
      </c>
      <c r="S615" s="10">
        <f t="shared" si="58"/>
        <v>42247.288425925923</v>
      </c>
      <c r="T615" s="10">
        <f t="shared" si="59"/>
        <v>42277.999305555553</v>
      </c>
    </row>
    <row r="616" spans="1:20" ht="43.5" x14ac:dyDescent="0.35">
      <c r="A616" s="5">
        <f t="shared" si="54"/>
        <v>0</v>
      </c>
      <c r="B616">
        <v>614</v>
      </c>
      <c r="C616" s="3" t="s">
        <v>615</v>
      </c>
      <c r="D616" s="3" t="s">
        <v>4724</v>
      </c>
      <c r="E616">
        <v>10000</v>
      </c>
      <c r="F616">
        <v>0</v>
      </c>
      <c r="G616" t="s">
        <v>8219</v>
      </c>
      <c r="H616" t="s">
        <v>8223</v>
      </c>
      <c r="I616" t="s">
        <v>8245</v>
      </c>
      <c r="J616" s="11">
        <v>1466731740</v>
      </c>
      <c r="K616" s="11">
        <v>1464139740</v>
      </c>
      <c r="L616" t="b">
        <v>0</v>
      </c>
      <c r="M616">
        <v>0</v>
      </c>
      <c r="N616" t="b">
        <v>0</v>
      </c>
      <c r="O616" t="s">
        <v>8271</v>
      </c>
      <c r="P616" s="5" t="e">
        <f t="shared" si="55"/>
        <v>#DIV/0!</v>
      </c>
      <c r="Q616" t="str">
        <f t="shared" si="56"/>
        <v>technology</v>
      </c>
      <c r="R616" t="str">
        <f t="shared" si="57"/>
        <v>web</v>
      </c>
      <c r="S616" s="10">
        <f t="shared" si="58"/>
        <v>42514.853472222218</v>
      </c>
      <c r="T616" s="10">
        <f t="shared" si="59"/>
        <v>42544.853472222218</v>
      </c>
    </row>
    <row r="617" spans="1:20" ht="43.5" x14ac:dyDescent="0.35">
      <c r="A617" s="5">
        <f t="shared" si="54"/>
        <v>0</v>
      </c>
      <c r="B617">
        <v>615</v>
      </c>
      <c r="C617" s="3" t="s">
        <v>616</v>
      </c>
      <c r="D617" s="3" t="s">
        <v>4725</v>
      </c>
      <c r="E617">
        <v>515</v>
      </c>
      <c r="F617">
        <v>0</v>
      </c>
      <c r="G617" t="s">
        <v>8219</v>
      </c>
      <c r="H617" t="s">
        <v>8227</v>
      </c>
      <c r="I617" t="s">
        <v>8249</v>
      </c>
      <c r="J617" s="11">
        <v>1443149759</v>
      </c>
      <c r="K617" s="11">
        <v>1440557759</v>
      </c>
      <c r="L617" t="b">
        <v>0</v>
      </c>
      <c r="M617">
        <v>0</v>
      </c>
      <c r="N617" t="b">
        <v>0</v>
      </c>
      <c r="O617" t="s">
        <v>8271</v>
      </c>
      <c r="P617" s="5" t="e">
        <f t="shared" si="55"/>
        <v>#DIV/0!</v>
      </c>
      <c r="Q617" t="str">
        <f t="shared" si="56"/>
        <v>technology</v>
      </c>
      <c r="R617" t="str">
        <f t="shared" si="57"/>
        <v>web</v>
      </c>
      <c r="S617" s="10">
        <f t="shared" si="58"/>
        <v>42241.913877314808</v>
      </c>
      <c r="T617" s="10">
        <f t="shared" si="59"/>
        <v>42271.913877314808</v>
      </c>
    </row>
    <row r="618" spans="1:20" ht="43.5" x14ac:dyDescent="0.35">
      <c r="A618" s="5">
        <f t="shared" si="54"/>
        <v>0</v>
      </c>
      <c r="B618">
        <v>616</v>
      </c>
      <c r="C618" s="3" t="s">
        <v>617</v>
      </c>
      <c r="D618" s="3" t="s">
        <v>4726</v>
      </c>
      <c r="E618">
        <v>5000</v>
      </c>
      <c r="F618">
        <v>0</v>
      </c>
      <c r="G618" t="s">
        <v>8219</v>
      </c>
      <c r="H618" t="s">
        <v>8229</v>
      </c>
      <c r="I618" t="s">
        <v>8248</v>
      </c>
      <c r="J618" s="11">
        <v>1488013307</v>
      </c>
      <c r="K618" s="11">
        <v>1485421307</v>
      </c>
      <c r="L618" t="b">
        <v>0</v>
      </c>
      <c r="M618">
        <v>0</v>
      </c>
      <c r="N618" t="b">
        <v>0</v>
      </c>
      <c r="O618" t="s">
        <v>8271</v>
      </c>
      <c r="P618" s="5" t="e">
        <f t="shared" si="55"/>
        <v>#DIV/0!</v>
      </c>
      <c r="Q618" t="str">
        <f t="shared" si="56"/>
        <v>technology</v>
      </c>
      <c r="R618" t="str">
        <f t="shared" si="57"/>
        <v>web</v>
      </c>
      <c r="S618" s="10">
        <f t="shared" si="58"/>
        <v>42761.167905092596</v>
      </c>
      <c r="T618" s="10">
        <f t="shared" si="59"/>
        <v>42791.167905092596</v>
      </c>
    </row>
    <row r="619" spans="1:20" ht="58" x14ac:dyDescent="0.35">
      <c r="A619" s="5">
        <f t="shared" si="54"/>
        <v>3</v>
      </c>
      <c r="B619">
        <v>617</v>
      </c>
      <c r="C619" s="3" t="s">
        <v>618</v>
      </c>
      <c r="D619" s="3" t="s">
        <v>4727</v>
      </c>
      <c r="E619">
        <v>2000</v>
      </c>
      <c r="F619">
        <v>60</v>
      </c>
      <c r="G619" t="s">
        <v>8219</v>
      </c>
      <c r="H619" t="s">
        <v>8224</v>
      </c>
      <c r="I619" t="s">
        <v>8246</v>
      </c>
      <c r="J619" s="11">
        <v>1431072843</v>
      </c>
      <c r="K619" s="11">
        <v>1427184843</v>
      </c>
      <c r="L619" t="b">
        <v>0</v>
      </c>
      <c r="M619">
        <v>3</v>
      </c>
      <c r="N619" t="b">
        <v>0</v>
      </c>
      <c r="O619" t="s">
        <v>8271</v>
      </c>
      <c r="P619" s="5">
        <f t="shared" si="55"/>
        <v>20</v>
      </c>
      <c r="Q619" t="str">
        <f t="shared" si="56"/>
        <v>technology</v>
      </c>
      <c r="R619" t="str">
        <f t="shared" si="57"/>
        <v>web</v>
      </c>
      <c r="S619" s="10">
        <f t="shared" si="58"/>
        <v>42087.134756944441</v>
      </c>
      <c r="T619" s="10">
        <f t="shared" si="59"/>
        <v>42132.134756944441</v>
      </c>
    </row>
    <row r="620" spans="1:20" ht="43.5" x14ac:dyDescent="0.35">
      <c r="A620" s="5">
        <f t="shared" si="54"/>
        <v>0</v>
      </c>
      <c r="B620">
        <v>618</v>
      </c>
      <c r="C620" s="3" t="s">
        <v>619</v>
      </c>
      <c r="D620" s="3" t="s">
        <v>4728</v>
      </c>
      <c r="E620">
        <v>400</v>
      </c>
      <c r="F620">
        <v>0</v>
      </c>
      <c r="G620" t="s">
        <v>8219</v>
      </c>
      <c r="H620" t="s">
        <v>8223</v>
      </c>
      <c r="I620" t="s">
        <v>8245</v>
      </c>
      <c r="J620" s="11">
        <v>1449689203</v>
      </c>
      <c r="K620" s="11">
        <v>1447097203</v>
      </c>
      <c r="L620" t="b">
        <v>0</v>
      </c>
      <c r="M620">
        <v>0</v>
      </c>
      <c r="N620" t="b">
        <v>0</v>
      </c>
      <c r="O620" t="s">
        <v>8271</v>
      </c>
      <c r="P620" s="5" t="e">
        <f t="shared" si="55"/>
        <v>#DIV/0!</v>
      </c>
      <c r="Q620" t="str">
        <f t="shared" si="56"/>
        <v>technology</v>
      </c>
      <c r="R620" t="str">
        <f t="shared" si="57"/>
        <v>web</v>
      </c>
      <c r="S620" s="10">
        <f t="shared" si="58"/>
        <v>42317.60188657407</v>
      </c>
      <c r="T620" s="10">
        <f t="shared" si="59"/>
        <v>42347.60188657407</v>
      </c>
    </row>
    <row r="621" spans="1:20" ht="29" x14ac:dyDescent="0.35">
      <c r="A621" s="5">
        <f t="shared" si="54"/>
        <v>3.9999999999999996E-5</v>
      </c>
      <c r="B621">
        <v>619</v>
      </c>
      <c r="C621" s="3" t="s">
        <v>620</v>
      </c>
      <c r="D621" s="3" t="s">
        <v>4729</v>
      </c>
      <c r="E621">
        <v>2500000</v>
      </c>
      <c r="F621">
        <v>1</v>
      </c>
      <c r="G621" t="s">
        <v>8219</v>
      </c>
      <c r="H621" t="s">
        <v>8223</v>
      </c>
      <c r="I621" t="s">
        <v>8245</v>
      </c>
      <c r="J621" s="11">
        <v>1416933390</v>
      </c>
      <c r="K621" s="11">
        <v>1411745790</v>
      </c>
      <c r="L621" t="b">
        <v>0</v>
      </c>
      <c r="M621">
        <v>1</v>
      </c>
      <c r="N621" t="b">
        <v>0</v>
      </c>
      <c r="O621" t="s">
        <v>8271</v>
      </c>
      <c r="P621" s="5">
        <f t="shared" si="55"/>
        <v>1</v>
      </c>
      <c r="Q621" t="str">
        <f t="shared" si="56"/>
        <v>technology</v>
      </c>
      <c r="R621" t="str">
        <f t="shared" si="57"/>
        <v>web</v>
      </c>
      <c r="S621" s="10">
        <f t="shared" si="58"/>
        <v>41908.442013888889</v>
      </c>
      <c r="T621" s="10">
        <f t="shared" si="59"/>
        <v>41968.483680555553</v>
      </c>
    </row>
    <row r="622" spans="1:20" ht="43.5" x14ac:dyDescent="0.35">
      <c r="A622" s="5">
        <f t="shared" si="54"/>
        <v>1</v>
      </c>
      <c r="B622">
        <v>620</v>
      </c>
      <c r="C622" s="3" t="s">
        <v>621</v>
      </c>
      <c r="D622" s="3" t="s">
        <v>4730</v>
      </c>
      <c r="E622">
        <v>30000</v>
      </c>
      <c r="F622">
        <v>300</v>
      </c>
      <c r="G622" t="s">
        <v>8219</v>
      </c>
      <c r="H622" t="s">
        <v>8228</v>
      </c>
      <c r="I622" t="s">
        <v>8250</v>
      </c>
      <c r="J622" s="11">
        <v>1408986738</v>
      </c>
      <c r="K622" s="11">
        <v>1405098738</v>
      </c>
      <c r="L622" t="b">
        <v>0</v>
      </c>
      <c r="M622">
        <v>1</v>
      </c>
      <c r="N622" t="b">
        <v>0</v>
      </c>
      <c r="O622" t="s">
        <v>8271</v>
      </c>
      <c r="P622" s="5">
        <f t="shared" si="55"/>
        <v>300</v>
      </c>
      <c r="Q622" t="str">
        <f t="shared" si="56"/>
        <v>technology</v>
      </c>
      <c r="R622" t="str">
        <f t="shared" si="57"/>
        <v>web</v>
      </c>
      <c r="S622" s="10">
        <f t="shared" si="58"/>
        <v>41831.508541666662</v>
      </c>
      <c r="T622" s="10">
        <f t="shared" si="59"/>
        <v>41876.508541666662</v>
      </c>
    </row>
    <row r="623" spans="1:20" ht="58" x14ac:dyDescent="0.35">
      <c r="A623" s="5">
        <f t="shared" si="54"/>
        <v>1.044</v>
      </c>
      <c r="B623">
        <v>621</v>
      </c>
      <c r="C623" s="3" t="s">
        <v>622</v>
      </c>
      <c r="D623" s="3" t="s">
        <v>4731</v>
      </c>
      <c r="E623">
        <v>25000</v>
      </c>
      <c r="F623">
        <v>261</v>
      </c>
      <c r="G623" t="s">
        <v>8219</v>
      </c>
      <c r="H623" t="s">
        <v>8223</v>
      </c>
      <c r="I623" t="s">
        <v>8245</v>
      </c>
      <c r="J623" s="11">
        <v>1467934937</v>
      </c>
      <c r="K623" s="11">
        <v>1465342937</v>
      </c>
      <c r="L623" t="b">
        <v>0</v>
      </c>
      <c r="M623">
        <v>3</v>
      </c>
      <c r="N623" t="b">
        <v>0</v>
      </c>
      <c r="O623" t="s">
        <v>8271</v>
      </c>
      <c r="P623" s="5">
        <f t="shared" si="55"/>
        <v>87</v>
      </c>
      <c r="Q623" t="str">
        <f t="shared" si="56"/>
        <v>technology</v>
      </c>
      <c r="R623" t="str">
        <f t="shared" si="57"/>
        <v>web</v>
      </c>
      <c r="S623" s="10">
        <f t="shared" si="58"/>
        <v>42528.779363425921</v>
      </c>
      <c r="T623" s="10">
        <f t="shared" si="59"/>
        <v>42558.779363425921</v>
      </c>
    </row>
    <row r="624" spans="1:20" ht="58" x14ac:dyDescent="0.35">
      <c r="A624" s="5">
        <f t="shared" si="54"/>
        <v>5.6833333333333336</v>
      </c>
      <c r="B624">
        <v>622</v>
      </c>
      <c r="C624" s="3" t="s">
        <v>623</v>
      </c>
      <c r="D624" s="3" t="s">
        <v>4732</v>
      </c>
      <c r="E624">
        <v>6000</v>
      </c>
      <c r="F624">
        <v>341</v>
      </c>
      <c r="G624" t="s">
        <v>8219</v>
      </c>
      <c r="H624" t="s">
        <v>8223</v>
      </c>
      <c r="I624" t="s">
        <v>8245</v>
      </c>
      <c r="J624" s="11">
        <v>1467398138</v>
      </c>
      <c r="K624" s="11">
        <v>1465670138</v>
      </c>
      <c r="L624" t="b">
        <v>0</v>
      </c>
      <c r="M624">
        <v>9</v>
      </c>
      <c r="N624" t="b">
        <v>0</v>
      </c>
      <c r="O624" t="s">
        <v>8271</v>
      </c>
      <c r="P624" s="5">
        <f t="shared" si="55"/>
        <v>37.888888888888886</v>
      </c>
      <c r="Q624" t="str">
        <f t="shared" si="56"/>
        <v>technology</v>
      </c>
      <c r="R624" t="str">
        <f t="shared" si="57"/>
        <v>web</v>
      </c>
      <c r="S624" s="10">
        <f t="shared" si="58"/>
        <v>42532.566412037035</v>
      </c>
      <c r="T624" s="10">
        <f t="shared" si="59"/>
        <v>42552.566412037035</v>
      </c>
    </row>
    <row r="625" spans="1:20" ht="58" x14ac:dyDescent="0.35">
      <c r="A625" s="5">
        <f t="shared" si="54"/>
        <v>0</v>
      </c>
      <c r="B625">
        <v>623</v>
      </c>
      <c r="C625" s="3" t="s">
        <v>624</v>
      </c>
      <c r="D625" s="3" t="s">
        <v>4733</v>
      </c>
      <c r="E625">
        <v>75000</v>
      </c>
      <c r="F625">
        <v>0</v>
      </c>
      <c r="G625" t="s">
        <v>8219</v>
      </c>
      <c r="H625" t="s">
        <v>8225</v>
      </c>
      <c r="I625" t="s">
        <v>8247</v>
      </c>
      <c r="J625" s="11">
        <v>1432771997</v>
      </c>
      <c r="K625" s="11">
        <v>1430179997</v>
      </c>
      <c r="L625" t="b">
        <v>0</v>
      </c>
      <c r="M625">
        <v>0</v>
      </c>
      <c r="N625" t="b">
        <v>0</v>
      </c>
      <c r="O625" t="s">
        <v>8271</v>
      </c>
      <c r="P625" s="5" t="e">
        <f t="shared" si="55"/>
        <v>#DIV/0!</v>
      </c>
      <c r="Q625" t="str">
        <f t="shared" si="56"/>
        <v>technology</v>
      </c>
      <c r="R625" t="str">
        <f t="shared" si="57"/>
        <v>web</v>
      </c>
      <c r="S625" s="10">
        <f t="shared" si="58"/>
        <v>42121.800891203697</v>
      </c>
      <c r="T625" s="10">
        <f t="shared" si="59"/>
        <v>42151.800891203697</v>
      </c>
    </row>
    <row r="626" spans="1:20" ht="43.5" x14ac:dyDescent="0.35">
      <c r="A626" s="5">
        <f t="shared" si="54"/>
        <v>0</v>
      </c>
      <c r="B626">
        <v>624</v>
      </c>
      <c r="C626" s="3" t="s">
        <v>625</v>
      </c>
      <c r="D626" s="3" t="s">
        <v>4734</v>
      </c>
      <c r="E626">
        <v>5000</v>
      </c>
      <c r="F626">
        <v>0</v>
      </c>
      <c r="G626" t="s">
        <v>8219</v>
      </c>
      <c r="H626" t="s">
        <v>8223</v>
      </c>
      <c r="I626" t="s">
        <v>8245</v>
      </c>
      <c r="J626" s="11">
        <v>1431647041</v>
      </c>
      <c r="K626" s="11">
        <v>1429055041</v>
      </c>
      <c r="L626" t="b">
        <v>0</v>
      </c>
      <c r="M626">
        <v>0</v>
      </c>
      <c r="N626" t="b">
        <v>0</v>
      </c>
      <c r="O626" t="s">
        <v>8271</v>
      </c>
      <c r="P626" s="5" t="e">
        <f t="shared" si="55"/>
        <v>#DIV/0!</v>
      </c>
      <c r="Q626" t="str">
        <f t="shared" si="56"/>
        <v>technology</v>
      </c>
      <c r="R626" t="str">
        <f t="shared" si="57"/>
        <v>web</v>
      </c>
      <c r="S626" s="10">
        <f t="shared" si="58"/>
        <v>42108.78056712963</v>
      </c>
      <c r="T626" s="10">
        <f t="shared" si="59"/>
        <v>42138.78056712963</v>
      </c>
    </row>
    <row r="627" spans="1:20" ht="43.5" x14ac:dyDescent="0.35">
      <c r="A627" s="5">
        <f t="shared" si="54"/>
        <v>0</v>
      </c>
      <c r="B627">
        <v>625</v>
      </c>
      <c r="C627" s="3" t="s">
        <v>626</v>
      </c>
      <c r="D627" s="3" t="s">
        <v>4735</v>
      </c>
      <c r="E627">
        <v>25000</v>
      </c>
      <c r="F627">
        <v>0</v>
      </c>
      <c r="G627" t="s">
        <v>8219</v>
      </c>
      <c r="H627" t="s">
        <v>8228</v>
      </c>
      <c r="I627" t="s">
        <v>8250</v>
      </c>
      <c r="J627" s="11">
        <v>1490560177</v>
      </c>
      <c r="K627" s="11">
        <v>1487971777</v>
      </c>
      <c r="L627" t="b">
        <v>0</v>
      </c>
      <c r="M627">
        <v>0</v>
      </c>
      <c r="N627" t="b">
        <v>0</v>
      </c>
      <c r="O627" t="s">
        <v>8271</v>
      </c>
      <c r="P627" s="5" t="e">
        <f t="shared" si="55"/>
        <v>#DIV/0!</v>
      </c>
      <c r="Q627" t="str">
        <f t="shared" si="56"/>
        <v>technology</v>
      </c>
      <c r="R627" t="str">
        <f t="shared" si="57"/>
        <v>web</v>
      </c>
      <c r="S627" s="10">
        <f t="shared" si="58"/>
        <v>42790.687233796292</v>
      </c>
      <c r="T627" s="10">
        <f t="shared" si="59"/>
        <v>42820.645567129628</v>
      </c>
    </row>
    <row r="628" spans="1:20" ht="43.5" x14ac:dyDescent="0.35">
      <c r="A628" s="5">
        <f t="shared" si="54"/>
        <v>17.380000000000003</v>
      </c>
      <c r="B628">
        <v>626</v>
      </c>
      <c r="C628" s="3" t="s">
        <v>627</v>
      </c>
      <c r="D628" s="3" t="s">
        <v>4736</v>
      </c>
      <c r="E628">
        <v>25000</v>
      </c>
      <c r="F628">
        <v>4345</v>
      </c>
      <c r="G628" t="s">
        <v>8219</v>
      </c>
      <c r="H628" t="s">
        <v>8223</v>
      </c>
      <c r="I628" t="s">
        <v>8245</v>
      </c>
      <c r="J628" s="11">
        <v>1439644920</v>
      </c>
      <c r="K628" s="11">
        <v>1436793939</v>
      </c>
      <c r="L628" t="b">
        <v>0</v>
      </c>
      <c r="M628">
        <v>39</v>
      </c>
      <c r="N628" t="b">
        <v>0</v>
      </c>
      <c r="O628" t="s">
        <v>8271</v>
      </c>
      <c r="P628" s="5">
        <f t="shared" si="55"/>
        <v>111.41025641025641</v>
      </c>
      <c r="Q628" t="str">
        <f t="shared" si="56"/>
        <v>technology</v>
      </c>
      <c r="R628" t="str">
        <f t="shared" si="57"/>
        <v>web</v>
      </c>
      <c r="S628" s="10">
        <f t="shared" si="58"/>
        <v>42198.351145833331</v>
      </c>
      <c r="T628" s="10">
        <f t="shared" si="59"/>
        <v>42231.348611111105</v>
      </c>
    </row>
    <row r="629" spans="1:20" ht="43.5" x14ac:dyDescent="0.35">
      <c r="A629" s="5">
        <f t="shared" si="54"/>
        <v>0.02</v>
      </c>
      <c r="B629">
        <v>627</v>
      </c>
      <c r="C629" s="3" t="s">
        <v>628</v>
      </c>
      <c r="D629" s="3" t="s">
        <v>4737</v>
      </c>
      <c r="E629">
        <v>450000</v>
      </c>
      <c r="F629">
        <v>90</v>
      </c>
      <c r="G629" t="s">
        <v>8219</v>
      </c>
      <c r="H629" t="s">
        <v>8234</v>
      </c>
      <c r="I629" t="s">
        <v>8254</v>
      </c>
      <c r="J629" s="11">
        <v>1457996400</v>
      </c>
      <c r="K629" s="11">
        <v>1452842511</v>
      </c>
      <c r="L629" t="b">
        <v>0</v>
      </c>
      <c r="M629">
        <v>1</v>
      </c>
      <c r="N629" t="b">
        <v>0</v>
      </c>
      <c r="O629" t="s">
        <v>8271</v>
      </c>
      <c r="P629" s="5">
        <f t="shared" si="55"/>
        <v>90</v>
      </c>
      <c r="Q629" t="str">
        <f t="shared" si="56"/>
        <v>technology</v>
      </c>
      <c r="R629" t="str">
        <f t="shared" si="57"/>
        <v>web</v>
      </c>
      <c r="S629" s="10">
        <f t="shared" si="58"/>
        <v>42384.098506944443</v>
      </c>
      <c r="T629" s="10">
        <f t="shared" si="59"/>
        <v>42443.749999999993</v>
      </c>
    </row>
    <row r="630" spans="1:20" ht="43.5" x14ac:dyDescent="0.35">
      <c r="A630" s="5">
        <f t="shared" si="54"/>
        <v>0</v>
      </c>
      <c r="B630">
        <v>628</v>
      </c>
      <c r="C630" s="3" t="s">
        <v>629</v>
      </c>
      <c r="D630" s="3" t="s">
        <v>4738</v>
      </c>
      <c r="E630">
        <v>5000</v>
      </c>
      <c r="F630">
        <v>0</v>
      </c>
      <c r="G630" t="s">
        <v>8219</v>
      </c>
      <c r="H630" t="s">
        <v>8223</v>
      </c>
      <c r="I630" t="s">
        <v>8245</v>
      </c>
      <c r="J630" s="11">
        <v>1405269457</v>
      </c>
      <c r="K630" s="11">
        <v>1402677457</v>
      </c>
      <c r="L630" t="b">
        <v>0</v>
      </c>
      <c r="M630">
        <v>0</v>
      </c>
      <c r="N630" t="b">
        <v>0</v>
      </c>
      <c r="O630" t="s">
        <v>8271</v>
      </c>
      <c r="P630" s="5" t="e">
        <f t="shared" si="55"/>
        <v>#DIV/0!</v>
      </c>
      <c r="Q630" t="str">
        <f t="shared" si="56"/>
        <v>technology</v>
      </c>
      <c r="R630" t="str">
        <f t="shared" si="57"/>
        <v>web</v>
      </c>
      <c r="S630" s="10">
        <f t="shared" si="58"/>
        <v>41803.484456018516</v>
      </c>
      <c r="T630" s="10">
        <f t="shared" si="59"/>
        <v>41833.484456018516</v>
      </c>
    </row>
    <row r="631" spans="1:20" ht="43.5" x14ac:dyDescent="0.35">
      <c r="A631" s="5">
        <f t="shared" si="54"/>
        <v>0.17500000000000002</v>
      </c>
      <c r="B631">
        <v>629</v>
      </c>
      <c r="C631" s="3" t="s">
        <v>630</v>
      </c>
      <c r="D631" s="3" t="s">
        <v>4739</v>
      </c>
      <c r="E631">
        <v>200000</v>
      </c>
      <c r="F631">
        <v>350</v>
      </c>
      <c r="G631" t="s">
        <v>8219</v>
      </c>
      <c r="H631" t="s">
        <v>8225</v>
      </c>
      <c r="I631" t="s">
        <v>8247</v>
      </c>
      <c r="J631" s="11">
        <v>1463239108</v>
      </c>
      <c r="K631" s="11">
        <v>1460647108</v>
      </c>
      <c r="L631" t="b">
        <v>0</v>
      </c>
      <c r="M631">
        <v>3</v>
      </c>
      <c r="N631" t="b">
        <v>0</v>
      </c>
      <c r="O631" t="s">
        <v>8271</v>
      </c>
      <c r="P631" s="5">
        <f t="shared" si="55"/>
        <v>116.66666666666667</v>
      </c>
      <c r="Q631" t="str">
        <f t="shared" si="56"/>
        <v>technology</v>
      </c>
      <c r="R631" t="str">
        <f t="shared" si="57"/>
        <v>web</v>
      </c>
      <c r="S631" s="10">
        <f t="shared" si="58"/>
        <v>42474.429490740738</v>
      </c>
      <c r="T631" s="10">
        <f t="shared" si="59"/>
        <v>42504.429490740738</v>
      </c>
    </row>
    <row r="632" spans="1:20" ht="58" x14ac:dyDescent="0.35">
      <c r="A632" s="5">
        <f t="shared" si="54"/>
        <v>8.3340278356529712E-2</v>
      </c>
      <c r="B632">
        <v>630</v>
      </c>
      <c r="C632" s="3" t="s">
        <v>631</v>
      </c>
      <c r="D632" s="3" t="s">
        <v>4740</v>
      </c>
      <c r="E632">
        <v>11999</v>
      </c>
      <c r="F632">
        <v>10</v>
      </c>
      <c r="G632" t="s">
        <v>8219</v>
      </c>
      <c r="H632" t="s">
        <v>8223</v>
      </c>
      <c r="I632" t="s">
        <v>8245</v>
      </c>
      <c r="J632" s="11">
        <v>1441516200</v>
      </c>
      <c r="K632" s="11">
        <v>1438959121</v>
      </c>
      <c r="L632" t="b">
        <v>0</v>
      </c>
      <c r="M632">
        <v>1</v>
      </c>
      <c r="N632" t="b">
        <v>0</v>
      </c>
      <c r="O632" t="s">
        <v>8271</v>
      </c>
      <c r="P632" s="5">
        <f t="shared" si="55"/>
        <v>10</v>
      </c>
      <c r="Q632" t="str">
        <f t="shared" si="56"/>
        <v>technology</v>
      </c>
      <c r="R632" t="str">
        <f t="shared" si="57"/>
        <v>web</v>
      </c>
      <c r="S632" s="10">
        <f t="shared" si="58"/>
        <v>42223.411122685182</v>
      </c>
      <c r="T632" s="10">
        <f t="shared" si="59"/>
        <v>42253.006944444445</v>
      </c>
    </row>
    <row r="633" spans="1:20" ht="29" x14ac:dyDescent="0.35">
      <c r="A633" s="5">
        <f t="shared" si="54"/>
        <v>1.38</v>
      </c>
      <c r="B633">
        <v>631</v>
      </c>
      <c r="C633" s="3" t="s">
        <v>632</v>
      </c>
      <c r="D633" s="3" t="s">
        <v>4741</v>
      </c>
      <c r="E633">
        <v>50000</v>
      </c>
      <c r="F633">
        <v>690</v>
      </c>
      <c r="G633" t="s">
        <v>8219</v>
      </c>
      <c r="H633" t="s">
        <v>8228</v>
      </c>
      <c r="I633" t="s">
        <v>8250</v>
      </c>
      <c r="J633" s="11">
        <v>1464460329</v>
      </c>
      <c r="K633" s="11">
        <v>1461954729</v>
      </c>
      <c r="L633" t="b">
        <v>0</v>
      </c>
      <c r="M633">
        <v>9</v>
      </c>
      <c r="N633" t="b">
        <v>0</v>
      </c>
      <c r="O633" t="s">
        <v>8271</v>
      </c>
      <c r="P633" s="5">
        <f t="shared" si="55"/>
        <v>76.666666666666671</v>
      </c>
      <c r="Q633" t="str">
        <f t="shared" si="56"/>
        <v>technology</v>
      </c>
      <c r="R633" t="str">
        <f t="shared" si="57"/>
        <v>web</v>
      </c>
      <c r="S633" s="10">
        <f t="shared" si="58"/>
        <v>42489.563993055555</v>
      </c>
      <c r="T633" s="10">
        <f t="shared" si="59"/>
        <v>42518.563993055555</v>
      </c>
    </row>
    <row r="634" spans="1:20" ht="43.5" x14ac:dyDescent="0.35">
      <c r="A634" s="5">
        <f t="shared" si="54"/>
        <v>0</v>
      </c>
      <c r="B634">
        <v>632</v>
      </c>
      <c r="C634" s="3" t="s">
        <v>633</v>
      </c>
      <c r="D634" s="3" t="s">
        <v>4742</v>
      </c>
      <c r="E634">
        <v>20000</v>
      </c>
      <c r="F634">
        <v>0</v>
      </c>
      <c r="G634" t="s">
        <v>8219</v>
      </c>
      <c r="H634" t="s">
        <v>8232</v>
      </c>
      <c r="I634" t="s">
        <v>8248</v>
      </c>
      <c r="J634" s="11">
        <v>1448470165</v>
      </c>
      <c r="K634" s="11">
        <v>1445874565</v>
      </c>
      <c r="L634" t="b">
        <v>0</v>
      </c>
      <c r="M634">
        <v>0</v>
      </c>
      <c r="N634" t="b">
        <v>0</v>
      </c>
      <c r="O634" t="s">
        <v>8271</v>
      </c>
      <c r="P634" s="5" t="e">
        <f t="shared" si="55"/>
        <v>#DIV/0!</v>
      </c>
      <c r="Q634" t="str">
        <f t="shared" si="56"/>
        <v>technology</v>
      </c>
      <c r="R634" t="str">
        <f t="shared" si="57"/>
        <v>web</v>
      </c>
      <c r="S634" s="10">
        <f t="shared" si="58"/>
        <v>42303.450983796291</v>
      </c>
      <c r="T634" s="10">
        <f t="shared" si="59"/>
        <v>42333.492650462962</v>
      </c>
    </row>
    <row r="635" spans="1:20" ht="43.5" x14ac:dyDescent="0.35">
      <c r="A635" s="5">
        <f t="shared" si="54"/>
        <v>12.45</v>
      </c>
      <c r="B635">
        <v>633</v>
      </c>
      <c r="C635" s="3" t="s">
        <v>634</v>
      </c>
      <c r="D635" s="3" t="s">
        <v>4743</v>
      </c>
      <c r="E635">
        <v>10000</v>
      </c>
      <c r="F635">
        <v>1245</v>
      </c>
      <c r="G635" t="s">
        <v>8219</v>
      </c>
      <c r="H635" t="s">
        <v>8223</v>
      </c>
      <c r="I635" t="s">
        <v>8245</v>
      </c>
      <c r="J635" s="11">
        <v>1466204400</v>
      </c>
      <c r="K635" s="11">
        <v>1463469062</v>
      </c>
      <c r="L635" t="b">
        <v>0</v>
      </c>
      <c r="M635">
        <v>25</v>
      </c>
      <c r="N635" t="b">
        <v>0</v>
      </c>
      <c r="O635" t="s">
        <v>8271</v>
      </c>
      <c r="P635" s="5">
        <f t="shared" si="55"/>
        <v>49.8</v>
      </c>
      <c r="Q635" t="str">
        <f t="shared" si="56"/>
        <v>technology</v>
      </c>
      <c r="R635" t="str">
        <f t="shared" si="57"/>
        <v>web</v>
      </c>
      <c r="S635" s="10">
        <f t="shared" si="58"/>
        <v>42507.090995370374</v>
      </c>
      <c r="T635" s="10">
        <f t="shared" si="59"/>
        <v>42538.749999999993</v>
      </c>
    </row>
    <row r="636" spans="1:20" ht="29" x14ac:dyDescent="0.35">
      <c r="A636" s="5">
        <f t="shared" si="54"/>
        <v>0.02</v>
      </c>
      <c r="B636">
        <v>634</v>
      </c>
      <c r="C636" s="3" t="s">
        <v>635</v>
      </c>
      <c r="D636" s="3" t="s">
        <v>4744</v>
      </c>
      <c r="E636">
        <v>5000</v>
      </c>
      <c r="F636">
        <v>1</v>
      </c>
      <c r="G636" t="s">
        <v>8219</v>
      </c>
      <c r="H636" t="s">
        <v>8223</v>
      </c>
      <c r="I636" t="s">
        <v>8245</v>
      </c>
      <c r="J636" s="11">
        <v>1424989029</v>
      </c>
      <c r="K636" s="11">
        <v>1422397029</v>
      </c>
      <c r="L636" t="b">
        <v>0</v>
      </c>
      <c r="M636">
        <v>1</v>
      </c>
      <c r="N636" t="b">
        <v>0</v>
      </c>
      <c r="O636" t="s">
        <v>8271</v>
      </c>
      <c r="P636" s="5">
        <f t="shared" si="55"/>
        <v>1</v>
      </c>
      <c r="Q636" t="str">
        <f t="shared" si="56"/>
        <v>technology</v>
      </c>
      <c r="R636" t="str">
        <f t="shared" si="57"/>
        <v>web</v>
      </c>
      <c r="S636" s="10">
        <f t="shared" si="58"/>
        <v>42031.720243055555</v>
      </c>
      <c r="T636" s="10">
        <f t="shared" si="59"/>
        <v>42061.720243055555</v>
      </c>
    </row>
    <row r="637" spans="1:20" ht="29" x14ac:dyDescent="0.35">
      <c r="A637" s="5">
        <f t="shared" si="54"/>
        <v>8.0000000000000002E-3</v>
      </c>
      <c r="B637">
        <v>635</v>
      </c>
      <c r="C637" s="3" t="s">
        <v>636</v>
      </c>
      <c r="D637" s="3" t="s">
        <v>4745</v>
      </c>
      <c r="E637">
        <v>25000</v>
      </c>
      <c r="F637">
        <v>2</v>
      </c>
      <c r="G637" t="s">
        <v>8219</v>
      </c>
      <c r="H637" t="s">
        <v>8223</v>
      </c>
      <c r="I637" t="s">
        <v>8245</v>
      </c>
      <c r="J637" s="11">
        <v>1428804762</v>
      </c>
      <c r="K637" s="11">
        <v>1426212762</v>
      </c>
      <c r="L637" t="b">
        <v>0</v>
      </c>
      <c r="M637">
        <v>1</v>
      </c>
      <c r="N637" t="b">
        <v>0</v>
      </c>
      <c r="O637" t="s">
        <v>8271</v>
      </c>
      <c r="P637" s="5">
        <f t="shared" si="55"/>
        <v>2</v>
      </c>
      <c r="Q637" t="str">
        <f t="shared" si="56"/>
        <v>technology</v>
      </c>
      <c r="R637" t="str">
        <f t="shared" si="57"/>
        <v>web</v>
      </c>
      <c r="S637" s="10">
        <f t="shared" si="58"/>
        <v>42075.883819444447</v>
      </c>
      <c r="T637" s="10">
        <f t="shared" si="59"/>
        <v>42105.883819444447</v>
      </c>
    </row>
    <row r="638" spans="1:20" ht="43.5" x14ac:dyDescent="0.35">
      <c r="A638" s="5">
        <f t="shared" si="54"/>
        <v>0.2</v>
      </c>
      <c r="B638">
        <v>636</v>
      </c>
      <c r="C638" s="3" t="s">
        <v>637</v>
      </c>
      <c r="D638" s="3" t="s">
        <v>4746</v>
      </c>
      <c r="E638">
        <v>2000</v>
      </c>
      <c r="F638">
        <v>4</v>
      </c>
      <c r="G638" t="s">
        <v>8219</v>
      </c>
      <c r="H638" t="s">
        <v>8224</v>
      </c>
      <c r="I638" t="s">
        <v>8246</v>
      </c>
      <c r="J638" s="11">
        <v>1433587620</v>
      </c>
      <c r="K638" s="11">
        <v>1430996150</v>
      </c>
      <c r="L638" t="b">
        <v>0</v>
      </c>
      <c r="M638">
        <v>1</v>
      </c>
      <c r="N638" t="b">
        <v>0</v>
      </c>
      <c r="O638" t="s">
        <v>8271</v>
      </c>
      <c r="P638" s="5">
        <f t="shared" si="55"/>
        <v>4</v>
      </c>
      <c r="Q638" t="str">
        <f t="shared" si="56"/>
        <v>technology</v>
      </c>
      <c r="R638" t="str">
        <f t="shared" si="57"/>
        <v>web</v>
      </c>
      <c r="S638" s="10">
        <f t="shared" si="58"/>
        <v>42131.247106481482</v>
      </c>
      <c r="T638" s="10">
        <f t="shared" si="59"/>
        <v>42161.240972222215</v>
      </c>
    </row>
    <row r="639" spans="1:20" ht="43.5" x14ac:dyDescent="0.35">
      <c r="A639" s="5">
        <f t="shared" si="54"/>
        <v>0</v>
      </c>
      <c r="B639">
        <v>637</v>
      </c>
      <c r="C639" s="3" t="s">
        <v>638</v>
      </c>
      <c r="D639" s="3" t="s">
        <v>4747</v>
      </c>
      <c r="E639">
        <v>100000</v>
      </c>
      <c r="F639">
        <v>0</v>
      </c>
      <c r="G639" t="s">
        <v>8219</v>
      </c>
      <c r="H639" t="s">
        <v>8224</v>
      </c>
      <c r="I639" t="s">
        <v>8246</v>
      </c>
      <c r="J639" s="11">
        <v>1488063840</v>
      </c>
      <c r="K639" s="11">
        <v>1485558318</v>
      </c>
      <c r="L639" t="b">
        <v>0</v>
      </c>
      <c r="M639">
        <v>0</v>
      </c>
      <c r="N639" t="b">
        <v>0</v>
      </c>
      <c r="O639" t="s">
        <v>8271</v>
      </c>
      <c r="P639" s="5" t="e">
        <f t="shared" si="55"/>
        <v>#DIV/0!</v>
      </c>
      <c r="Q639" t="str">
        <f t="shared" si="56"/>
        <v>technology</v>
      </c>
      <c r="R639" t="str">
        <f t="shared" si="57"/>
        <v>web</v>
      </c>
      <c r="S639" s="10">
        <f t="shared" si="58"/>
        <v>42762.75368055555</v>
      </c>
      <c r="T639" s="10">
        <f t="shared" si="59"/>
        <v>42791.75277777778</v>
      </c>
    </row>
    <row r="640" spans="1:20" x14ac:dyDescent="0.35">
      <c r="A640" s="5">
        <f t="shared" si="54"/>
        <v>9.0000000000000011E-3</v>
      </c>
      <c r="B640">
        <v>638</v>
      </c>
      <c r="C640" s="3" t="s">
        <v>639</v>
      </c>
      <c r="D640" s="3" t="s">
        <v>4748</v>
      </c>
      <c r="E640">
        <v>200000</v>
      </c>
      <c r="F640">
        <v>18</v>
      </c>
      <c r="G640" t="s">
        <v>8219</v>
      </c>
      <c r="H640" t="s">
        <v>8235</v>
      </c>
      <c r="I640" t="s">
        <v>8248</v>
      </c>
      <c r="J640" s="11">
        <v>1490447662</v>
      </c>
      <c r="K640" s="11">
        <v>1485267262</v>
      </c>
      <c r="L640" t="b">
        <v>0</v>
      </c>
      <c r="M640">
        <v>6</v>
      </c>
      <c r="N640" t="b">
        <v>0</v>
      </c>
      <c r="O640" t="s">
        <v>8271</v>
      </c>
      <c r="P640" s="5">
        <f t="shared" si="55"/>
        <v>3</v>
      </c>
      <c r="Q640" t="str">
        <f t="shared" si="56"/>
        <v>technology</v>
      </c>
      <c r="R640" t="str">
        <f t="shared" si="57"/>
        <v>web</v>
      </c>
      <c r="S640" s="10">
        <f t="shared" si="58"/>
        <v>42759.384976851848</v>
      </c>
      <c r="T640" s="10">
        <f t="shared" si="59"/>
        <v>42819.343310185184</v>
      </c>
    </row>
    <row r="641" spans="1:20" ht="29" x14ac:dyDescent="0.35">
      <c r="A641" s="5">
        <f t="shared" si="54"/>
        <v>9.9999999999999991E-5</v>
      </c>
      <c r="B641">
        <v>639</v>
      </c>
      <c r="C641" s="3" t="s">
        <v>640</v>
      </c>
      <c r="D641" s="3" t="s">
        <v>4749</v>
      </c>
      <c r="E641">
        <v>1000000</v>
      </c>
      <c r="F641">
        <v>1</v>
      </c>
      <c r="G641" t="s">
        <v>8219</v>
      </c>
      <c r="H641" t="s">
        <v>8223</v>
      </c>
      <c r="I641" t="s">
        <v>8245</v>
      </c>
      <c r="J641" s="11">
        <v>1413208795</v>
      </c>
      <c r="K641" s="11">
        <v>1408024795</v>
      </c>
      <c r="L641" t="b">
        <v>0</v>
      </c>
      <c r="M641">
        <v>1</v>
      </c>
      <c r="N641" t="b">
        <v>0</v>
      </c>
      <c r="O641" t="s">
        <v>8271</v>
      </c>
      <c r="P641" s="5">
        <f t="shared" si="55"/>
        <v>1</v>
      </c>
      <c r="Q641" t="str">
        <f t="shared" si="56"/>
        <v>technology</v>
      </c>
      <c r="R641" t="str">
        <f t="shared" si="57"/>
        <v>web</v>
      </c>
      <c r="S641" s="10">
        <f t="shared" si="58"/>
        <v>41865.374942129631</v>
      </c>
      <c r="T641" s="10">
        <f t="shared" si="59"/>
        <v>41925.374942129631</v>
      </c>
    </row>
    <row r="642" spans="1:20" ht="43.5" x14ac:dyDescent="0.35">
      <c r="A642" s="5">
        <f t="shared" si="54"/>
        <v>144.28571428571428</v>
      </c>
      <c r="B642">
        <v>640</v>
      </c>
      <c r="C642" s="3" t="s">
        <v>641</v>
      </c>
      <c r="D642" s="3" t="s">
        <v>4750</v>
      </c>
      <c r="E642">
        <v>70</v>
      </c>
      <c r="F642">
        <v>101</v>
      </c>
      <c r="G642" t="s">
        <v>8218</v>
      </c>
      <c r="H642" t="s">
        <v>8229</v>
      </c>
      <c r="I642" t="s">
        <v>8248</v>
      </c>
      <c r="J642" s="11">
        <v>1480028400</v>
      </c>
      <c r="K642" s="11">
        <v>1478685915</v>
      </c>
      <c r="L642" t="b">
        <v>0</v>
      </c>
      <c r="M642">
        <v>2</v>
      </c>
      <c r="N642" t="b">
        <v>1</v>
      </c>
      <c r="O642" t="s">
        <v>8272</v>
      </c>
      <c r="P642" s="5">
        <f t="shared" si="55"/>
        <v>50.5</v>
      </c>
      <c r="Q642" t="str">
        <f t="shared" si="56"/>
        <v>technology</v>
      </c>
      <c r="R642" t="str">
        <f t="shared" si="57"/>
        <v>wearables</v>
      </c>
      <c r="S642" s="10">
        <f t="shared" si="58"/>
        <v>42683.21197916667</v>
      </c>
      <c r="T642" s="10">
        <f t="shared" si="59"/>
        <v>42698.749999999993</v>
      </c>
    </row>
    <row r="643" spans="1:20" ht="43.5" x14ac:dyDescent="0.35">
      <c r="A643" s="5">
        <f t="shared" ref="A643:A706" si="60">(F643/E643)*100</f>
        <v>119.16249999999999</v>
      </c>
      <c r="B643">
        <v>641</v>
      </c>
      <c r="C643" s="3" t="s">
        <v>642</v>
      </c>
      <c r="D643" s="3" t="s">
        <v>4751</v>
      </c>
      <c r="E643">
        <v>40000</v>
      </c>
      <c r="F643">
        <v>47665</v>
      </c>
      <c r="G643" t="s">
        <v>8218</v>
      </c>
      <c r="H643" t="s">
        <v>8223</v>
      </c>
      <c r="I643" t="s">
        <v>8245</v>
      </c>
      <c r="J643" s="11">
        <v>1439473248</v>
      </c>
      <c r="K643" s="11">
        <v>1436881248</v>
      </c>
      <c r="L643" t="b">
        <v>0</v>
      </c>
      <c r="M643">
        <v>315</v>
      </c>
      <c r="N643" t="b">
        <v>1</v>
      </c>
      <c r="O643" t="s">
        <v>8272</v>
      </c>
      <c r="P643" s="5">
        <f t="shared" ref="P643:P706" si="61">F643/M643</f>
        <v>151.31746031746033</v>
      </c>
      <c r="Q643" t="str">
        <f t="shared" ref="Q643:Q706" si="62">LEFT(O:O,FIND("/",O:O)-1)</f>
        <v>technology</v>
      </c>
      <c r="R643" t="str">
        <f t="shared" ref="R643:R706" si="63">RIGHT(O:O,LEN(O:O)-FIND("/",O:O))</f>
        <v>wearables</v>
      </c>
      <c r="S643" s="10">
        <f t="shared" ref="S643:S706" si="64">(((K643/60)/60)/24)+DATE(1970,1,1)+(-5/24)</f>
        <v>42199.361666666664</v>
      </c>
      <c r="T643" s="10">
        <f t="shared" ref="T643:T706" si="65">(((J643/60)/60)/24)+DATE(1970,1,1)+(-5/24)</f>
        <v>42229.361666666664</v>
      </c>
    </row>
    <row r="644" spans="1:20" ht="43.5" x14ac:dyDescent="0.35">
      <c r="A644" s="5">
        <f t="shared" si="60"/>
        <v>1460.4850000000001</v>
      </c>
      <c r="B644">
        <v>642</v>
      </c>
      <c r="C644" s="3" t="s">
        <v>643</v>
      </c>
      <c r="D644" s="3" t="s">
        <v>4752</v>
      </c>
      <c r="E644">
        <v>20000</v>
      </c>
      <c r="F644">
        <v>292097</v>
      </c>
      <c r="G644" t="s">
        <v>8218</v>
      </c>
      <c r="H644" t="s">
        <v>8235</v>
      </c>
      <c r="I644" t="s">
        <v>8248</v>
      </c>
      <c r="J644" s="11">
        <v>1439998674</v>
      </c>
      <c r="K644" s="11">
        <v>1436888274</v>
      </c>
      <c r="L644" t="b">
        <v>0</v>
      </c>
      <c r="M644">
        <v>2174</v>
      </c>
      <c r="N644" t="b">
        <v>1</v>
      </c>
      <c r="O644" t="s">
        <v>8272</v>
      </c>
      <c r="P644" s="5">
        <f t="shared" si="61"/>
        <v>134.3592456301748</v>
      </c>
      <c r="Q644" t="str">
        <f t="shared" si="62"/>
        <v>technology</v>
      </c>
      <c r="R644" t="str">
        <f t="shared" si="63"/>
        <v>wearables</v>
      </c>
      <c r="S644" s="10">
        <f t="shared" si="64"/>
        <v>42199.442986111106</v>
      </c>
      <c r="T644" s="10">
        <f t="shared" si="65"/>
        <v>42235.442986111106</v>
      </c>
    </row>
    <row r="645" spans="1:20" ht="43.5" x14ac:dyDescent="0.35">
      <c r="A645" s="5">
        <f t="shared" si="60"/>
        <v>105.80799999999999</v>
      </c>
      <c r="B645">
        <v>643</v>
      </c>
      <c r="C645" s="3" t="s">
        <v>644</v>
      </c>
      <c r="D645" s="3" t="s">
        <v>4753</v>
      </c>
      <c r="E645">
        <v>25000</v>
      </c>
      <c r="F645">
        <v>26452</v>
      </c>
      <c r="G645" t="s">
        <v>8218</v>
      </c>
      <c r="H645" t="s">
        <v>8223</v>
      </c>
      <c r="I645" t="s">
        <v>8245</v>
      </c>
      <c r="J645" s="11">
        <v>1433085875</v>
      </c>
      <c r="K645" s="11">
        <v>1428333875</v>
      </c>
      <c r="L645" t="b">
        <v>0</v>
      </c>
      <c r="M645">
        <v>152</v>
      </c>
      <c r="N645" t="b">
        <v>1</v>
      </c>
      <c r="O645" t="s">
        <v>8272</v>
      </c>
      <c r="P645" s="5">
        <f t="shared" si="61"/>
        <v>174.02631578947367</v>
      </c>
      <c r="Q645" t="str">
        <f t="shared" si="62"/>
        <v>technology</v>
      </c>
      <c r="R645" t="str">
        <f t="shared" si="63"/>
        <v>wearables</v>
      </c>
      <c r="S645" s="10">
        <f t="shared" si="64"/>
        <v>42100.43373842592</v>
      </c>
      <c r="T645" s="10">
        <f t="shared" si="65"/>
        <v>42155.43373842592</v>
      </c>
    </row>
    <row r="646" spans="1:20" ht="43.5" x14ac:dyDescent="0.35">
      <c r="A646" s="5">
        <f t="shared" si="60"/>
        <v>300.11791999999997</v>
      </c>
      <c r="B646">
        <v>644</v>
      </c>
      <c r="C646" s="3" t="s">
        <v>645</v>
      </c>
      <c r="D646" s="3" t="s">
        <v>4754</v>
      </c>
      <c r="E646">
        <v>25000</v>
      </c>
      <c r="F646">
        <v>75029.48</v>
      </c>
      <c r="G646" t="s">
        <v>8218</v>
      </c>
      <c r="H646" t="s">
        <v>8223</v>
      </c>
      <c r="I646" t="s">
        <v>8245</v>
      </c>
      <c r="J646" s="11">
        <v>1414544400</v>
      </c>
      <c r="K646" s="11">
        <v>1410883139</v>
      </c>
      <c r="L646" t="b">
        <v>0</v>
      </c>
      <c r="M646">
        <v>1021</v>
      </c>
      <c r="N646" t="b">
        <v>1</v>
      </c>
      <c r="O646" t="s">
        <v>8272</v>
      </c>
      <c r="P646" s="5">
        <f t="shared" si="61"/>
        <v>73.486268364348675</v>
      </c>
      <c r="Q646" t="str">
        <f t="shared" si="62"/>
        <v>technology</v>
      </c>
      <c r="R646" t="str">
        <f t="shared" si="63"/>
        <v>wearables</v>
      </c>
      <c r="S646" s="10">
        <f t="shared" si="64"/>
        <v>41898.457627314812</v>
      </c>
      <c r="T646" s="10">
        <f t="shared" si="65"/>
        <v>41940.833333333328</v>
      </c>
    </row>
    <row r="647" spans="1:20" ht="29" x14ac:dyDescent="0.35">
      <c r="A647" s="5">
        <f t="shared" si="60"/>
        <v>278.7</v>
      </c>
      <c r="B647">
        <v>645</v>
      </c>
      <c r="C647" s="3" t="s">
        <v>646</v>
      </c>
      <c r="D647" s="3" t="s">
        <v>4755</v>
      </c>
      <c r="E647">
        <v>2000</v>
      </c>
      <c r="F647">
        <v>5574</v>
      </c>
      <c r="G647" t="s">
        <v>8218</v>
      </c>
      <c r="H647" t="s">
        <v>8223</v>
      </c>
      <c r="I647" t="s">
        <v>8245</v>
      </c>
      <c r="J647" s="11">
        <v>1470962274</v>
      </c>
      <c r="K647" s="11">
        <v>1468370274</v>
      </c>
      <c r="L647" t="b">
        <v>0</v>
      </c>
      <c r="M647">
        <v>237</v>
      </c>
      <c r="N647" t="b">
        <v>1</v>
      </c>
      <c r="O647" t="s">
        <v>8272</v>
      </c>
      <c r="P647" s="5">
        <f t="shared" si="61"/>
        <v>23.518987341772153</v>
      </c>
      <c r="Q647" t="str">
        <f t="shared" si="62"/>
        <v>technology</v>
      </c>
      <c r="R647" t="str">
        <f t="shared" si="63"/>
        <v>wearables</v>
      </c>
      <c r="S647" s="10">
        <f t="shared" si="64"/>
        <v>42563.817986111106</v>
      </c>
      <c r="T647" s="10">
        <f t="shared" si="65"/>
        <v>42593.817986111106</v>
      </c>
    </row>
    <row r="648" spans="1:20" ht="43.5" x14ac:dyDescent="0.35">
      <c r="A648" s="5">
        <f t="shared" si="60"/>
        <v>131.87625</v>
      </c>
      <c r="B648">
        <v>646</v>
      </c>
      <c r="C648" s="3" t="s">
        <v>647</v>
      </c>
      <c r="D648" s="3" t="s">
        <v>4756</v>
      </c>
      <c r="E648">
        <v>800</v>
      </c>
      <c r="F648">
        <v>1055.01</v>
      </c>
      <c r="G648" t="s">
        <v>8218</v>
      </c>
      <c r="H648" t="s">
        <v>8223</v>
      </c>
      <c r="I648" t="s">
        <v>8245</v>
      </c>
      <c r="J648" s="11">
        <v>1407788867</v>
      </c>
      <c r="K648" s="11">
        <v>1405196867</v>
      </c>
      <c r="L648" t="b">
        <v>0</v>
      </c>
      <c r="M648">
        <v>27</v>
      </c>
      <c r="N648" t="b">
        <v>1</v>
      </c>
      <c r="O648" t="s">
        <v>8272</v>
      </c>
      <c r="P648" s="5">
        <f t="shared" si="61"/>
        <v>39.074444444444445</v>
      </c>
      <c r="Q648" t="str">
        <f t="shared" si="62"/>
        <v>technology</v>
      </c>
      <c r="R648" t="str">
        <f t="shared" si="63"/>
        <v>wearables</v>
      </c>
      <c r="S648" s="10">
        <f t="shared" si="64"/>
        <v>41832.644293981481</v>
      </c>
      <c r="T648" s="10">
        <f t="shared" si="65"/>
        <v>41862.644293981481</v>
      </c>
    </row>
    <row r="649" spans="1:20" ht="58" x14ac:dyDescent="0.35">
      <c r="A649" s="5">
        <f t="shared" si="60"/>
        <v>107.05</v>
      </c>
      <c r="B649">
        <v>647</v>
      </c>
      <c r="C649" s="3" t="s">
        <v>648</v>
      </c>
      <c r="D649" s="3" t="s">
        <v>4757</v>
      </c>
      <c r="E649">
        <v>2000</v>
      </c>
      <c r="F649">
        <v>2141</v>
      </c>
      <c r="G649" t="s">
        <v>8218</v>
      </c>
      <c r="H649" t="s">
        <v>8228</v>
      </c>
      <c r="I649" t="s">
        <v>8250</v>
      </c>
      <c r="J649" s="11">
        <v>1458235549</v>
      </c>
      <c r="K649" s="11">
        <v>1455647149</v>
      </c>
      <c r="L649" t="b">
        <v>0</v>
      </c>
      <c r="M649">
        <v>17</v>
      </c>
      <c r="N649" t="b">
        <v>1</v>
      </c>
      <c r="O649" t="s">
        <v>8272</v>
      </c>
      <c r="P649" s="5">
        <f t="shared" si="61"/>
        <v>125.94117647058823</v>
      </c>
      <c r="Q649" t="str">
        <f t="shared" si="62"/>
        <v>technology</v>
      </c>
      <c r="R649" t="str">
        <f t="shared" si="63"/>
        <v>wearables</v>
      </c>
      <c r="S649" s="10">
        <f t="shared" si="64"/>
        <v>42416.559594907405</v>
      </c>
      <c r="T649" s="10">
        <f t="shared" si="65"/>
        <v>42446.517928240741</v>
      </c>
    </row>
    <row r="650" spans="1:20" ht="29" x14ac:dyDescent="0.35">
      <c r="A650" s="5">
        <f t="shared" si="60"/>
        <v>126.82285714285715</v>
      </c>
      <c r="B650">
        <v>648</v>
      </c>
      <c r="C650" s="3" t="s">
        <v>649</v>
      </c>
      <c r="D650" s="3" t="s">
        <v>4758</v>
      </c>
      <c r="E650">
        <v>35000</v>
      </c>
      <c r="F650">
        <v>44388</v>
      </c>
      <c r="G650" t="s">
        <v>8218</v>
      </c>
      <c r="H650" t="s">
        <v>8223</v>
      </c>
      <c r="I650" t="s">
        <v>8245</v>
      </c>
      <c r="J650" s="11">
        <v>1413304708</v>
      </c>
      <c r="K650" s="11">
        <v>1410280708</v>
      </c>
      <c r="L650" t="b">
        <v>0</v>
      </c>
      <c r="M650">
        <v>27</v>
      </c>
      <c r="N650" t="b">
        <v>1</v>
      </c>
      <c r="O650" t="s">
        <v>8272</v>
      </c>
      <c r="P650" s="5">
        <f t="shared" si="61"/>
        <v>1644</v>
      </c>
      <c r="Q650" t="str">
        <f t="shared" si="62"/>
        <v>technology</v>
      </c>
      <c r="R650" t="str">
        <f t="shared" si="63"/>
        <v>wearables</v>
      </c>
      <c r="S650" s="10">
        <f t="shared" si="64"/>
        <v>41891.485046296293</v>
      </c>
      <c r="T650" s="10">
        <f t="shared" si="65"/>
        <v>41926.485046296293</v>
      </c>
    </row>
    <row r="651" spans="1:20" ht="43.5" x14ac:dyDescent="0.35">
      <c r="A651" s="5">
        <f t="shared" si="60"/>
        <v>139.96</v>
      </c>
      <c r="B651">
        <v>649</v>
      </c>
      <c r="C651" s="3" t="s">
        <v>650</v>
      </c>
      <c r="D651" s="3" t="s">
        <v>4759</v>
      </c>
      <c r="E651">
        <v>2500</v>
      </c>
      <c r="F651">
        <v>3499</v>
      </c>
      <c r="G651" t="s">
        <v>8218</v>
      </c>
      <c r="H651" t="s">
        <v>8223</v>
      </c>
      <c r="I651" t="s">
        <v>8245</v>
      </c>
      <c r="J651" s="11">
        <v>1410904413</v>
      </c>
      <c r="K651" s="11">
        <v>1409090013</v>
      </c>
      <c r="L651" t="b">
        <v>0</v>
      </c>
      <c r="M651">
        <v>82</v>
      </c>
      <c r="N651" t="b">
        <v>1</v>
      </c>
      <c r="O651" t="s">
        <v>8272</v>
      </c>
      <c r="P651" s="5">
        <f t="shared" si="61"/>
        <v>42.670731707317074</v>
      </c>
      <c r="Q651" t="str">
        <f t="shared" si="62"/>
        <v>technology</v>
      </c>
      <c r="R651" t="str">
        <f t="shared" si="63"/>
        <v>wearables</v>
      </c>
      <c r="S651" s="10">
        <f t="shared" si="64"/>
        <v>41877.703854166662</v>
      </c>
      <c r="T651" s="10">
        <f t="shared" si="65"/>
        <v>41898.703854166662</v>
      </c>
    </row>
    <row r="652" spans="1:20" ht="43.5" x14ac:dyDescent="0.35">
      <c r="A652" s="5">
        <f t="shared" si="60"/>
        <v>112.4</v>
      </c>
      <c r="B652">
        <v>650</v>
      </c>
      <c r="C652" s="3" t="s">
        <v>651</v>
      </c>
      <c r="D652" s="3" t="s">
        <v>4760</v>
      </c>
      <c r="E652">
        <v>1500</v>
      </c>
      <c r="F652">
        <v>1686</v>
      </c>
      <c r="G652" t="s">
        <v>8218</v>
      </c>
      <c r="H652" t="s">
        <v>8223</v>
      </c>
      <c r="I652" t="s">
        <v>8245</v>
      </c>
      <c r="J652" s="11">
        <v>1418953984</v>
      </c>
      <c r="K652" s="11">
        <v>1413766384</v>
      </c>
      <c r="L652" t="b">
        <v>0</v>
      </c>
      <c r="M652">
        <v>48</v>
      </c>
      <c r="N652" t="b">
        <v>1</v>
      </c>
      <c r="O652" t="s">
        <v>8272</v>
      </c>
      <c r="P652" s="5">
        <f t="shared" si="61"/>
        <v>35.125</v>
      </c>
      <c r="Q652" t="str">
        <f t="shared" si="62"/>
        <v>technology</v>
      </c>
      <c r="R652" t="str">
        <f t="shared" si="63"/>
        <v>wearables</v>
      </c>
      <c r="S652" s="10">
        <f t="shared" si="64"/>
        <v>41931.828518518516</v>
      </c>
      <c r="T652" s="10">
        <f t="shared" si="65"/>
        <v>41991.870185185187</v>
      </c>
    </row>
    <row r="653" spans="1:20" ht="43.5" x14ac:dyDescent="0.35">
      <c r="A653" s="5">
        <f t="shared" si="60"/>
        <v>100.52799999999999</v>
      </c>
      <c r="B653">
        <v>651</v>
      </c>
      <c r="C653" s="3" t="s">
        <v>652</v>
      </c>
      <c r="D653" s="3" t="s">
        <v>4761</v>
      </c>
      <c r="E653">
        <v>25000</v>
      </c>
      <c r="F653">
        <v>25132</v>
      </c>
      <c r="G653" t="s">
        <v>8218</v>
      </c>
      <c r="H653" t="s">
        <v>8223</v>
      </c>
      <c r="I653" t="s">
        <v>8245</v>
      </c>
      <c r="J653" s="11">
        <v>1418430311</v>
      </c>
      <c r="K653" s="11">
        <v>1415838311</v>
      </c>
      <c r="L653" t="b">
        <v>0</v>
      </c>
      <c r="M653">
        <v>105</v>
      </c>
      <c r="N653" t="b">
        <v>1</v>
      </c>
      <c r="O653" t="s">
        <v>8272</v>
      </c>
      <c r="P653" s="5">
        <f t="shared" si="61"/>
        <v>239.35238095238094</v>
      </c>
      <c r="Q653" t="str">
        <f t="shared" si="62"/>
        <v>technology</v>
      </c>
      <c r="R653" t="str">
        <f t="shared" si="63"/>
        <v>wearables</v>
      </c>
      <c r="S653" s="10">
        <f t="shared" si="64"/>
        <v>41955.809155092589</v>
      </c>
      <c r="T653" s="10">
        <f t="shared" si="65"/>
        <v>41985.809155092589</v>
      </c>
    </row>
    <row r="654" spans="1:20" ht="58" x14ac:dyDescent="0.35">
      <c r="A654" s="5">
        <f t="shared" si="60"/>
        <v>100.46666666666665</v>
      </c>
      <c r="B654">
        <v>652</v>
      </c>
      <c r="C654" s="3" t="s">
        <v>653</v>
      </c>
      <c r="D654" s="3" t="s">
        <v>4762</v>
      </c>
      <c r="E654">
        <v>3000</v>
      </c>
      <c r="F654">
        <v>3014</v>
      </c>
      <c r="G654" t="s">
        <v>8218</v>
      </c>
      <c r="H654" t="s">
        <v>8223</v>
      </c>
      <c r="I654" t="s">
        <v>8245</v>
      </c>
      <c r="J654" s="11">
        <v>1480613650</v>
      </c>
      <c r="K654" s="11">
        <v>1478018050</v>
      </c>
      <c r="L654" t="b">
        <v>0</v>
      </c>
      <c r="M654">
        <v>28</v>
      </c>
      <c r="N654" t="b">
        <v>1</v>
      </c>
      <c r="O654" t="s">
        <v>8272</v>
      </c>
      <c r="P654" s="5">
        <f t="shared" si="61"/>
        <v>107.64285714285714</v>
      </c>
      <c r="Q654" t="str">
        <f t="shared" si="62"/>
        <v>technology</v>
      </c>
      <c r="R654" t="str">
        <f t="shared" si="63"/>
        <v>wearables</v>
      </c>
      <c r="S654" s="10">
        <f t="shared" si="64"/>
        <v>42675.482060185182</v>
      </c>
      <c r="T654" s="10">
        <f t="shared" si="65"/>
        <v>42705.523726851847</v>
      </c>
    </row>
    <row r="655" spans="1:20" ht="58" x14ac:dyDescent="0.35">
      <c r="A655" s="5">
        <f t="shared" si="60"/>
        <v>141.446</v>
      </c>
      <c r="B655">
        <v>653</v>
      </c>
      <c r="C655" s="3" t="s">
        <v>654</v>
      </c>
      <c r="D655" s="3" t="s">
        <v>4763</v>
      </c>
      <c r="E655">
        <v>75000</v>
      </c>
      <c r="F655">
        <v>106084.5</v>
      </c>
      <c r="G655" t="s">
        <v>8218</v>
      </c>
      <c r="H655" t="s">
        <v>8223</v>
      </c>
      <c r="I655" t="s">
        <v>8245</v>
      </c>
      <c r="J655" s="11">
        <v>1440082240</v>
      </c>
      <c r="K655" s="11">
        <v>1436885440</v>
      </c>
      <c r="L655" t="b">
        <v>0</v>
      </c>
      <c r="M655">
        <v>1107</v>
      </c>
      <c r="N655" t="b">
        <v>1</v>
      </c>
      <c r="O655" t="s">
        <v>8272</v>
      </c>
      <c r="P655" s="5">
        <f t="shared" si="61"/>
        <v>95.830623306233065</v>
      </c>
      <c r="Q655" t="str">
        <f t="shared" si="62"/>
        <v>technology</v>
      </c>
      <c r="R655" t="str">
        <f t="shared" si="63"/>
        <v>wearables</v>
      </c>
      <c r="S655" s="10">
        <f t="shared" si="64"/>
        <v>42199.410185185181</v>
      </c>
      <c r="T655" s="10">
        <f t="shared" si="65"/>
        <v>42236.410185185181</v>
      </c>
    </row>
    <row r="656" spans="1:20" ht="43.5" x14ac:dyDescent="0.35">
      <c r="A656" s="5">
        <f t="shared" si="60"/>
        <v>267.29166666666669</v>
      </c>
      <c r="B656">
        <v>654</v>
      </c>
      <c r="C656" s="3" t="s">
        <v>655</v>
      </c>
      <c r="D656" s="3" t="s">
        <v>4764</v>
      </c>
      <c r="E656">
        <v>12000</v>
      </c>
      <c r="F656">
        <v>32075</v>
      </c>
      <c r="G656" t="s">
        <v>8218</v>
      </c>
      <c r="H656" t="s">
        <v>8223</v>
      </c>
      <c r="I656" t="s">
        <v>8245</v>
      </c>
      <c r="J656" s="11">
        <v>1436396313</v>
      </c>
      <c r="K656" s="11">
        <v>1433804313</v>
      </c>
      <c r="L656" t="b">
        <v>0</v>
      </c>
      <c r="M656">
        <v>1013</v>
      </c>
      <c r="N656" t="b">
        <v>1</v>
      </c>
      <c r="O656" t="s">
        <v>8272</v>
      </c>
      <c r="P656" s="5">
        <f t="shared" si="61"/>
        <v>31.663376110562684</v>
      </c>
      <c r="Q656" t="str">
        <f t="shared" si="62"/>
        <v>technology</v>
      </c>
      <c r="R656" t="str">
        <f t="shared" si="63"/>
        <v>wearables</v>
      </c>
      <c r="S656" s="10">
        <f t="shared" si="64"/>
        <v>42163.748993055553</v>
      </c>
      <c r="T656" s="10">
        <f t="shared" si="65"/>
        <v>42193.748993055553</v>
      </c>
    </row>
    <row r="657" spans="1:20" ht="43.5" x14ac:dyDescent="0.35">
      <c r="A657" s="5">
        <f t="shared" si="60"/>
        <v>146.88749999999999</v>
      </c>
      <c r="B657">
        <v>655</v>
      </c>
      <c r="C657" s="3" t="s">
        <v>656</v>
      </c>
      <c r="D657" s="3" t="s">
        <v>4765</v>
      </c>
      <c r="E657">
        <v>8000</v>
      </c>
      <c r="F657">
        <v>11751</v>
      </c>
      <c r="G657" t="s">
        <v>8218</v>
      </c>
      <c r="H657" t="s">
        <v>8223</v>
      </c>
      <c r="I657" t="s">
        <v>8245</v>
      </c>
      <c r="J657" s="11">
        <v>1426197512</v>
      </c>
      <c r="K657" s="11">
        <v>1423609112</v>
      </c>
      <c r="L657" t="b">
        <v>0</v>
      </c>
      <c r="M657">
        <v>274</v>
      </c>
      <c r="N657" t="b">
        <v>1</v>
      </c>
      <c r="O657" t="s">
        <v>8272</v>
      </c>
      <c r="P657" s="5">
        <f t="shared" si="61"/>
        <v>42.886861313868614</v>
      </c>
      <c r="Q657" t="str">
        <f t="shared" si="62"/>
        <v>technology</v>
      </c>
      <c r="R657" t="str">
        <f t="shared" si="63"/>
        <v>wearables</v>
      </c>
      <c r="S657" s="10">
        <f t="shared" si="64"/>
        <v>42045.748981481483</v>
      </c>
      <c r="T657" s="10">
        <f t="shared" si="65"/>
        <v>42075.707314814812</v>
      </c>
    </row>
    <row r="658" spans="1:20" ht="43.5" x14ac:dyDescent="0.35">
      <c r="A658" s="5">
        <f t="shared" si="60"/>
        <v>213.56</v>
      </c>
      <c r="B658">
        <v>656</v>
      </c>
      <c r="C658" s="3" t="s">
        <v>657</v>
      </c>
      <c r="D658" s="3" t="s">
        <v>4766</v>
      </c>
      <c r="E658">
        <v>5000</v>
      </c>
      <c r="F658">
        <v>10678</v>
      </c>
      <c r="G658" t="s">
        <v>8218</v>
      </c>
      <c r="H658" t="s">
        <v>8223</v>
      </c>
      <c r="I658" t="s">
        <v>8245</v>
      </c>
      <c r="J658" s="11">
        <v>1460917119</v>
      </c>
      <c r="K658" s="11">
        <v>1455736719</v>
      </c>
      <c r="L658" t="b">
        <v>0</v>
      </c>
      <c r="M658">
        <v>87</v>
      </c>
      <c r="N658" t="b">
        <v>1</v>
      </c>
      <c r="O658" t="s">
        <v>8272</v>
      </c>
      <c r="P658" s="5">
        <f t="shared" si="61"/>
        <v>122.73563218390805</v>
      </c>
      <c r="Q658" t="str">
        <f t="shared" si="62"/>
        <v>technology</v>
      </c>
      <c r="R658" t="str">
        <f t="shared" si="63"/>
        <v>wearables</v>
      </c>
      <c r="S658" s="10">
        <f t="shared" si="64"/>
        <v>42417.596284722218</v>
      </c>
      <c r="T658" s="10">
        <f t="shared" si="65"/>
        <v>42477.554618055547</v>
      </c>
    </row>
    <row r="659" spans="1:20" ht="43.5" x14ac:dyDescent="0.35">
      <c r="A659" s="5">
        <f t="shared" si="60"/>
        <v>125.69999999999999</v>
      </c>
      <c r="B659">
        <v>657</v>
      </c>
      <c r="C659" s="3" t="s">
        <v>658</v>
      </c>
      <c r="D659" s="3" t="s">
        <v>4767</v>
      </c>
      <c r="E659">
        <v>15000</v>
      </c>
      <c r="F659">
        <v>18855</v>
      </c>
      <c r="G659" t="s">
        <v>8218</v>
      </c>
      <c r="H659" t="s">
        <v>8223</v>
      </c>
      <c r="I659" t="s">
        <v>8245</v>
      </c>
      <c r="J659" s="11">
        <v>1450901872</v>
      </c>
      <c r="K659" s="11">
        <v>1448309872</v>
      </c>
      <c r="L659" t="b">
        <v>0</v>
      </c>
      <c r="M659">
        <v>99</v>
      </c>
      <c r="N659" t="b">
        <v>1</v>
      </c>
      <c r="O659" t="s">
        <v>8272</v>
      </c>
      <c r="P659" s="5">
        <f t="shared" si="61"/>
        <v>190.45454545454547</v>
      </c>
      <c r="Q659" t="str">
        <f t="shared" si="62"/>
        <v>technology</v>
      </c>
      <c r="R659" t="str">
        <f t="shared" si="63"/>
        <v>wearables</v>
      </c>
      <c r="S659" s="10">
        <f t="shared" si="64"/>
        <v>42331.637407407405</v>
      </c>
      <c r="T659" s="10">
        <f t="shared" si="65"/>
        <v>42361.637407407405</v>
      </c>
    </row>
    <row r="660" spans="1:20" ht="58" x14ac:dyDescent="0.35">
      <c r="A660" s="5">
        <f t="shared" si="60"/>
        <v>104.46206037108834</v>
      </c>
      <c r="B660">
        <v>658</v>
      </c>
      <c r="C660" s="3" t="s">
        <v>659</v>
      </c>
      <c r="D660" s="3" t="s">
        <v>4768</v>
      </c>
      <c r="E660">
        <v>28888</v>
      </c>
      <c r="F660">
        <v>30177</v>
      </c>
      <c r="G660" t="s">
        <v>8218</v>
      </c>
      <c r="H660" t="s">
        <v>8223</v>
      </c>
      <c r="I660" t="s">
        <v>8245</v>
      </c>
      <c r="J660" s="11">
        <v>1437933600</v>
      </c>
      <c r="K660" s="11">
        <v>1435117889</v>
      </c>
      <c r="L660" t="b">
        <v>0</v>
      </c>
      <c r="M660">
        <v>276</v>
      </c>
      <c r="N660" t="b">
        <v>1</v>
      </c>
      <c r="O660" t="s">
        <v>8272</v>
      </c>
      <c r="P660" s="5">
        <f t="shared" si="61"/>
        <v>109.33695652173913</v>
      </c>
      <c r="Q660" t="str">
        <f t="shared" si="62"/>
        <v>technology</v>
      </c>
      <c r="R660" t="str">
        <f t="shared" si="63"/>
        <v>wearables</v>
      </c>
      <c r="S660" s="10">
        <f t="shared" si="64"/>
        <v>42178.952418981477</v>
      </c>
      <c r="T660" s="10">
        <f t="shared" si="65"/>
        <v>42211.541666666664</v>
      </c>
    </row>
    <row r="661" spans="1:20" x14ac:dyDescent="0.35">
      <c r="A661" s="5">
        <f t="shared" si="60"/>
        <v>100.56666666666668</v>
      </c>
      <c r="B661">
        <v>659</v>
      </c>
      <c r="C661" s="3" t="s">
        <v>660</v>
      </c>
      <c r="D661" s="3" t="s">
        <v>4769</v>
      </c>
      <c r="E661">
        <v>3000</v>
      </c>
      <c r="F661">
        <v>3017</v>
      </c>
      <c r="G661" t="s">
        <v>8218</v>
      </c>
      <c r="H661" t="s">
        <v>8223</v>
      </c>
      <c r="I661" t="s">
        <v>8245</v>
      </c>
      <c r="J661" s="11">
        <v>1440339295</v>
      </c>
      <c r="K661" s="11">
        <v>1437747295</v>
      </c>
      <c r="L661" t="b">
        <v>0</v>
      </c>
      <c r="M661">
        <v>21</v>
      </c>
      <c r="N661" t="b">
        <v>1</v>
      </c>
      <c r="O661" t="s">
        <v>8272</v>
      </c>
      <c r="P661" s="5">
        <f t="shared" si="61"/>
        <v>143.66666666666666</v>
      </c>
      <c r="Q661" t="str">
        <f t="shared" si="62"/>
        <v>technology</v>
      </c>
      <c r="R661" t="str">
        <f t="shared" si="63"/>
        <v>wearables</v>
      </c>
      <c r="S661" s="10">
        <f t="shared" si="64"/>
        <v>42209.385358796295</v>
      </c>
      <c r="T661" s="10">
        <f t="shared" si="65"/>
        <v>42239.385358796295</v>
      </c>
    </row>
    <row r="662" spans="1:20" ht="58" x14ac:dyDescent="0.35">
      <c r="A662" s="5">
        <f t="shared" si="60"/>
        <v>3.0579999999999998</v>
      </c>
      <c r="B662">
        <v>660</v>
      </c>
      <c r="C662" s="3" t="s">
        <v>661</v>
      </c>
      <c r="D662" s="3" t="s">
        <v>4770</v>
      </c>
      <c r="E662">
        <v>50000</v>
      </c>
      <c r="F662">
        <v>1529</v>
      </c>
      <c r="G662" t="s">
        <v>8220</v>
      </c>
      <c r="H662" t="s">
        <v>8223</v>
      </c>
      <c r="I662" t="s">
        <v>8245</v>
      </c>
      <c r="J662" s="11">
        <v>1415558879</v>
      </c>
      <c r="K662" s="11">
        <v>1412963279</v>
      </c>
      <c r="L662" t="b">
        <v>0</v>
      </c>
      <c r="M662">
        <v>18</v>
      </c>
      <c r="N662" t="b">
        <v>0</v>
      </c>
      <c r="O662" t="s">
        <v>8272</v>
      </c>
      <c r="P662" s="5">
        <f t="shared" si="61"/>
        <v>84.944444444444443</v>
      </c>
      <c r="Q662" t="str">
        <f t="shared" si="62"/>
        <v>technology</v>
      </c>
      <c r="R662" t="str">
        <f t="shared" si="63"/>
        <v>wearables</v>
      </c>
      <c r="S662" s="10">
        <f t="shared" si="64"/>
        <v>41922.533321759256</v>
      </c>
      <c r="T662" s="10">
        <f t="shared" si="65"/>
        <v>41952.574988425928</v>
      </c>
    </row>
    <row r="663" spans="1:20" ht="43.5" x14ac:dyDescent="0.35">
      <c r="A663" s="5">
        <f t="shared" si="60"/>
        <v>0.95</v>
      </c>
      <c r="B663">
        <v>661</v>
      </c>
      <c r="C663" s="3" t="s">
        <v>662</v>
      </c>
      <c r="D663" s="3" t="s">
        <v>4771</v>
      </c>
      <c r="E663">
        <v>10000</v>
      </c>
      <c r="F663">
        <v>95</v>
      </c>
      <c r="G663" t="s">
        <v>8220</v>
      </c>
      <c r="H663" t="s">
        <v>8223</v>
      </c>
      <c r="I663" t="s">
        <v>8245</v>
      </c>
      <c r="J663" s="11">
        <v>1477236559</v>
      </c>
      <c r="K663" s="11">
        <v>1474644559</v>
      </c>
      <c r="L663" t="b">
        <v>0</v>
      </c>
      <c r="M663">
        <v>9</v>
      </c>
      <c r="N663" t="b">
        <v>0</v>
      </c>
      <c r="O663" t="s">
        <v>8272</v>
      </c>
      <c r="P663" s="5">
        <f t="shared" si="61"/>
        <v>10.555555555555555</v>
      </c>
      <c r="Q663" t="str">
        <f t="shared" si="62"/>
        <v>technology</v>
      </c>
      <c r="R663" t="str">
        <f t="shared" si="63"/>
        <v>wearables</v>
      </c>
      <c r="S663" s="10">
        <f t="shared" si="64"/>
        <v>42636.437025462961</v>
      </c>
      <c r="T663" s="10">
        <f t="shared" si="65"/>
        <v>42666.437025462961</v>
      </c>
    </row>
    <row r="664" spans="1:20" ht="43.5" x14ac:dyDescent="0.35">
      <c r="A664" s="5">
        <f t="shared" si="60"/>
        <v>0.4</v>
      </c>
      <c r="B664">
        <v>662</v>
      </c>
      <c r="C664" s="3" t="s">
        <v>663</v>
      </c>
      <c r="D664" s="3" t="s">
        <v>4772</v>
      </c>
      <c r="E664">
        <v>39000</v>
      </c>
      <c r="F664">
        <v>156</v>
      </c>
      <c r="G664" t="s">
        <v>8220</v>
      </c>
      <c r="H664" t="s">
        <v>8223</v>
      </c>
      <c r="I664" t="s">
        <v>8245</v>
      </c>
      <c r="J664" s="11">
        <v>1421404247</v>
      </c>
      <c r="K664" s="11">
        <v>1418812247</v>
      </c>
      <c r="L664" t="b">
        <v>0</v>
      </c>
      <c r="M664">
        <v>4</v>
      </c>
      <c r="N664" t="b">
        <v>0</v>
      </c>
      <c r="O664" t="s">
        <v>8272</v>
      </c>
      <c r="P664" s="5">
        <f t="shared" si="61"/>
        <v>39</v>
      </c>
      <c r="Q664" t="str">
        <f t="shared" si="62"/>
        <v>technology</v>
      </c>
      <c r="R664" t="str">
        <f t="shared" si="63"/>
        <v>wearables</v>
      </c>
      <c r="S664" s="10">
        <f t="shared" si="64"/>
        <v>41990.229710648149</v>
      </c>
      <c r="T664" s="10">
        <f t="shared" si="65"/>
        <v>42020.229710648149</v>
      </c>
    </row>
    <row r="665" spans="1:20" ht="58" x14ac:dyDescent="0.35">
      <c r="A665" s="5">
        <f t="shared" si="60"/>
        <v>0.35000000000000003</v>
      </c>
      <c r="B665">
        <v>663</v>
      </c>
      <c r="C665" s="3" t="s">
        <v>664</v>
      </c>
      <c r="D665" s="3" t="s">
        <v>4773</v>
      </c>
      <c r="E665">
        <v>200000</v>
      </c>
      <c r="F665">
        <v>700</v>
      </c>
      <c r="G665" t="s">
        <v>8220</v>
      </c>
      <c r="H665" t="s">
        <v>8231</v>
      </c>
      <c r="I665" t="s">
        <v>8252</v>
      </c>
      <c r="J665" s="11">
        <v>1437250456</v>
      </c>
      <c r="K665" s="11">
        <v>1434658456</v>
      </c>
      <c r="L665" t="b">
        <v>0</v>
      </c>
      <c r="M665">
        <v>7</v>
      </c>
      <c r="N665" t="b">
        <v>0</v>
      </c>
      <c r="O665" t="s">
        <v>8272</v>
      </c>
      <c r="P665" s="5">
        <f t="shared" si="61"/>
        <v>100</v>
      </c>
      <c r="Q665" t="str">
        <f t="shared" si="62"/>
        <v>technology</v>
      </c>
      <c r="R665" t="str">
        <f t="shared" si="63"/>
        <v>wearables</v>
      </c>
      <c r="S665" s="10">
        <f t="shared" si="64"/>
        <v>42173.634907407402</v>
      </c>
      <c r="T665" s="10">
        <f t="shared" si="65"/>
        <v>42203.634907407402</v>
      </c>
    </row>
    <row r="666" spans="1:20" ht="43.5" x14ac:dyDescent="0.35">
      <c r="A666" s="5">
        <f t="shared" si="60"/>
        <v>7.5333333333333332</v>
      </c>
      <c r="B666">
        <v>664</v>
      </c>
      <c r="C666" s="3" t="s">
        <v>665</v>
      </c>
      <c r="D666" s="3" t="s">
        <v>4774</v>
      </c>
      <c r="E666">
        <v>12000</v>
      </c>
      <c r="F666">
        <v>904</v>
      </c>
      <c r="G666" t="s">
        <v>8220</v>
      </c>
      <c r="H666" t="s">
        <v>8223</v>
      </c>
      <c r="I666" t="s">
        <v>8245</v>
      </c>
      <c r="J666" s="11">
        <v>1428940775</v>
      </c>
      <c r="K666" s="11">
        <v>1426348775</v>
      </c>
      <c r="L666" t="b">
        <v>0</v>
      </c>
      <c r="M666">
        <v>29</v>
      </c>
      <c r="N666" t="b">
        <v>0</v>
      </c>
      <c r="O666" t="s">
        <v>8272</v>
      </c>
      <c r="P666" s="5">
        <f t="shared" si="61"/>
        <v>31.172413793103448</v>
      </c>
      <c r="Q666" t="str">
        <f t="shared" si="62"/>
        <v>technology</v>
      </c>
      <c r="R666" t="str">
        <f t="shared" si="63"/>
        <v>wearables</v>
      </c>
      <c r="S666" s="10">
        <f t="shared" si="64"/>
        <v>42077.458043981482</v>
      </c>
      <c r="T666" s="10">
        <f t="shared" si="65"/>
        <v>42107.458043981482</v>
      </c>
    </row>
    <row r="667" spans="1:20" ht="58" x14ac:dyDescent="0.35">
      <c r="A667" s="5">
        <f t="shared" si="60"/>
        <v>18.64</v>
      </c>
      <c r="B667">
        <v>665</v>
      </c>
      <c r="C667" s="3" t="s">
        <v>666</v>
      </c>
      <c r="D667" s="3" t="s">
        <v>4775</v>
      </c>
      <c r="E667">
        <v>10000</v>
      </c>
      <c r="F667">
        <v>1864</v>
      </c>
      <c r="G667" t="s">
        <v>8220</v>
      </c>
      <c r="H667" t="s">
        <v>8223</v>
      </c>
      <c r="I667" t="s">
        <v>8245</v>
      </c>
      <c r="J667" s="11">
        <v>1484327061</v>
      </c>
      <c r="K667" s="11">
        <v>1479143061</v>
      </c>
      <c r="L667" t="b">
        <v>0</v>
      </c>
      <c r="M667">
        <v>12</v>
      </c>
      <c r="N667" t="b">
        <v>0</v>
      </c>
      <c r="O667" t="s">
        <v>8272</v>
      </c>
      <c r="P667" s="5">
        <f t="shared" si="61"/>
        <v>155.33333333333334</v>
      </c>
      <c r="Q667" t="str">
        <f t="shared" si="62"/>
        <v>technology</v>
      </c>
      <c r="R667" t="str">
        <f t="shared" si="63"/>
        <v>wearables</v>
      </c>
      <c r="S667" s="10">
        <f t="shared" si="64"/>
        <v>42688.503020833326</v>
      </c>
      <c r="T667" s="10">
        <f t="shared" si="65"/>
        <v>42748.503020833326</v>
      </c>
    </row>
    <row r="668" spans="1:20" ht="43.5" x14ac:dyDescent="0.35">
      <c r="A668" s="5">
        <f t="shared" si="60"/>
        <v>4.0000000000000001E-3</v>
      </c>
      <c r="B668">
        <v>666</v>
      </c>
      <c r="C668" s="3" t="s">
        <v>667</v>
      </c>
      <c r="D668" s="3" t="s">
        <v>4776</v>
      </c>
      <c r="E668">
        <v>200000</v>
      </c>
      <c r="F668">
        <v>8</v>
      </c>
      <c r="G668" t="s">
        <v>8220</v>
      </c>
      <c r="H668" t="s">
        <v>8223</v>
      </c>
      <c r="I668" t="s">
        <v>8245</v>
      </c>
      <c r="J668" s="11">
        <v>1408305498</v>
      </c>
      <c r="K668" s="11">
        <v>1405713498</v>
      </c>
      <c r="L668" t="b">
        <v>0</v>
      </c>
      <c r="M668">
        <v>4</v>
      </c>
      <c r="N668" t="b">
        <v>0</v>
      </c>
      <c r="O668" t="s">
        <v>8272</v>
      </c>
      <c r="P668" s="5">
        <f t="shared" si="61"/>
        <v>2</v>
      </c>
      <c r="Q668" t="str">
        <f t="shared" si="62"/>
        <v>technology</v>
      </c>
      <c r="R668" t="str">
        <f t="shared" si="63"/>
        <v>wearables</v>
      </c>
      <c r="S668" s="10">
        <f t="shared" si="64"/>
        <v>41838.623819444445</v>
      </c>
      <c r="T668" s="10">
        <f t="shared" si="65"/>
        <v>41868.623819444445</v>
      </c>
    </row>
    <row r="669" spans="1:20" ht="58" x14ac:dyDescent="0.35">
      <c r="A669" s="5">
        <f t="shared" si="60"/>
        <v>10.02</v>
      </c>
      <c r="B669">
        <v>667</v>
      </c>
      <c r="C669" s="3" t="s">
        <v>668</v>
      </c>
      <c r="D669" s="3" t="s">
        <v>4777</v>
      </c>
      <c r="E669">
        <v>50000</v>
      </c>
      <c r="F669">
        <v>5010</v>
      </c>
      <c r="G669" t="s">
        <v>8220</v>
      </c>
      <c r="H669" t="s">
        <v>8236</v>
      </c>
      <c r="I669" t="s">
        <v>8248</v>
      </c>
      <c r="J669" s="11">
        <v>1477731463</v>
      </c>
      <c r="K669" s="11">
        <v>1474275463</v>
      </c>
      <c r="L669" t="b">
        <v>0</v>
      </c>
      <c r="M669">
        <v>28</v>
      </c>
      <c r="N669" t="b">
        <v>0</v>
      </c>
      <c r="O669" t="s">
        <v>8272</v>
      </c>
      <c r="P669" s="5">
        <f t="shared" si="61"/>
        <v>178.92857142857142</v>
      </c>
      <c r="Q669" t="str">
        <f t="shared" si="62"/>
        <v>technology</v>
      </c>
      <c r="R669" t="str">
        <f t="shared" si="63"/>
        <v>wearables</v>
      </c>
      <c r="S669" s="10">
        <f t="shared" si="64"/>
        <v>42632.165081018517</v>
      </c>
      <c r="T669" s="10">
        <f t="shared" si="65"/>
        <v>42672.165081018517</v>
      </c>
    </row>
    <row r="670" spans="1:20" ht="43.5" x14ac:dyDescent="0.35">
      <c r="A670" s="5">
        <f t="shared" si="60"/>
        <v>4.5600000000000005</v>
      </c>
      <c r="B670">
        <v>668</v>
      </c>
      <c r="C670" s="3" t="s">
        <v>669</v>
      </c>
      <c r="D670" s="3" t="s">
        <v>4778</v>
      </c>
      <c r="E670">
        <v>15000</v>
      </c>
      <c r="F670">
        <v>684</v>
      </c>
      <c r="G670" t="s">
        <v>8220</v>
      </c>
      <c r="H670" t="s">
        <v>8223</v>
      </c>
      <c r="I670" t="s">
        <v>8245</v>
      </c>
      <c r="J670" s="11">
        <v>1431374222</v>
      </c>
      <c r="K670" s="11">
        <v>1427486222</v>
      </c>
      <c r="L670" t="b">
        <v>0</v>
      </c>
      <c r="M670">
        <v>25</v>
      </c>
      <c r="N670" t="b">
        <v>0</v>
      </c>
      <c r="O670" t="s">
        <v>8272</v>
      </c>
      <c r="P670" s="5">
        <f t="shared" si="61"/>
        <v>27.36</v>
      </c>
      <c r="Q670" t="str">
        <f t="shared" si="62"/>
        <v>technology</v>
      </c>
      <c r="R670" t="str">
        <f t="shared" si="63"/>
        <v>wearables</v>
      </c>
      <c r="S670" s="10">
        <f t="shared" si="64"/>
        <v>42090.622939814813</v>
      </c>
      <c r="T670" s="10">
        <f t="shared" si="65"/>
        <v>42135.622939814813</v>
      </c>
    </row>
    <row r="671" spans="1:20" ht="58" x14ac:dyDescent="0.35">
      <c r="A671" s="5">
        <f t="shared" si="60"/>
        <v>21.5075</v>
      </c>
      <c r="B671">
        <v>669</v>
      </c>
      <c r="C671" s="3" t="s">
        <v>670</v>
      </c>
      <c r="D671" s="3" t="s">
        <v>4779</v>
      </c>
      <c r="E671">
        <v>200000</v>
      </c>
      <c r="F671">
        <v>43015</v>
      </c>
      <c r="G671" t="s">
        <v>8220</v>
      </c>
      <c r="H671" t="s">
        <v>8234</v>
      </c>
      <c r="I671" t="s">
        <v>8254</v>
      </c>
      <c r="J671" s="11">
        <v>1467817258</v>
      </c>
      <c r="K671" s="11">
        <v>1465225258</v>
      </c>
      <c r="L671" t="b">
        <v>0</v>
      </c>
      <c r="M671">
        <v>28</v>
      </c>
      <c r="N671" t="b">
        <v>0</v>
      </c>
      <c r="O671" t="s">
        <v>8272</v>
      </c>
      <c r="P671" s="5">
        <f t="shared" si="61"/>
        <v>1536.25</v>
      </c>
      <c r="Q671" t="str">
        <f t="shared" si="62"/>
        <v>technology</v>
      </c>
      <c r="R671" t="str">
        <f t="shared" si="63"/>
        <v>wearables</v>
      </c>
      <c r="S671" s="10">
        <f t="shared" si="64"/>
        <v>42527.417337962957</v>
      </c>
      <c r="T671" s="10">
        <f t="shared" si="65"/>
        <v>42557.417337962957</v>
      </c>
    </row>
    <row r="672" spans="1:20" ht="58" x14ac:dyDescent="0.35">
      <c r="A672" s="5">
        <f t="shared" si="60"/>
        <v>29.276666666666667</v>
      </c>
      <c r="B672">
        <v>670</v>
      </c>
      <c r="C672" s="3" t="s">
        <v>671</v>
      </c>
      <c r="D672" s="3" t="s">
        <v>4780</v>
      </c>
      <c r="E672">
        <v>90000</v>
      </c>
      <c r="F672">
        <v>26349</v>
      </c>
      <c r="G672" t="s">
        <v>8220</v>
      </c>
      <c r="H672" t="s">
        <v>8236</v>
      </c>
      <c r="I672" t="s">
        <v>8248</v>
      </c>
      <c r="J672" s="11">
        <v>1466323800</v>
      </c>
      <c r="K672" s="11">
        <v>1463418120</v>
      </c>
      <c r="L672" t="b">
        <v>0</v>
      </c>
      <c r="M672">
        <v>310</v>
      </c>
      <c r="N672" t="b">
        <v>0</v>
      </c>
      <c r="O672" t="s">
        <v>8272</v>
      </c>
      <c r="P672" s="5">
        <f t="shared" si="61"/>
        <v>84.99677419354839</v>
      </c>
      <c r="Q672" t="str">
        <f t="shared" si="62"/>
        <v>technology</v>
      </c>
      <c r="R672" t="str">
        <f t="shared" si="63"/>
        <v>wearables</v>
      </c>
      <c r="S672" s="10">
        <f t="shared" si="64"/>
        <v>42506.501388888886</v>
      </c>
      <c r="T672" s="10">
        <f t="shared" si="65"/>
        <v>42540.131944444445</v>
      </c>
    </row>
    <row r="673" spans="1:20" ht="58" x14ac:dyDescent="0.35">
      <c r="A673" s="5">
        <f t="shared" si="60"/>
        <v>39.426666666666662</v>
      </c>
      <c r="B673">
        <v>671</v>
      </c>
      <c r="C673" s="3" t="s">
        <v>672</v>
      </c>
      <c r="D673" s="3" t="s">
        <v>4781</v>
      </c>
      <c r="E673">
        <v>30000</v>
      </c>
      <c r="F673">
        <v>11828</v>
      </c>
      <c r="G673" t="s">
        <v>8220</v>
      </c>
      <c r="H673" t="s">
        <v>8223</v>
      </c>
      <c r="I673" t="s">
        <v>8245</v>
      </c>
      <c r="J673" s="11">
        <v>1421208000</v>
      </c>
      <c r="K673" s="11">
        <v>1418315852</v>
      </c>
      <c r="L673" t="b">
        <v>0</v>
      </c>
      <c r="M673">
        <v>15</v>
      </c>
      <c r="N673" t="b">
        <v>0</v>
      </c>
      <c r="O673" t="s">
        <v>8272</v>
      </c>
      <c r="P673" s="5">
        <f t="shared" si="61"/>
        <v>788.5333333333333</v>
      </c>
      <c r="Q673" t="str">
        <f t="shared" si="62"/>
        <v>technology</v>
      </c>
      <c r="R673" t="str">
        <f t="shared" si="63"/>
        <v>wearables</v>
      </c>
      <c r="S673" s="10">
        <f t="shared" si="64"/>
        <v>41984.484398148146</v>
      </c>
      <c r="T673" s="10">
        <f t="shared" si="65"/>
        <v>42017.958333333336</v>
      </c>
    </row>
    <row r="674" spans="1:20" ht="43.5" x14ac:dyDescent="0.35">
      <c r="A674" s="5">
        <f t="shared" si="60"/>
        <v>21.628</v>
      </c>
      <c r="B674">
        <v>672</v>
      </c>
      <c r="C674" s="3" t="s">
        <v>673</v>
      </c>
      <c r="D674" s="3" t="s">
        <v>4782</v>
      </c>
      <c r="E674">
        <v>50000</v>
      </c>
      <c r="F674">
        <v>10814</v>
      </c>
      <c r="G674" t="s">
        <v>8220</v>
      </c>
      <c r="H674" t="s">
        <v>8223</v>
      </c>
      <c r="I674" t="s">
        <v>8245</v>
      </c>
      <c r="J674" s="11">
        <v>1420088340</v>
      </c>
      <c r="K674" s="11">
        <v>1417410964</v>
      </c>
      <c r="L674" t="b">
        <v>0</v>
      </c>
      <c r="M674">
        <v>215</v>
      </c>
      <c r="N674" t="b">
        <v>0</v>
      </c>
      <c r="O674" t="s">
        <v>8272</v>
      </c>
      <c r="P674" s="5">
        <f t="shared" si="61"/>
        <v>50.29767441860465</v>
      </c>
      <c r="Q674" t="str">
        <f t="shared" si="62"/>
        <v>technology</v>
      </c>
      <c r="R674" t="str">
        <f t="shared" si="63"/>
        <v>wearables</v>
      </c>
      <c r="S674" s="10">
        <f t="shared" si="64"/>
        <v>41974.011157407404</v>
      </c>
      <c r="T674" s="10">
        <f t="shared" si="65"/>
        <v>42004.999305555553</v>
      </c>
    </row>
    <row r="675" spans="1:20" ht="58" x14ac:dyDescent="0.35">
      <c r="A675" s="5">
        <f t="shared" si="60"/>
        <v>0.20500000000000002</v>
      </c>
      <c r="B675">
        <v>673</v>
      </c>
      <c r="C675" s="3" t="s">
        <v>674</v>
      </c>
      <c r="D675" s="3" t="s">
        <v>4783</v>
      </c>
      <c r="E675">
        <v>100000</v>
      </c>
      <c r="F675">
        <v>205</v>
      </c>
      <c r="G675" t="s">
        <v>8220</v>
      </c>
      <c r="H675" t="s">
        <v>8223</v>
      </c>
      <c r="I675" t="s">
        <v>8245</v>
      </c>
      <c r="J675" s="11">
        <v>1409602217</v>
      </c>
      <c r="K675" s="11">
        <v>1405714217</v>
      </c>
      <c r="L675" t="b">
        <v>0</v>
      </c>
      <c r="M675">
        <v>3</v>
      </c>
      <c r="N675" t="b">
        <v>0</v>
      </c>
      <c r="O675" t="s">
        <v>8272</v>
      </c>
      <c r="P675" s="5">
        <f t="shared" si="61"/>
        <v>68.333333333333329</v>
      </c>
      <c r="Q675" t="str">
        <f t="shared" si="62"/>
        <v>technology</v>
      </c>
      <c r="R675" t="str">
        <f t="shared" si="63"/>
        <v>wearables</v>
      </c>
      <c r="S675" s="10">
        <f t="shared" si="64"/>
        <v>41838.6321412037</v>
      </c>
      <c r="T675" s="10">
        <f t="shared" si="65"/>
        <v>41883.6321412037</v>
      </c>
    </row>
    <row r="676" spans="1:20" ht="29" x14ac:dyDescent="0.35">
      <c r="A676" s="5">
        <f t="shared" si="60"/>
        <v>0.03</v>
      </c>
      <c r="B676">
        <v>674</v>
      </c>
      <c r="C676" s="3" t="s">
        <v>675</v>
      </c>
      <c r="D676" s="3" t="s">
        <v>4784</v>
      </c>
      <c r="E676">
        <v>50000</v>
      </c>
      <c r="F676">
        <v>15</v>
      </c>
      <c r="G676" t="s">
        <v>8220</v>
      </c>
      <c r="H676" t="s">
        <v>8223</v>
      </c>
      <c r="I676" t="s">
        <v>8245</v>
      </c>
      <c r="J676" s="11">
        <v>1407811627</v>
      </c>
      <c r="K676" s="11">
        <v>1402627627</v>
      </c>
      <c r="L676" t="b">
        <v>0</v>
      </c>
      <c r="M676">
        <v>2</v>
      </c>
      <c r="N676" t="b">
        <v>0</v>
      </c>
      <c r="O676" t="s">
        <v>8272</v>
      </c>
      <c r="P676" s="5">
        <f t="shared" si="61"/>
        <v>7.5</v>
      </c>
      <c r="Q676" t="str">
        <f t="shared" si="62"/>
        <v>technology</v>
      </c>
      <c r="R676" t="str">
        <f t="shared" si="63"/>
        <v>wearables</v>
      </c>
      <c r="S676" s="10">
        <f t="shared" si="64"/>
        <v>41802.907719907402</v>
      </c>
      <c r="T676" s="10">
        <f t="shared" si="65"/>
        <v>41862.907719907402</v>
      </c>
    </row>
    <row r="677" spans="1:20" ht="43.5" x14ac:dyDescent="0.35">
      <c r="A677" s="5">
        <f t="shared" si="60"/>
        <v>14.85</v>
      </c>
      <c r="B677">
        <v>675</v>
      </c>
      <c r="C677" s="3" t="s">
        <v>676</v>
      </c>
      <c r="D677" s="3" t="s">
        <v>4785</v>
      </c>
      <c r="E677">
        <v>6000</v>
      </c>
      <c r="F677">
        <v>891</v>
      </c>
      <c r="G677" t="s">
        <v>8220</v>
      </c>
      <c r="H677" t="s">
        <v>8223</v>
      </c>
      <c r="I677" t="s">
        <v>8245</v>
      </c>
      <c r="J677" s="11">
        <v>1420095540</v>
      </c>
      <c r="K677" s="11">
        <v>1417558804</v>
      </c>
      <c r="L677" t="b">
        <v>0</v>
      </c>
      <c r="M677">
        <v>26</v>
      </c>
      <c r="N677" t="b">
        <v>0</v>
      </c>
      <c r="O677" t="s">
        <v>8272</v>
      </c>
      <c r="P677" s="5">
        <f t="shared" si="61"/>
        <v>34.269230769230766</v>
      </c>
      <c r="Q677" t="str">
        <f t="shared" si="62"/>
        <v>technology</v>
      </c>
      <c r="R677" t="str">
        <f t="shared" si="63"/>
        <v>wearables</v>
      </c>
      <c r="S677" s="10">
        <f t="shared" si="64"/>
        <v>41975.722268518519</v>
      </c>
      <c r="T677" s="10">
        <f t="shared" si="65"/>
        <v>42005.082638888889</v>
      </c>
    </row>
    <row r="678" spans="1:20" ht="58" x14ac:dyDescent="0.35">
      <c r="A678" s="5">
        <f t="shared" si="60"/>
        <v>1.4710000000000001</v>
      </c>
      <c r="B678">
        <v>676</v>
      </c>
      <c r="C678" s="3" t="s">
        <v>677</v>
      </c>
      <c r="D678" s="3" t="s">
        <v>4786</v>
      </c>
      <c r="E678">
        <v>100000</v>
      </c>
      <c r="F678">
        <v>1471</v>
      </c>
      <c r="G678" t="s">
        <v>8220</v>
      </c>
      <c r="H678" t="s">
        <v>8228</v>
      </c>
      <c r="I678" t="s">
        <v>8250</v>
      </c>
      <c r="J678" s="11">
        <v>1423333581</v>
      </c>
      <c r="K678" s="11">
        <v>1420741581</v>
      </c>
      <c r="L678" t="b">
        <v>0</v>
      </c>
      <c r="M678">
        <v>24</v>
      </c>
      <c r="N678" t="b">
        <v>0</v>
      </c>
      <c r="O678" t="s">
        <v>8272</v>
      </c>
      <c r="P678" s="5">
        <f t="shared" si="61"/>
        <v>61.291666666666664</v>
      </c>
      <c r="Q678" t="str">
        <f t="shared" si="62"/>
        <v>technology</v>
      </c>
      <c r="R678" t="str">
        <f t="shared" si="63"/>
        <v>wearables</v>
      </c>
      <c r="S678" s="10">
        <f t="shared" si="64"/>
        <v>42012.559965277782</v>
      </c>
      <c r="T678" s="10">
        <f t="shared" si="65"/>
        <v>42042.559965277782</v>
      </c>
    </row>
    <row r="679" spans="1:20" ht="72.5" x14ac:dyDescent="0.35">
      <c r="A679" s="5">
        <f t="shared" si="60"/>
        <v>25.584</v>
      </c>
      <c r="B679">
        <v>677</v>
      </c>
      <c r="C679" s="3" t="s">
        <v>678</v>
      </c>
      <c r="D679" s="3" t="s">
        <v>4787</v>
      </c>
      <c r="E679">
        <v>50000</v>
      </c>
      <c r="F679">
        <v>12792</v>
      </c>
      <c r="G679" t="s">
        <v>8220</v>
      </c>
      <c r="H679" t="s">
        <v>8236</v>
      </c>
      <c r="I679" t="s">
        <v>8248</v>
      </c>
      <c r="J679" s="11">
        <v>1467106895</v>
      </c>
      <c r="K679" s="11">
        <v>1463218895</v>
      </c>
      <c r="L679" t="b">
        <v>0</v>
      </c>
      <c r="M679">
        <v>96</v>
      </c>
      <c r="N679" t="b">
        <v>0</v>
      </c>
      <c r="O679" t="s">
        <v>8272</v>
      </c>
      <c r="P679" s="5">
        <f t="shared" si="61"/>
        <v>133.25</v>
      </c>
      <c r="Q679" t="str">
        <f t="shared" si="62"/>
        <v>technology</v>
      </c>
      <c r="R679" t="str">
        <f t="shared" si="63"/>
        <v>wearables</v>
      </c>
      <c r="S679" s="10">
        <f t="shared" si="64"/>
        <v>42504.195543981477</v>
      </c>
      <c r="T679" s="10">
        <f t="shared" si="65"/>
        <v>42549.195543981477</v>
      </c>
    </row>
    <row r="680" spans="1:20" ht="43.5" x14ac:dyDescent="0.35">
      <c r="A680" s="5">
        <f t="shared" si="60"/>
        <v>3.8206896551724134</v>
      </c>
      <c r="B680">
        <v>678</v>
      </c>
      <c r="C680" s="3" t="s">
        <v>679</v>
      </c>
      <c r="D680" s="3" t="s">
        <v>4788</v>
      </c>
      <c r="E680">
        <v>29000</v>
      </c>
      <c r="F680">
        <v>1108</v>
      </c>
      <c r="G680" t="s">
        <v>8220</v>
      </c>
      <c r="H680" t="s">
        <v>8223</v>
      </c>
      <c r="I680" t="s">
        <v>8245</v>
      </c>
      <c r="J680" s="11">
        <v>1463821338</v>
      </c>
      <c r="K680" s="11">
        <v>1461229338</v>
      </c>
      <c r="L680" t="b">
        <v>0</v>
      </c>
      <c r="M680">
        <v>17</v>
      </c>
      <c r="N680" t="b">
        <v>0</v>
      </c>
      <c r="O680" t="s">
        <v>8272</v>
      </c>
      <c r="P680" s="5">
        <f t="shared" si="61"/>
        <v>65.17647058823529</v>
      </c>
      <c r="Q680" t="str">
        <f t="shared" si="62"/>
        <v>technology</v>
      </c>
      <c r="R680" t="str">
        <f t="shared" si="63"/>
        <v>wearables</v>
      </c>
      <c r="S680" s="10">
        <f t="shared" si="64"/>
        <v>42481.168263888881</v>
      </c>
      <c r="T680" s="10">
        <f t="shared" si="65"/>
        <v>42511.168263888881</v>
      </c>
    </row>
    <row r="681" spans="1:20" ht="43.5" x14ac:dyDescent="0.35">
      <c r="A681" s="5">
        <f t="shared" si="60"/>
        <v>15.485964912280703</v>
      </c>
      <c r="B681">
        <v>679</v>
      </c>
      <c r="C681" s="3" t="s">
        <v>680</v>
      </c>
      <c r="D681" s="3" t="s">
        <v>4789</v>
      </c>
      <c r="E681">
        <v>57000</v>
      </c>
      <c r="F681">
        <v>8827</v>
      </c>
      <c r="G681" t="s">
        <v>8220</v>
      </c>
      <c r="H681" t="s">
        <v>8223</v>
      </c>
      <c r="I681" t="s">
        <v>8245</v>
      </c>
      <c r="J681" s="11">
        <v>1472920909</v>
      </c>
      <c r="K681" s="11">
        <v>1467736909</v>
      </c>
      <c r="L681" t="b">
        <v>0</v>
      </c>
      <c r="M681">
        <v>94</v>
      </c>
      <c r="N681" t="b">
        <v>0</v>
      </c>
      <c r="O681" t="s">
        <v>8272</v>
      </c>
      <c r="P681" s="5">
        <f t="shared" si="61"/>
        <v>93.90425531914893</v>
      </c>
      <c r="Q681" t="str">
        <f t="shared" si="62"/>
        <v>technology</v>
      </c>
      <c r="R681" t="str">
        <f t="shared" si="63"/>
        <v>wearables</v>
      </c>
      <c r="S681" s="10">
        <f t="shared" si="64"/>
        <v>42556.487372685187</v>
      </c>
      <c r="T681" s="10">
        <f t="shared" si="65"/>
        <v>42616.487372685187</v>
      </c>
    </row>
    <row r="682" spans="1:20" ht="58" x14ac:dyDescent="0.35">
      <c r="A682" s="5">
        <f t="shared" si="60"/>
        <v>25.912000000000003</v>
      </c>
      <c r="B682">
        <v>680</v>
      </c>
      <c r="C682" s="3" t="s">
        <v>681</v>
      </c>
      <c r="D682" s="3" t="s">
        <v>4790</v>
      </c>
      <c r="E682">
        <v>75000</v>
      </c>
      <c r="F682">
        <v>19434</v>
      </c>
      <c r="G682" t="s">
        <v>8220</v>
      </c>
      <c r="H682" t="s">
        <v>8223</v>
      </c>
      <c r="I682" t="s">
        <v>8245</v>
      </c>
      <c r="J682" s="11">
        <v>1410955331</v>
      </c>
      <c r="K682" s="11">
        <v>1407931331</v>
      </c>
      <c r="L682" t="b">
        <v>0</v>
      </c>
      <c r="M682">
        <v>129</v>
      </c>
      <c r="N682" t="b">
        <v>0</v>
      </c>
      <c r="O682" t="s">
        <v>8272</v>
      </c>
      <c r="P682" s="5">
        <f t="shared" si="61"/>
        <v>150.65116279069767</v>
      </c>
      <c r="Q682" t="str">
        <f t="shared" si="62"/>
        <v>technology</v>
      </c>
      <c r="R682" t="str">
        <f t="shared" si="63"/>
        <v>wearables</v>
      </c>
      <c r="S682" s="10">
        <f t="shared" si="64"/>
        <v>41864.293182870366</v>
      </c>
      <c r="T682" s="10">
        <f t="shared" si="65"/>
        <v>41899.293182870366</v>
      </c>
    </row>
    <row r="683" spans="1:20" ht="43.5" x14ac:dyDescent="0.35">
      <c r="A683" s="5">
        <f t="shared" si="60"/>
        <v>0.04</v>
      </c>
      <c r="B683">
        <v>681</v>
      </c>
      <c r="C683" s="3" t="s">
        <v>682</v>
      </c>
      <c r="D683" s="3" t="s">
        <v>4791</v>
      </c>
      <c r="E683">
        <v>2500</v>
      </c>
      <c r="F683">
        <v>1</v>
      </c>
      <c r="G683" t="s">
        <v>8220</v>
      </c>
      <c r="H683" t="s">
        <v>8223</v>
      </c>
      <c r="I683" t="s">
        <v>8245</v>
      </c>
      <c r="J683" s="11">
        <v>1477509604</v>
      </c>
      <c r="K683" s="11">
        <v>1474917604</v>
      </c>
      <c r="L683" t="b">
        <v>0</v>
      </c>
      <c r="M683">
        <v>1</v>
      </c>
      <c r="N683" t="b">
        <v>0</v>
      </c>
      <c r="O683" t="s">
        <v>8272</v>
      </c>
      <c r="P683" s="5">
        <f t="shared" si="61"/>
        <v>1</v>
      </c>
      <c r="Q683" t="str">
        <f t="shared" si="62"/>
        <v>technology</v>
      </c>
      <c r="R683" t="str">
        <f t="shared" si="63"/>
        <v>wearables</v>
      </c>
      <c r="S683" s="10">
        <f t="shared" si="64"/>
        <v>42639.597268518519</v>
      </c>
      <c r="T683" s="10">
        <f t="shared" si="65"/>
        <v>42669.597268518519</v>
      </c>
    </row>
    <row r="684" spans="1:20" ht="43.5" x14ac:dyDescent="0.35">
      <c r="A684" s="5">
        <f t="shared" si="60"/>
        <v>0.106</v>
      </c>
      <c r="B684">
        <v>682</v>
      </c>
      <c r="C684" s="3" t="s">
        <v>683</v>
      </c>
      <c r="D684" s="3" t="s">
        <v>4792</v>
      </c>
      <c r="E684">
        <v>50000</v>
      </c>
      <c r="F684">
        <v>53</v>
      </c>
      <c r="G684" t="s">
        <v>8220</v>
      </c>
      <c r="H684" t="s">
        <v>8223</v>
      </c>
      <c r="I684" t="s">
        <v>8245</v>
      </c>
      <c r="J684" s="11">
        <v>1489512122</v>
      </c>
      <c r="K684" s="11">
        <v>1486923722</v>
      </c>
      <c r="L684" t="b">
        <v>0</v>
      </c>
      <c r="M684">
        <v>4</v>
      </c>
      <c r="N684" t="b">
        <v>0</v>
      </c>
      <c r="O684" t="s">
        <v>8272</v>
      </c>
      <c r="P684" s="5">
        <f t="shared" si="61"/>
        <v>13.25</v>
      </c>
      <c r="Q684" t="str">
        <f t="shared" si="62"/>
        <v>technology</v>
      </c>
      <c r="R684" t="str">
        <f t="shared" si="63"/>
        <v>wearables</v>
      </c>
      <c r="S684" s="10">
        <f t="shared" si="64"/>
        <v>42778.556967592587</v>
      </c>
      <c r="T684" s="10">
        <f t="shared" si="65"/>
        <v>42808.51530092593</v>
      </c>
    </row>
    <row r="685" spans="1:20" ht="43.5" x14ac:dyDescent="0.35">
      <c r="A685" s="5">
        <f t="shared" si="60"/>
        <v>0.85142857142857142</v>
      </c>
      <c r="B685">
        <v>683</v>
      </c>
      <c r="C685" s="3" t="s">
        <v>684</v>
      </c>
      <c r="D685" s="3" t="s">
        <v>4793</v>
      </c>
      <c r="E685">
        <v>35000</v>
      </c>
      <c r="F685">
        <v>298</v>
      </c>
      <c r="G685" t="s">
        <v>8220</v>
      </c>
      <c r="H685" t="s">
        <v>8223</v>
      </c>
      <c r="I685" t="s">
        <v>8245</v>
      </c>
      <c r="J685" s="11">
        <v>1477949764</v>
      </c>
      <c r="K685" s="11">
        <v>1474493764</v>
      </c>
      <c r="L685" t="b">
        <v>0</v>
      </c>
      <c r="M685">
        <v>3</v>
      </c>
      <c r="N685" t="b">
        <v>0</v>
      </c>
      <c r="O685" t="s">
        <v>8272</v>
      </c>
      <c r="P685" s="5">
        <f t="shared" si="61"/>
        <v>99.333333333333329</v>
      </c>
      <c r="Q685" t="str">
        <f t="shared" si="62"/>
        <v>technology</v>
      </c>
      <c r="R685" t="str">
        <f t="shared" si="63"/>
        <v>wearables</v>
      </c>
      <c r="S685" s="10">
        <f t="shared" si="64"/>
        <v>42634.691712962966</v>
      </c>
      <c r="T685" s="10">
        <f t="shared" si="65"/>
        <v>42674.691712962966</v>
      </c>
    </row>
    <row r="686" spans="1:20" ht="29" x14ac:dyDescent="0.35">
      <c r="A686" s="5">
        <f t="shared" si="60"/>
        <v>7.4837500000000006</v>
      </c>
      <c r="B686">
        <v>684</v>
      </c>
      <c r="C686" s="3" t="s">
        <v>685</v>
      </c>
      <c r="D686" s="3" t="s">
        <v>4794</v>
      </c>
      <c r="E686">
        <v>320000</v>
      </c>
      <c r="F686">
        <v>23948</v>
      </c>
      <c r="G686" t="s">
        <v>8220</v>
      </c>
      <c r="H686" t="s">
        <v>8223</v>
      </c>
      <c r="I686" t="s">
        <v>8245</v>
      </c>
      <c r="J686" s="11">
        <v>1406257200</v>
      </c>
      <c r="K686" s="11">
        <v>1403176891</v>
      </c>
      <c r="L686" t="b">
        <v>0</v>
      </c>
      <c r="M686">
        <v>135</v>
      </c>
      <c r="N686" t="b">
        <v>0</v>
      </c>
      <c r="O686" t="s">
        <v>8272</v>
      </c>
      <c r="P686" s="5">
        <f t="shared" si="61"/>
        <v>177.39259259259259</v>
      </c>
      <c r="Q686" t="str">
        <f t="shared" si="62"/>
        <v>technology</v>
      </c>
      <c r="R686" t="str">
        <f t="shared" si="63"/>
        <v>wearables</v>
      </c>
      <c r="S686" s="10">
        <f t="shared" si="64"/>
        <v>41809.26494212963</v>
      </c>
      <c r="T686" s="10">
        <f t="shared" si="65"/>
        <v>41844.916666666664</v>
      </c>
    </row>
    <row r="687" spans="1:20" ht="43.5" x14ac:dyDescent="0.35">
      <c r="A687" s="5">
        <f t="shared" si="60"/>
        <v>27.650000000000002</v>
      </c>
      <c r="B687">
        <v>685</v>
      </c>
      <c r="C687" s="3" t="s">
        <v>686</v>
      </c>
      <c r="D687" s="3" t="s">
        <v>4795</v>
      </c>
      <c r="E687">
        <v>2000</v>
      </c>
      <c r="F687">
        <v>553</v>
      </c>
      <c r="G687" t="s">
        <v>8220</v>
      </c>
      <c r="H687" t="s">
        <v>8223</v>
      </c>
      <c r="I687" t="s">
        <v>8245</v>
      </c>
      <c r="J687" s="11">
        <v>1421095672</v>
      </c>
      <c r="K687" s="11">
        <v>1417207672</v>
      </c>
      <c r="L687" t="b">
        <v>0</v>
      </c>
      <c r="M687">
        <v>10</v>
      </c>
      <c r="N687" t="b">
        <v>0</v>
      </c>
      <c r="O687" t="s">
        <v>8272</v>
      </c>
      <c r="P687" s="5">
        <f t="shared" si="61"/>
        <v>55.3</v>
      </c>
      <c r="Q687" t="str">
        <f t="shared" si="62"/>
        <v>technology</v>
      </c>
      <c r="R687" t="str">
        <f t="shared" si="63"/>
        <v>wearables</v>
      </c>
      <c r="S687" s="10">
        <f t="shared" si="64"/>
        <v>41971.658240740733</v>
      </c>
      <c r="T687" s="10">
        <f t="shared" si="65"/>
        <v>42016.658240740733</v>
      </c>
    </row>
    <row r="688" spans="1:20" ht="58" x14ac:dyDescent="0.35">
      <c r="A688" s="5">
        <f t="shared" si="60"/>
        <v>0</v>
      </c>
      <c r="B688">
        <v>686</v>
      </c>
      <c r="C688" s="3" t="s">
        <v>687</v>
      </c>
      <c r="D688" s="3" t="s">
        <v>4796</v>
      </c>
      <c r="E688">
        <v>500000</v>
      </c>
      <c r="F688">
        <v>0</v>
      </c>
      <c r="G688" t="s">
        <v>8220</v>
      </c>
      <c r="H688" t="s">
        <v>8236</v>
      </c>
      <c r="I688" t="s">
        <v>8248</v>
      </c>
      <c r="J688" s="11">
        <v>1438618170</v>
      </c>
      <c r="K688" s="11">
        <v>1436026170</v>
      </c>
      <c r="L688" t="b">
        <v>0</v>
      </c>
      <c r="M688">
        <v>0</v>
      </c>
      <c r="N688" t="b">
        <v>0</v>
      </c>
      <c r="O688" t="s">
        <v>8272</v>
      </c>
      <c r="P688" s="5" t="e">
        <f t="shared" si="61"/>
        <v>#DIV/0!</v>
      </c>
      <c r="Q688" t="str">
        <f t="shared" si="62"/>
        <v>technology</v>
      </c>
      <c r="R688" t="str">
        <f t="shared" si="63"/>
        <v>wearables</v>
      </c>
      <c r="S688" s="10">
        <f t="shared" si="64"/>
        <v>42189.464930555558</v>
      </c>
      <c r="T688" s="10">
        <f t="shared" si="65"/>
        <v>42219.464930555558</v>
      </c>
    </row>
    <row r="689" spans="1:20" ht="43.5" x14ac:dyDescent="0.35">
      <c r="A689" s="5">
        <f t="shared" si="60"/>
        <v>3.55</v>
      </c>
      <c r="B689">
        <v>687</v>
      </c>
      <c r="C689" s="3" t="s">
        <v>688</v>
      </c>
      <c r="D689" s="3" t="s">
        <v>4797</v>
      </c>
      <c r="E689">
        <v>100000</v>
      </c>
      <c r="F689">
        <v>3550</v>
      </c>
      <c r="G689" t="s">
        <v>8220</v>
      </c>
      <c r="H689" t="s">
        <v>8237</v>
      </c>
      <c r="I689" t="s">
        <v>8255</v>
      </c>
      <c r="J689" s="11">
        <v>1486317653</v>
      </c>
      <c r="K689" s="11">
        <v>1481133653</v>
      </c>
      <c r="L689" t="b">
        <v>0</v>
      </c>
      <c r="M689">
        <v>6</v>
      </c>
      <c r="N689" t="b">
        <v>0</v>
      </c>
      <c r="O689" t="s">
        <v>8272</v>
      </c>
      <c r="P689" s="5">
        <f t="shared" si="61"/>
        <v>591.66666666666663</v>
      </c>
      <c r="Q689" t="str">
        <f t="shared" si="62"/>
        <v>technology</v>
      </c>
      <c r="R689" t="str">
        <f t="shared" si="63"/>
        <v>wearables</v>
      </c>
      <c r="S689" s="10">
        <f t="shared" si="64"/>
        <v>42711.542280092595</v>
      </c>
      <c r="T689" s="10">
        <f t="shared" si="65"/>
        <v>42771.542280092595</v>
      </c>
    </row>
    <row r="690" spans="1:20" ht="58" x14ac:dyDescent="0.35">
      <c r="A690" s="5">
        <f t="shared" si="60"/>
        <v>72.989999999999995</v>
      </c>
      <c r="B690">
        <v>688</v>
      </c>
      <c r="C690" s="3" t="s">
        <v>689</v>
      </c>
      <c r="D690" s="3" t="s">
        <v>4798</v>
      </c>
      <c r="E690">
        <v>20000</v>
      </c>
      <c r="F690">
        <v>14598</v>
      </c>
      <c r="G690" t="s">
        <v>8220</v>
      </c>
      <c r="H690" t="s">
        <v>8223</v>
      </c>
      <c r="I690" t="s">
        <v>8245</v>
      </c>
      <c r="J690" s="11">
        <v>1444876253</v>
      </c>
      <c r="K690" s="11">
        <v>1442284253</v>
      </c>
      <c r="L690" t="b">
        <v>0</v>
      </c>
      <c r="M690">
        <v>36</v>
      </c>
      <c r="N690" t="b">
        <v>0</v>
      </c>
      <c r="O690" t="s">
        <v>8272</v>
      </c>
      <c r="P690" s="5">
        <f t="shared" si="61"/>
        <v>405.5</v>
      </c>
      <c r="Q690" t="str">
        <f t="shared" si="62"/>
        <v>technology</v>
      </c>
      <c r="R690" t="str">
        <f t="shared" si="63"/>
        <v>wearables</v>
      </c>
      <c r="S690" s="10">
        <f t="shared" si="64"/>
        <v>42261.896446759252</v>
      </c>
      <c r="T690" s="10">
        <f t="shared" si="65"/>
        <v>42291.896446759252</v>
      </c>
    </row>
    <row r="691" spans="1:20" ht="58" x14ac:dyDescent="0.35">
      <c r="A691" s="5">
        <f t="shared" si="60"/>
        <v>57.648750000000007</v>
      </c>
      <c r="B691">
        <v>689</v>
      </c>
      <c r="C691" s="3" t="s">
        <v>690</v>
      </c>
      <c r="D691" s="3" t="s">
        <v>4799</v>
      </c>
      <c r="E691">
        <v>200000</v>
      </c>
      <c r="F691">
        <v>115297.5</v>
      </c>
      <c r="G691" t="s">
        <v>8220</v>
      </c>
      <c r="H691" t="s">
        <v>8223</v>
      </c>
      <c r="I691" t="s">
        <v>8245</v>
      </c>
      <c r="J691" s="11">
        <v>1481173140</v>
      </c>
      <c r="K691" s="11">
        <v>1478016097</v>
      </c>
      <c r="L691" t="b">
        <v>0</v>
      </c>
      <c r="M691">
        <v>336</v>
      </c>
      <c r="N691" t="b">
        <v>0</v>
      </c>
      <c r="O691" t="s">
        <v>8272</v>
      </c>
      <c r="P691" s="5">
        <f t="shared" si="61"/>
        <v>343.14732142857144</v>
      </c>
      <c r="Q691" t="str">
        <f t="shared" si="62"/>
        <v>technology</v>
      </c>
      <c r="R691" t="str">
        <f t="shared" si="63"/>
        <v>wearables</v>
      </c>
      <c r="S691" s="10">
        <f t="shared" si="64"/>
        <v>42675.459456018514</v>
      </c>
      <c r="T691" s="10">
        <f t="shared" si="65"/>
        <v>42711.999305555553</v>
      </c>
    </row>
    <row r="692" spans="1:20" ht="29" x14ac:dyDescent="0.35">
      <c r="A692" s="5">
        <f t="shared" si="60"/>
        <v>12.34</v>
      </c>
      <c r="B692">
        <v>690</v>
      </c>
      <c r="C692" s="3" t="s">
        <v>691</v>
      </c>
      <c r="D692" s="3" t="s">
        <v>4800</v>
      </c>
      <c r="E692">
        <v>20000</v>
      </c>
      <c r="F692">
        <v>2468</v>
      </c>
      <c r="G692" t="s">
        <v>8220</v>
      </c>
      <c r="H692" t="s">
        <v>8223</v>
      </c>
      <c r="I692" t="s">
        <v>8245</v>
      </c>
      <c r="J692" s="11">
        <v>1473400800</v>
      </c>
      <c r="K692" s="11">
        <v>1469718841</v>
      </c>
      <c r="L692" t="b">
        <v>0</v>
      </c>
      <c r="M692">
        <v>34</v>
      </c>
      <c r="N692" t="b">
        <v>0</v>
      </c>
      <c r="O692" t="s">
        <v>8272</v>
      </c>
      <c r="P692" s="5">
        <f t="shared" si="61"/>
        <v>72.588235294117652</v>
      </c>
      <c r="Q692" t="str">
        <f t="shared" si="62"/>
        <v>technology</v>
      </c>
      <c r="R692" t="str">
        <f t="shared" si="63"/>
        <v>wearables</v>
      </c>
      <c r="S692" s="10">
        <f t="shared" si="64"/>
        <v>42579.426400462959</v>
      </c>
      <c r="T692" s="10">
        <f t="shared" si="65"/>
        <v>42622.041666666664</v>
      </c>
    </row>
    <row r="693" spans="1:20" ht="43.5" x14ac:dyDescent="0.35">
      <c r="A693" s="5">
        <f t="shared" si="60"/>
        <v>0.52</v>
      </c>
      <c r="B693">
        <v>691</v>
      </c>
      <c r="C693" s="3" t="s">
        <v>692</v>
      </c>
      <c r="D693" s="3" t="s">
        <v>4801</v>
      </c>
      <c r="E693">
        <v>50000</v>
      </c>
      <c r="F693">
        <v>260</v>
      </c>
      <c r="G693" t="s">
        <v>8220</v>
      </c>
      <c r="H693" t="s">
        <v>8223</v>
      </c>
      <c r="I693" t="s">
        <v>8245</v>
      </c>
      <c r="J693" s="11">
        <v>1435711246</v>
      </c>
      <c r="K693" s="11">
        <v>1433292046</v>
      </c>
      <c r="L693" t="b">
        <v>0</v>
      </c>
      <c r="M693">
        <v>10</v>
      </c>
      <c r="N693" t="b">
        <v>0</v>
      </c>
      <c r="O693" t="s">
        <v>8272</v>
      </c>
      <c r="P693" s="5">
        <f t="shared" si="61"/>
        <v>26</v>
      </c>
      <c r="Q693" t="str">
        <f t="shared" si="62"/>
        <v>technology</v>
      </c>
      <c r="R693" t="str">
        <f t="shared" si="63"/>
        <v>wearables</v>
      </c>
      <c r="S693" s="10">
        <f t="shared" si="64"/>
        <v>42157.819976851846</v>
      </c>
      <c r="T693" s="10">
        <f t="shared" si="65"/>
        <v>42185.819976851846</v>
      </c>
    </row>
    <row r="694" spans="1:20" ht="43.5" x14ac:dyDescent="0.35">
      <c r="A694" s="5">
        <f t="shared" si="60"/>
        <v>6.5299999999999994</v>
      </c>
      <c r="B694">
        <v>692</v>
      </c>
      <c r="C694" s="3" t="s">
        <v>693</v>
      </c>
      <c r="D694" s="3" t="s">
        <v>4802</v>
      </c>
      <c r="E694">
        <v>20000</v>
      </c>
      <c r="F694">
        <v>1306</v>
      </c>
      <c r="G694" t="s">
        <v>8220</v>
      </c>
      <c r="H694" t="s">
        <v>8224</v>
      </c>
      <c r="I694" t="s">
        <v>8246</v>
      </c>
      <c r="J694" s="11">
        <v>1482397263</v>
      </c>
      <c r="K694" s="11">
        <v>1479805263</v>
      </c>
      <c r="L694" t="b">
        <v>0</v>
      </c>
      <c r="M694">
        <v>201</v>
      </c>
      <c r="N694" t="b">
        <v>0</v>
      </c>
      <c r="O694" t="s">
        <v>8272</v>
      </c>
      <c r="P694" s="5">
        <f t="shared" si="61"/>
        <v>6.4975124378109452</v>
      </c>
      <c r="Q694" t="str">
        <f t="shared" si="62"/>
        <v>technology</v>
      </c>
      <c r="R694" t="str">
        <f t="shared" si="63"/>
        <v>wearables</v>
      </c>
      <c r="S694" s="10">
        <f t="shared" si="64"/>
        <v>42696.167395833334</v>
      </c>
      <c r="T694" s="10">
        <f t="shared" si="65"/>
        <v>42726.167395833334</v>
      </c>
    </row>
    <row r="695" spans="1:20" ht="43.5" x14ac:dyDescent="0.35">
      <c r="A695" s="5">
        <f t="shared" si="60"/>
        <v>35.338000000000001</v>
      </c>
      <c r="B695">
        <v>693</v>
      </c>
      <c r="C695" s="3" t="s">
        <v>694</v>
      </c>
      <c r="D695" s="3" t="s">
        <v>4803</v>
      </c>
      <c r="E695">
        <v>100000</v>
      </c>
      <c r="F695">
        <v>35338</v>
      </c>
      <c r="G695" t="s">
        <v>8220</v>
      </c>
      <c r="H695" t="s">
        <v>8223</v>
      </c>
      <c r="I695" t="s">
        <v>8245</v>
      </c>
      <c r="J695" s="11">
        <v>1430421827</v>
      </c>
      <c r="K695" s="11">
        <v>1427829827</v>
      </c>
      <c r="L695" t="b">
        <v>0</v>
      </c>
      <c r="M695">
        <v>296</v>
      </c>
      <c r="N695" t="b">
        <v>0</v>
      </c>
      <c r="O695" t="s">
        <v>8272</v>
      </c>
      <c r="P695" s="5">
        <f t="shared" si="61"/>
        <v>119.38513513513513</v>
      </c>
      <c r="Q695" t="str">
        <f t="shared" si="62"/>
        <v>technology</v>
      </c>
      <c r="R695" t="str">
        <f t="shared" si="63"/>
        <v>wearables</v>
      </c>
      <c r="S695" s="10">
        <f t="shared" si="64"/>
        <v>42094.599849537037</v>
      </c>
      <c r="T695" s="10">
        <f t="shared" si="65"/>
        <v>42124.599849537037</v>
      </c>
    </row>
    <row r="696" spans="1:20" ht="43.5" x14ac:dyDescent="0.35">
      <c r="A696" s="5">
        <f t="shared" si="60"/>
        <v>0.39333333333333331</v>
      </c>
      <c r="B696">
        <v>694</v>
      </c>
      <c r="C696" s="3" t="s">
        <v>695</v>
      </c>
      <c r="D696" s="3" t="s">
        <v>4804</v>
      </c>
      <c r="E696">
        <v>150000</v>
      </c>
      <c r="F696">
        <v>590</v>
      </c>
      <c r="G696" t="s">
        <v>8220</v>
      </c>
      <c r="H696" t="s">
        <v>8223</v>
      </c>
      <c r="I696" t="s">
        <v>8245</v>
      </c>
      <c r="J696" s="11">
        <v>1485964559</v>
      </c>
      <c r="K696" s="11">
        <v>1483372559</v>
      </c>
      <c r="L696" t="b">
        <v>0</v>
      </c>
      <c r="M696">
        <v>7</v>
      </c>
      <c r="N696" t="b">
        <v>0</v>
      </c>
      <c r="O696" t="s">
        <v>8272</v>
      </c>
      <c r="P696" s="5">
        <f t="shared" si="61"/>
        <v>84.285714285714292</v>
      </c>
      <c r="Q696" t="str">
        <f t="shared" si="62"/>
        <v>technology</v>
      </c>
      <c r="R696" t="str">
        <f t="shared" si="63"/>
        <v>wearables</v>
      </c>
      <c r="S696" s="10">
        <f t="shared" si="64"/>
        <v>42737.455543981479</v>
      </c>
      <c r="T696" s="10">
        <f t="shared" si="65"/>
        <v>42767.455543981479</v>
      </c>
    </row>
    <row r="697" spans="1:20" ht="58" x14ac:dyDescent="0.35">
      <c r="A697" s="5">
        <f t="shared" si="60"/>
        <v>1.06</v>
      </c>
      <c r="B697">
        <v>695</v>
      </c>
      <c r="C697" s="3" t="s">
        <v>696</v>
      </c>
      <c r="D697" s="3" t="s">
        <v>4805</v>
      </c>
      <c r="E697">
        <v>60000</v>
      </c>
      <c r="F697">
        <v>636</v>
      </c>
      <c r="G697" t="s">
        <v>8220</v>
      </c>
      <c r="H697" t="s">
        <v>8223</v>
      </c>
      <c r="I697" t="s">
        <v>8245</v>
      </c>
      <c r="J697" s="11">
        <v>1414758620</v>
      </c>
      <c r="K697" s="11">
        <v>1412166620</v>
      </c>
      <c r="L697" t="b">
        <v>0</v>
      </c>
      <c r="M697">
        <v>7</v>
      </c>
      <c r="N697" t="b">
        <v>0</v>
      </c>
      <c r="O697" t="s">
        <v>8272</v>
      </c>
      <c r="P697" s="5">
        <f t="shared" si="61"/>
        <v>90.857142857142861</v>
      </c>
      <c r="Q697" t="str">
        <f t="shared" si="62"/>
        <v>technology</v>
      </c>
      <c r="R697" t="str">
        <f t="shared" si="63"/>
        <v>wearables</v>
      </c>
      <c r="S697" s="10">
        <f t="shared" si="64"/>
        <v>41913.312731481477</v>
      </c>
      <c r="T697" s="10">
        <f t="shared" si="65"/>
        <v>41943.312731481477</v>
      </c>
    </row>
    <row r="698" spans="1:20" ht="29" x14ac:dyDescent="0.35">
      <c r="A698" s="5">
        <f t="shared" si="60"/>
        <v>5.7142857142857147E-4</v>
      </c>
      <c r="B698">
        <v>696</v>
      </c>
      <c r="C698" s="3" t="s">
        <v>697</v>
      </c>
      <c r="D698" s="3" t="s">
        <v>4806</v>
      </c>
      <c r="E698">
        <v>175000</v>
      </c>
      <c r="F698">
        <v>1</v>
      </c>
      <c r="G698" t="s">
        <v>8220</v>
      </c>
      <c r="H698" t="s">
        <v>8232</v>
      </c>
      <c r="I698" t="s">
        <v>8248</v>
      </c>
      <c r="J698" s="11">
        <v>1406326502</v>
      </c>
      <c r="K698" s="11">
        <v>1403734502</v>
      </c>
      <c r="L698" t="b">
        <v>0</v>
      </c>
      <c r="M698">
        <v>1</v>
      </c>
      <c r="N698" t="b">
        <v>0</v>
      </c>
      <c r="O698" t="s">
        <v>8272</v>
      </c>
      <c r="P698" s="5">
        <f t="shared" si="61"/>
        <v>1</v>
      </c>
      <c r="Q698" t="str">
        <f t="shared" si="62"/>
        <v>technology</v>
      </c>
      <c r="R698" t="str">
        <f t="shared" si="63"/>
        <v>wearables</v>
      </c>
      <c r="S698" s="10">
        <f t="shared" si="64"/>
        <v>41815.718773148146</v>
      </c>
      <c r="T698" s="10">
        <f t="shared" si="65"/>
        <v>41845.718773148146</v>
      </c>
    </row>
    <row r="699" spans="1:20" ht="43.5" x14ac:dyDescent="0.35">
      <c r="A699" s="5">
        <f t="shared" si="60"/>
        <v>46.379999999999995</v>
      </c>
      <c r="B699">
        <v>697</v>
      </c>
      <c r="C699" s="3" t="s">
        <v>698</v>
      </c>
      <c r="D699" s="3" t="s">
        <v>4807</v>
      </c>
      <c r="E699">
        <v>5000</v>
      </c>
      <c r="F699">
        <v>2319</v>
      </c>
      <c r="G699" t="s">
        <v>8220</v>
      </c>
      <c r="H699" t="s">
        <v>8235</v>
      </c>
      <c r="I699" t="s">
        <v>8248</v>
      </c>
      <c r="J699" s="11">
        <v>1454502789</v>
      </c>
      <c r="K699" s="11">
        <v>1453206789</v>
      </c>
      <c r="L699" t="b">
        <v>0</v>
      </c>
      <c r="M699">
        <v>114</v>
      </c>
      <c r="N699" t="b">
        <v>0</v>
      </c>
      <c r="O699" t="s">
        <v>8272</v>
      </c>
      <c r="P699" s="5">
        <f t="shared" si="61"/>
        <v>20.342105263157894</v>
      </c>
      <c r="Q699" t="str">
        <f t="shared" si="62"/>
        <v>technology</v>
      </c>
      <c r="R699" t="str">
        <f t="shared" si="63"/>
        <v>wearables</v>
      </c>
      <c r="S699" s="10">
        <f t="shared" si="64"/>
        <v>42388.314687500002</v>
      </c>
      <c r="T699" s="10">
        <f t="shared" si="65"/>
        <v>42403.314687500002</v>
      </c>
    </row>
    <row r="700" spans="1:20" ht="43.5" x14ac:dyDescent="0.35">
      <c r="A700" s="5">
        <f t="shared" si="60"/>
        <v>15.39</v>
      </c>
      <c r="B700">
        <v>698</v>
      </c>
      <c r="C700" s="3" t="s">
        <v>699</v>
      </c>
      <c r="D700" s="3" t="s">
        <v>4808</v>
      </c>
      <c r="E700">
        <v>100000</v>
      </c>
      <c r="F700">
        <v>15390</v>
      </c>
      <c r="G700" t="s">
        <v>8220</v>
      </c>
      <c r="H700" t="s">
        <v>8223</v>
      </c>
      <c r="I700" t="s">
        <v>8245</v>
      </c>
      <c r="J700" s="11">
        <v>1411005600</v>
      </c>
      <c r="K700" s="11">
        <v>1408141245</v>
      </c>
      <c r="L700" t="b">
        <v>0</v>
      </c>
      <c r="M700">
        <v>29</v>
      </c>
      <c r="N700" t="b">
        <v>0</v>
      </c>
      <c r="O700" t="s">
        <v>8272</v>
      </c>
      <c r="P700" s="5">
        <f t="shared" si="61"/>
        <v>530.68965517241384</v>
      </c>
      <c r="Q700" t="str">
        <f t="shared" si="62"/>
        <v>technology</v>
      </c>
      <c r="R700" t="str">
        <f t="shared" si="63"/>
        <v>wearables</v>
      </c>
      <c r="S700" s="10">
        <f t="shared" si="64"/>
        <v>41866.72274305555</v>
      </c>
      <c r="T700" s="10">
        <f t="shared" si="65"/>
        <v>41899.875</v>
      </c>
    </row>
    <row r="701" spans="1:20" ht="43.5" x14ac:dyDescent="0.35">
      <c r="A701" s="5">
        <f t="shared" si="60"/>
        <v>82.422107692307705</v>
      </c>
      <c r="B701">
        <v>699</v>
      </c>
      <c r="C701" s="3" t="s">
        <v>700</v>
      </c>
      <c r="D701" s="3" t="s">
        <v>4809</v>
      </c>
      <c r="E701">
        <v>130000</v>
      </c>
      <c r="F701">
        <v>107148.74</v>
      </c>
      <c r="G701" t="s">
        <v>8220</v>
      </c>
      <c r="H701" t="s">
        <v>8223</v>
      </c>
      <c r="I701" t="s">
        <v>8245</v>
      </c>
      <c r="J701" s="11">
        <v>1385136000</v>
      </c>
      <c r="K701" s="11">
        <v>1381923548</v>
      </c>
      <c r="L701" t="b">
        <v>0</v>
      </c>
      <c r="M701">
        <v>890</v>
      </c>
      <c r="N701" t="b">
        <v>0</v>
      </c>
      <c r="O701" t="s">
        <v>8272</v>
      </c>
      <c r="P701" s="5">
        <f t="shared" si="61"/>
        <v>120.39184269662923</v>
      </c>
      <c r="Q701" t="str">
        <f t="shared" si="62"/>
        <v>technology</v>
      </c>
      <c r="R701" t="str">
        <f t="shared" si="63"/>
        <v>wearables</v>
      </c>
      <c r="S701" s="10">
        <f t="shared" si="64"/>
        <v>41563.277175925927</v>
      </c>
      <c r="T701" s="10">
        <f t="shared" si="65"/>
        <v>41600.458333333328</v>
      </c>
    </row>
    <row r="702" spans="1:20" ht="58" x14ac:dyDescent="0.35">
      <c r="A702" s="5">
        <f t="shared" si="60"/>
        <v>2.6866666666666665</v>
      </c>
      <c r="B702">
        <v>700</v>
      </c>
      <c r="C702" s="3" t="s">
        <v>701</v>
      </c>
      <c r="D702" s="3" t="s">
        <v>4810</v>
      </c>
      <c r="E702">
        <v>15000</v>
      </c>
      <c r="F702">
        <v>403</v>
      </c>
      <c r="G702" t="s">
        <v>8220</v>
      </c>
      <c r="H702" t="s">
        <v>8226</v>
      </c>
      <c r="I702" t="s">
        <v>8248</v>
      </c>
      <c r="J702" s="11">
        <v>1484065881</v>
      </c>
      <c r="K702" s="11">
        <v>1481473881</v>
      </c>
      <c r="L702" t="b">
        <v>0</v>
      </c>
      <c r="M702">
        <v>31</v>
      </c>
      <c r="N702" t="b">
        <v>0</v>
      </c>
      <c r="O702" t="s">
        <v>8272</v>
      </c>
      <c r="P702" s="5">
        <f t="shared" si="61"/>
        <v>13</v>
      </c>
      <c r="Q702" t="str">
        <f t="shared" si="62"/>
        <v>technology</v>
      </c>
      <c r="R702" t="str">
        <f t="shared" si="63"/>
        <v>wearables</v>
      </c>
      <c r="S702" s="10">
        <f t="shared" si="64"/>
        <v>42715.480104166665</v>
      </c>
      <c r="T702" s="10">
        <f t="shared" si="65"/>
        <v>42745.480104166665</v>
      </c>
    </row>
    <row r="703" spans="1:20" ht="43.5" x14ac:dyDescent="0.35">
      <c r="A703" s="5">
        <f t="shared" si="60"/>
        <v>26.6</v>
      </c>
      <c r="B703">
        <v>701</v>
      </c>
      <c r="C703" s="3" t="s">
        <v>702</v>
      </c>
      <c r="D703" s="3" t="s">
        <v>4811</v>
      </c>
      <c r="E703">
        <v>23000</v>
      </c>
      <c r="F703">
        <v>6118</v>
      </c>
      <c r="G703" t="s">
        <v>8220</v>
      </c>
      <c r="H703" t="s">
        <v>8224</v>
      </c>
      <c r="I703" t="s">
        <v>8246</v>
      </c>
      <c r="J703" s="11">
        <v>1406130880</v>
      </c>
      <c r="K703" s="11">
        <v>1403538880</v>
      </c>
      <c r="L703" t="b">
        <v>0</v>
      </c>
      <c r="M703">
        <v>21</v>
      </c>
      <c r="N703" t="b">
        <v>0</v>
      </c>
      <c r="O703" t="s">
        <v>8272</v>
      </c>
      <c r="P703" s="5">
        <f t="shared" si="61"/>
        <v>291.33333333333331</v>
      </c>
      <c r="Q703" t="str">
        <f t="shared" si="62"/>
        <v>technology</v>
      </c>
      <c r="R703" t="str">
        <f t="shared" si="63"/>
        <v>wearables</v>
      </c>
      <c r="S703" s="10">
        <f t="shared" si="64"/>
        <v>41813.454629629625</v>
      </c>
      <c r="T703" s="10">
        <f t="shared" si="65"/>
        <v>41843.454629629625</v>
      </c>
    </row>
    <row r="704" spans="1:20" ht="43.5" x14ac:dyDescent="0.35">
      <c r="A704" s="5">
        <f t="shared" si="60"/>
        <v>30.813400000000001</v>
      </c>
      <c r="B704">
        <v>702</v>
      </c>
      <c r="C704" s="3" t="s">
        <v>703</v>
      </c>
      <c r="D704" s="3" t="s">
        <v>4812</v>
      </c>
      <c r="E704">
        <v>15000</v>
      </c>
      <c r="F704">
        <v>4622.01</v>
      </c>
      <c r="G704" t="s">
        <v>8220</v>
      </c>
      <c r="H704" t="s">
        <v>8223</v>
      </c>
      <c r="I704" t="s">
        <v>8245</v>
      </c>
      <c r="J704" s="11">
        <v>1480011987</v>
      </c>
      <c r="K704" s="11">
        <v>1477416387</v>
      </c>
      <c r="L704" t="b">
        <v>0</v>
      </c>
      <c r="M704">
        <v>37</v>
      </c>
      <c r="N704" t="b">
        <v>0</v>
      </c>
      <c r="O704" t="s">
        <v>8272</v>
      </c>
      <c r="P704" s="5">
        <f t="shared" si="61"/>
        <v>124.9191891891892</v>
      </c>
      <c r="Q704" t="str">
        <f t="shared" si="62"/>
        <v>technology</v>
      </c>
      <c r="R704" t="str">
        <f t="shared" si="63"/>
        <v>wearables</v>
      </c>
      <c r="S704" s="10">
        <f t="shared" si="64"/>
        <v>42668.518368055556</v>
      </c>
      <c r="T704" s="10">
        <f t="shared" si="65"/>
        <v>42698.560034722213</v>
      </c>
    </row>
    <row r="705" spans="1:20" ht="43.5" x14ac:dyDescent="0.35">
      <c r="A705" s="5">
        <f t="shared" si="60"/>
        <v>5.58</v>
      </c>
      <c r="B705">
        <v>703</v>
      </c>
      <c r="C705" s="3" t="s">
        <v>704</v>
      </c>
      <c r="D705" s="3" t="s">
        <v>4813</v>
      </c>
      <c r="E705">
        <v>15000</v>
      </c>
      <c r="F705">
        <v>837</v>
      </c>
      <c r="G705" t="s">
        <v>8220</v>
      </c>
      <c r="H705" t="s">
        <v>8223</v>
      </c>
      <c r="I705" t="s">
        <v>8245</v>
      </c>
      <c r="J705" s="11">
        <v>1485905520</v>
      </c>
      <c r="K705" s="11">
        <v>1481150949</v>
      </c>
      <c r="L705" t="b">
        <v>0</v>
      </c>
      <c r="M705">
        <v>7</v>
      </c>
      <c r="N705" t="b">
        <v>0</v>
      </c>
      <c r="O705" t="s">
        <v>8272</v>
      </c>
      <c r="P705" s="5">
        <f t="shared" si="61"/>
        <v>119.57142857142857</v>
      </c>
      <c r="Q705" t="str">
        <f t="shared" si="62"/>
        <v>technology</v>
      </c>
      <c r="R705" t="str">
        <f t="shared" si="63"/>
        <v>wearables</v>
      </c>
      <c r="S705" s="10">
        <f t="shared" si="64"/>
        <v>42711.742465277777</v>
      </c>
      <c r="T705" s="10">
        <f t="shared" si="65"/>
        <v>42766.772222222215</v>
      </c>
    </row>
    <row r="706" spans="1:20" ht="43.5" x14ac:dyDescent="0.35">
      <c r="A706" s="5">
        <f t="shared" si="60"/>
        <v>0.87454545454545463</v>
      </c>
      <c r="B706">
        <v>704</v>
      </c>
      <c r="C706" s="3" t="s">
        <v>705</v>
      </c>
      <c r="D706" s="3" t="s">
        <v>4814</v>
      </c>
      <c r="E706">
        <v>55000</v>
      </c>
      <c r="F706">
        <v>481</v>
      </c>
      <c r="G706" t="s">
        <v>8220</v>
      </c>
      <c r="H706" t="s">
        <v>8228</v>
      </c>
      <c r="I706" t="s">
        <v>8250</v>
      </c>
      <c r="J706" s="11">
        <v>1487565468</v>
      </c>
      <c r="K706" s="11">
        <v>1482381468</v>
      </c>
      <c r="L706" t="b">
        <v>0</v>
      </c>
      <c r="M706">
        <v>4</v>
      </c>
      <c r="N706" t="b">
        <v>0</v>
      </c>
      <c r="O706" t="s">
        <v>8272</v>
      </c>
      <c r="P706" s="5">
        <f t="shared" si="61"/>
        <v>120.25</v>
      </c>
      <c r="Q706" t="str">
        <f t="shared" si="62"/>
        <v>technology</v>
      </c>
      <c r="R706" t="str">
        <f t="shared" si="63"/>
        <v>wearables</v>
      </c>
      <c r="S706" s="10">
        <f t="shared" si="64"/>
        <v>42725.984583333331</v>
      </c>
      <c r="T706" s="10">
        <f t="shared" si="65"/>
        <v>42785.984583333331</v>
      </c>
    </row>
    <row r="707" spans="1:20" ht="29" x14ac:dyDescent="0.35">
      <c r="A707" s="5">
        <f t="shared" ref="A707:A770" si="66">(F707/E707)*100</f>
        <v>0.97699999999999987</v>
      </c>
      <c r="B707">
        <v>705</v>
      </c>
      <c r="C707" s="3" t="s">
        <v>706</v>
      </c>
      <c r="D707" s="3" t="s">
        <v>4815</v>
      </c>
      <c r="E707">
        <v>100000</v>
      </c>
      <c r="F707">
        <v>977</v>
      </c>
      <c r="G707" t="s">
        <v>8220</v>
      </c>
      <c r="H707" t="s">
        <v>8232</v>
      </c>
      <c r="I707" t="s">
        <v>8248</v>
      </c>
      <c r="J707" s="11">
        <v>1484999278</v>
      </c>
      <c r="K707" s="11">
        <v>1482407278</v>
      </c>
      <c r="L707" t="b">
        <v>0</v>
      </c>
      <c r="M707">
        <v>5</v>
      </c>
      <c r="N707" t="b">
        <v>0</v>
      </c>
      <c r="O707" t="s">
        <v>8272</v>
      </c>
      <c r="P707" s="5">
        <f t="shared" ref="P707:P770" si="67">F707/M707</f>
        <v>195.4</v>
      </c>
      <c r="Q707" t="str">
        <f t="shared" ref="Q707:Q770" si="68">LEFT(O:O,FIND("/",O:O)-1)</f>
        <v>technology</v>
      </c>
      <c r="R707" t="str">
        <f t="shared" ref="R707:R770" si="69">RIGHT(O:O,LEN(O:O)-FIND("/",O:O))</f>
        <v>wearables</v>
      </c>
      <c r="S707" s="10">
        <f t="shared" ref="S707:S770" si="70">(((K707/60)/60)/24)+DATE(1970,1,1)+(-5/24)</f>
        <v>42726.283310185179</v>
      </c>
      <c r="T707" s="10">
        <f t="shared" ref="T707:T770" si="71">(((J707/60)/60)/24)+DATE(1970,1,1)+(-5/24)</f>
        <v>42756.283310185179</v>
      </c>
    </row>
    <row r="708" spans="1:20" ht="43.5" x14ac:dyDescent="0.35">
      <c r="A708" s="5">
        <f t="shared" si="66"/>
        <v>0</v>
      </c>
      <c r="B708">
        <v>706</v>
      </c>
      <c r="C708" s="3" t="s">
        <v>707</v>
      </c>
      <c r="D708" s="3" t="s">
        <v>4816</v>
      </c>
      <c r="E708">
        <v>100000</v>
      </c>
      <c r="F708">
        <v>0</v>
      </c>
      <c r="G708" t="s">
        <v>8220</v>
      </c>
      <c r="H708" t="s">
        <v>8226</v>
      </c>
      <c r="I708" t="s">
        <v>8248</v>
      </c>
      <c r="J708" s="11">
        <v>1481740740</v>
      </c>
      <c r="K708" s="11">
        <v>1478130783</v>
      </c>
      <c r="L708" t="b">
        <v>0</v>
      </c>
      <c r="M708">
        <v>0</v>
      </c>
      <c r="N708" t="b">
        <v>0</v>
      </c>
      <c r="O708" t="s">
        <v>8272</v>
      </c>
      <c r="P708" s="5" t="e">
        <f t="shared" si="67"/>
        <v>#DIV/0!</v>
      </c>
      <c r="Q708" t="str">
        <f t="shared" si="68"/>
        <v>technology</v>
      </c>
      <c r="R708" t="str">
        <f t="shared" si="69"/>
        <v>wearables</v>
      </c>
      <c r="S708" s="10">
        <f t="shared" si="70"/>
        <v>42676.786840277775</v>
      </c>
      <c r="T708" s="10">
        <f t="shared" si="71"/>
        <v>42718.568749999999</v>
      </c>
    </row>
    <row r="709" spans="1:20" ht="43.5" x14ac:dyDescent="0.35">
      <c r="A709" s="5">
        <f t="shared" si="66"/>
        <v>78.927352941176466</v>
      </c>
      <c r="B709">
        <v>707</v>
      </c>
      <c r="C709" s="3" t="s">
        <v>708</v>
      </c>
      <c r="D709" s="3" t="s">
        <v>4817</v>
      </c>
      <c r="E709">
        <v>68000</v>
      </c>
      <c r="F709">
        <v>53670.6</v>
      </c>
      <c r="G709" t="s">
        <v>8220</v>
      </c>
      <c r="H709" t="s">
        <v>8224</v>
      </c>
      <c r="I709" t="s">
        <v>8246</v>
      </c>
      <c r="J709" s="11">
        <v>1483286127</v>
      </c>
      <c r="K709" s="11">
        <v>1479830127</v>
      </c>
      <c r="L709" t="b">
        <v>0</v>
      </c>
      <c r="M709">
        <v>456</v>
      </c>
      <c r="N709" t="b">
        <v>0</v>
      </c>
      <c r="O709" t="s">
        <v>8272</v>
      </c>
      <c r="P709" s="5">
        <f t="shared" si="67"/>
        <v>117.69868421052631</v>
      </c>
      <c r="Q709" t="str">
        <f t="shared" si="68"/>
        <v>technology</v>
      </c>
      <c r="R709" t="str">
        <f t="shared" si="69"/>
        <v>wearables</v>
      </c>
      <c r="S709" s="10">
        <f t="shared" si="70"/>
        <v>42696.45517361111</v>
      </c>
      <c r="T709" s="10">
        <f t="shared" si="71"/>
        <v>42736.45517361111</v>
      </c>
    </row>
    <row r="710" spans="1:20" ht="43.5" x14ac:dyDescent="0.35">
      <c r="A710" s="5">
        <f t="shared" si="66"/>
        <v>22.092500000000001</v>
      </c>
      <c r="B710">
        <v>708</v>
      </c>
      <c r="C710" s="3" t="s">
        <v>709</v>
      </c>
      <c r="D710" s="3" t="s">
        <v>4818</v>
      </c>
      <c r="E710">
        <v>40000</v>
      </c>
      <c r="F710">
        <v>8837</v>
      </c>
      <c r="G710" t="s">
        <v>8220</v>
      </c>
      <c r="H710" t="s">
        <v>8224</v>
      </c>
      <c r="I710" t="s">
        <v>8246</v>
      </c>
      <c r="J710" s="11">
        <v>1410616600</v>
      </c>
      <c r="K710" s="11">
        <v>1405432600</v>
      </c>
      <c r="L710" t="b">
        <v>0</v>
      </c>
      <c r="M710">
        <v>369</v>
      </c>
      <c r="N710" t="b">
        <v>0</v>
      </c>
      <c r="O710" t="s">
        <v>8272</v>
      </c>
      <c r="P710" s="5">
        <f t="shared" si="67"/>
        <v>23.948509485094849</v>
      </c>
      <c r="Q710" t="str">
        <f t="shared" si="68"/>
        <v>technology</v>
      </c>
      <c r="R710" t="str">
        <f t="shared" si="69"/>
        <v>wearables</v>
      </c>
      <c r="S710" s="10">
        <f t="shared" si="70"/>
        <v>41835.372685185182</v>
      </c>
      <c r="T710" s="10">
        <f t="shared" si="71"/>
        <v>41895.372685185182</v>
      </c>
    </row>
    <row r="711" spans="1:20" ht="29" x14ac:dyDescent="0.35">
      <c r="A711" s="5">
        <f t="shared" si="66"/>
        <v>0.40666666666666662</v>
      </c>
      <c r="B711">
        <v>709</v>
      </c>
      <c r="C711" s="3" t="s">
        <v>710</v>
      </c>
      <c r="D711" s="3" t="s">
        <v>4819</v>
      </c>
      <c r="E711">
        <v>15000</v>
      </c>
      <c r="F711">
        <v>61</v>
      </c>
      <c r="G711" t="s">
        <v>8220</v>
      </c>
      <c r="H711" t="s">
        <v>8223</v>
      </c>
      <c r="I711" t="s">
        <v>8245</v>
      </c>
      <c r="J711" s="11">
        <v>1417741159</v>
      </c>
      <c r="K711" s="11">
        <v>1415149159</v>
      </c>
      <c r="L711" t="b">
        <v>0</v>
      </c>
      <c r="M711">
        <v>2</v>
      </c>
      <c r="N711" t="b">
        <v>0</v>
      </c>
      <c r="O711" t="s">
        <v>8272</v>
      </c>
      <c r="P711" s="5">
        <f t="shared" si="67"/>
        <v>30.5</v>
      </c>
      <c r="Q711" t="str">
        <f t="shared" si="68"/>
        <v>technology</v>
      </c>
      <c r="R711" t="str">
        <f t="shared" si="69"/>
        <v>wearables</v>
      </c>
      <c r="S711" s="10">
        <f t="shared" si="70"/>
        <v>41947.832858796297</v>
      </c>
      <c r="T711" s="10">
        <f t="shared" si="71"/>
        <v>41977.832858796297</v>
      </c>
    </row>
    <row r="712" spans="1:20" ht="29" x14ac:dyDescent="0.35">
      <c r="A712" s="5">
        <f t="shared" si="66"/>
        <v>0</v>
      </c>
      <c r="B712">
        <v>710</v>
      </c>
      <c r="C712" s="3" t="s">
        <v>711</v>
      </c>
      <c r="D712" s="3" t="s">
        <v>4820</v>
      </c>
      <c r="E712">
        <v>1200</v>
      </c>
      <c r="F712">
        <v>0</v>
      </c>
      <c r="G712" t="s">
        <v>8220</v>
      </c>
      <c r="H712" t="s">
        <v>8228</v>
      </c>
      <c r="I712" t="s">
        <v>8250</v>
      </c>
      <c r="J712" s="11">
        <v>1408495440</v>
      </c>
      <c r="K712" s="11">
        <v>1405640302</v>
      </c>
      <c r="L712" t="b">
        <v>0</v>
      </c>
      <c r="M712">
        <v>0</v>
      </c>
      <c r="N712" t="b">
        <v>0</v>
      </c>
      <c r="O712" t="s">
        <v>8272</v>
      </c>
      <c r="P712" s="5" t="e">
        <f t="shared" si="67"/>
        <v>#DIV/0!</v>
      </c>
      <c r="Q712" t="str">
        <f t="shared" si="68"/>
        <v>technology</v>
      </c>
      <c r="R712" t="str">
        <f t="shared" si="69"/>
        <v>wearables</v>
      </c>
      <c r="S712" s="10">
        <f t="shared" si="70"/>
        <v>41837.776643518519</v>
      </c>
      <c r="T712" s="10">
        <f t="shared" si="71"/>
        <v>41870.822222222218</v>
      </c>
    </row>
    <row r="713" spans="1:20" ht="58" x14ac:dyDescent="0.35">
      <c r="A713" s="5">
        <f t="shared" si="66"/>
        <v>33.790999999999997</v>
      </c>
      <c r="B713">
        <v>711</v>
      </c>
      <c r="C713" s="3" t="s">
        <v>712</v>
      </c>
      <c r="D713" s="3" t="s">
        <v>4821</v>
      </c>
      <c r="E713">
        <v>100000</v>
      </c>
      <c r="F713">
        <v>33791</v>
      </c>
      <c r="G713" t="s">
        <v>8220</v>
      </c>
      <c r="H713" t="s">
        <v>8232</v>
      </c>
      <c r="I713" t="s">
        <v>8248</v>
      </c>
      <c r="J713" s="11">
        <v>1481716868</v>
      </c>
      <c r="K713" s="11">
        <v>1478257268</v>
      </c>
      <c r="L713" t="b">
        <v>0</v>
      </c>
      <c r="M713">
        <v>338</v>
      </c>
      <c r="N713" t="b">
        <v>0</v>
      </c>
      <c r="O713" t="s">
        <v>8272</v>
      </c>
      <c r="P713" s="5">
        <f t="shared" si="67"/>
        <v>99.973372781065095</v>
      </c>
      <c r="Q713" t="str">
        <f t="shared" si="68"/>
        <v>technology</v>
      </c>
      <c r="R713" t="str">
        <f t="shared" si="69"/>
        <v>wearables</v>
      </c>
      <c r="S713" s="10">
        <f t="shared" si="70"/>
        <v>42678.250787037039</v>
      </c>
      <c r="T713" s="10">
        <f t="shared" si="71"/>
        <v>42718.292453703696</v>
      </c>
    </row>
    <row r="714" spans="1:20" ht="58" x14ac:dyDescent="0.35">
      <c r="A714" s="5">
        <f t="shared" si="66"/>
        <v>0.21649484536082475</v>
      </c>
      <c r="B714">
        <v>712</v>
      </c>
      <c r="C714" s="3" t="s">
        <v>713</v>
      </c>
      <c r="D714" s="3" t="s">
        <v>4822</v>
      </c>
      <c r="E714">
        <v>48500</v>
      </c>
      <c r="F714">
        <v>105</v>
      </c>
      <c r="G714" t="s">
        <v>8220</v>
      </c>
      <c r="H714" t="s">
        <v>8223</v>
      </c>
      <c r="I714" t="s">
        <v>8245</v>
      </c>
      <c r="J714" s="11">
        <v>1455466832</v>
      </c>
      <c r="K714" s="11">
        <v>1452874832</v>
      </c>
      <c r="L714" t="b">
        <v>0</v>
      </c>
      <c r="M714">
        <v>4</v>
      </c>
      <c r="N714" t="b">
        <v>0</v>
      </c>
      <c r="O714" t="s">
        <v>8272</v>
      </c>
      <c r="P714" s="5">
        <f t="shared" si="67"/>
        <v>26.25</v>
      </c>
      <c r="Q714" t="str">
        <f t="shared" si="68"/>
        <v>technology</v>
      </c>
      <c r="R714" t="str">
        <f t="shared" si="69"/>
        <v>wearables</v>
      </c>
      <c r="S714" s="10">
        <f t="shared" si="70"/>
        <v>42384.472592592596</v>
      </c>
      <c r="T714" s="10">
        <f t="shared" si="71"/>
        <v>42414.472592592596</v>
      </c>
    </row>
    <row r="715" spans="1:20" ht="43.5" x14ac:dyDescent="0.35">
      <c r="A715" s="5">
        <f t="shared" si="66"/>
        <v>0.79600000000000004</v>
      </c>
      <c r="B715">
        <v>713</v>
      </c>
      <c r="C715" s="3" t="s">
        <v>714</v>
      </c>
      <c r="D715" s="3" t="s">
        <v>4823</v>
      </c>
      <c r="E715">
        <v>25000</v>
      </c>
      <c r="F715">
        <v>199</v>
      </c>
      <c r="G715" t="s">
        <v>8220</v>
      </c>
      <c r="H715" t="s">
        <v>8236</v>
      </c>
      <c r="I715" t="s">
        <v>8248</v>
      </c>
      <c r="J715" s="11">
        <v>1465130532</v>
      </c>
      <c r="K715" s="11">
        <v>1462538532</v>
      </c>
      <c r="L715" t="b">
        <v>0</v>
      </c>
      <c r="M715">
        <v>1</v>
      </c>
      <c r="N715" t="b">
        <v>0</v>
      </c>
      <c r="O715" t="s">
        <v>8272</v>
      </c>
      <c r="P715" s="5">
        <f t="shared" si="67"/>
        <v>199</v>
      </c>
      <c r="Q715" t="str">
        <f t="shared" si="68"/>
        <v>technology</v>
      </c>
      <c r="R715" t="str">
        <f t="shared" si="69"/>
        <v>wearables</v>
      </c>
      <c r="S715" s="10">
        <f t="shared" si="70"/>
        <v>42496.320972222216</v>
      </c>
      <c r="T715" s="10">
        <f t="shared" si="71"/>
        <v>42526.320972222216</v>
      </c>
    </row>
    <row r="716" spans="1:20" ht="43.5" x14ac:dyDescent="0.35">
      <c r="A716" s="5">
        <f t="shared" si="66"/>
        <v>14.993333333333334</v>
      </c>
      <c r="B716">
        <v>714</v>
      </c>
      <c r="C716" s="3" t="s">
        <v>715</v>
      </c>
      <c r="D716" s="3" t="s">
        <v>4824</v>
      </c>
      <c r="E716">
        <v>15000</v>
      </c>
      <c r="F716">
        <v>2249</v>
      </c>
      <c r="G716" t="s">
        <v>8220</v>
      </c>
      <c r="H716" t="s">
        <v>8223</v>
      </c>
      <c r="I716" t="s">
        <v>8245</v>
      </c>
      <c r="J716" s="11">
        <v>1488308082</v>
      </c>
      <c r="K716" s="11">
        <v>1483124082</v>
      </c>
      <c r="L716" t="b">
        <v>0</v>
      </c>
      <c r="M716">
        <v>28</v>
      </c>
      <c r="N716" t="b">
        <v>0</v>
      </c>
      <c r="O716" t="s">
        <v>8272</v>
      </c>
      <c r="P716" s="5">
        <f t="shared" si="67"/>
        <v>80.321428571428569</v>
      </c>
      <c r="Q716" t="str">
        <f t="shared" si="68"/>
        <v>technology</v>
      </c>
      <c r="R716" t="str">
        <f t="shared" si="69"/>
        <v>wearables</v>
      </c>
      <c r="S716" s="10">
        <f t="shared" si="70"/>
        <v>42734.579652777778</v>
      </c>
      <c r="T716" s="10">
        <f t="shared" si="71"/>
        <v>42794.579652777778</v>
      </c>
    </row>
    <row r="717" spans="1:20" ht="58" x14ac:dyDescent="0.35">
      <c r="A717" s="5">
        <f t="shared" si="66"/>
        <v>5.0509090909090908</v>
      </c>
      <c r="B717">
        <v>715</v>
      </c>
      <c r="C717" s="3" t="s">
        <v>716</v>
      </c>
      <c r="D717" s="3" t="s">
        <v>4825</v>
      </c>
      <c r="E717">
        <v>27500</v>
      </c>
      <c r="F717">
        <v>1389</v>
      </c>
      <c r="G717" t="s">
        <v>8220</v>
      </c>
      <c r="H717" t="s">
        <v>8223</v>
      </c>
      <c r="I717" t="s">
        <v>8245</v>
      </c>
      <c r="J717" s="11">
        <v>1446693040</v>
      </c>
      <c r="K717" s="11">
        <v>1443233440</v>
      </c>
      <c r="L717" t="b">
        <v>0</v>
      </c>
      <c r="M717">
        <v>12</v>
      </c>
      <c r="N717" t="b">
        <v>0</v>
      </c>
      <c r="O717" t="s">
        <v>8272</v>
      </c>
      <c r="P717" s="5">
        <f t="shared" si="67"/>
        <v>115.75</v>
      </c>
      <c r="Q717" t="str">
        <f t="shared" si="68"/>
        <v>technology</v>
      </c>
      <c r="R717" t="str">
        <f t="shared" si="69"/>
        <v>wearables</v>
      </c>
      <c r="S717" s="10">
        <f t="shared" si="70"/>
        <v>42272.8824074074</v>
      </c>
      <c r="T717" s="10">
        <f t="shared" si="71"/>
        <v>42312.924074074072</v>
      </c>
    </row>
    <row r="718" spans="1:20" ht="43.5" x14ac:dyDescent="0.35">
      <c r="A718" s="5">
        <f t="shared" si="66"/>
        <v>10.214285714285715</v>
      </c>
      <c r="B718">
        <v>716</v>
      </c>
      <c r="C718" s="3" t="s">
        <v>717</v>
      </c>
      <c r="D718" s="3" t="s">
        <v>4826</v>
      </c>
      <c r="E718">
        <v>7000</v>
      </c>
      <c r="F718">
        <v>715</v>
      </c>
      <c r="G718" t="s">
        <v>8220</v>
      </c>
      <c r="H718" t="s">
        <v>8223</v>
      </c>
      <c r="I718" t="s">
        <v>8245</v>
      </c>
      <c r="J718" s="11">
        <v>1417392000</v>
      </c>
      <c r="K718" s="11">
        <v>1414511307</v>
      </c>
      <c r="L718" t="b">
        <v>0</v>
      </c>
      <c r="M718">
        <v>16</v>
      </c>
      <c r="N718" t="b">
        <v>0</v>
      </c>
      <c r="O718" t="s">
        <v>8272</v>
      </c>
      <c r="P718" s="5">
        <f t="shared" si="67"/>
        <v>44.6875</v>
      </c>
      <c r="Q718" t="str">
        <f t="shared" si="68"/>
        <v>technology</v>
      </c>
      <c r="R718" t="str">
        <f t="shared" si="69"/>
        <v>wearables</v>
      </c>
      <c r="S718" s="10">
        <f t="shared" si="70"/>
        <v>41940.450312499997</v>
      </c>
      <c r="T718" s="10">
        <f t="shared" si="71"/>
        <v>41973.791666666664</v>
      </c>
    </row>
    <row r="719" spans="1:20" x14ac:dyDescent="0.35">
      <c r="A719" s="5">
        <f t="shared" si="66"/>
        <v>0.30499999999999999</v>
      </c>
      <c r="B719">
        <v>717</v>
      </c>
      <c r="C719" s="3" t="s">
        <v>718</v>
      </c>
      <c r="D719" s="3" t="s">
        <v>4827</v>
      </c>
      <c r="E719">
        <v>100000</v>
      </c>
      <c r="F719">
        <v>305</v>
      </c>
      <c r="G719" t="s">
        <v>8220</v>
      </c>
      <c r="H719" t="s">
        <v>8223</v>
      </c>
      <c r="I719" t="s">
        <v>8245</v>
      </c>
      <c r="J719" s="11">
        <v>1409949002</v>
      </c>
      <c r="K719" s="11">
        <v>1407357002</v>
      </c>
      <c r="L719" t="b">
        <v>0</v>
      </c>
      <c r="M719">
        <v>4</v>
      </c>
      <c r="N719" t="b">
        <v>0</v>
      </c>
      <c r="O719" t="s">
        <v>8272</v>
      </c>
      <c r="P719" s="5">
        <f t="shared" si="67"/>
        <v>76.25</v>
      </c>
      <c r="Q719" t="str">
        <f t="shared" si="68"/>
        <v>technology</v>
      </c>
      <c r="R719" t="str">
        <f t="shared" si="69"/>
        <v>wearables</v>
      </c>
      <c r="S719" s="10">
        <f t="shared" si="70"/>
        <v>41857.645856481482</v>
      </c>
      <c r="T719" s="10">
        <f t="shared" si="71"/>
        <v>41887.645856481482</v>
      </c>
    </row>
    <row r="720" spans="1:20" ht="43.5" x14ac:dyDescent="0.35">
      <c r="A720" s="5">
        <f t="shared" si="66"/>
        <v>0.75</v>
      </c>
      <c r="B720">
        <v>718</v>
      </c>
      <c r="C720" s="3" t="s">
        <v>719</v>
      </c>
      <c r="D720" s="3" t="s">
        <v>4828</v>
      </c>
      <c r="E720">
        <v>12000</v>
      </c>
      <c r="F720">
        <v>90</v>
      </c>
      <c r="G720" t="s">
        <v>8220</v>
      </c>
      <c r="H720" t="s">
        <v>8223</v>
      </c>
      <c r="I720" t="s">
        <v>8245</v>
      </c>
      <c r="J720" s="11">
        <v>1487397540</v>
      </c>
      <c r="K720" s="11">
        <v>1484684247</v>
      </c>
      <c r="L720" t="b">
        <v>0</v>
      </c>
      <c r="M720">
        <v>4</v>
      </c>
      <c r="N720" t="b">
        <v>0</v>
      </c>
      <c r="O720" t="s">
        <v>8272</v>
      </c>
      <c r="P720" s="5">
        <f t="shared" si="67"/>
        <v>22.5</v>
      </c>
      <c r="Q720" t="str">
        <f t="shared" si="68"/>
        <v>technology</v>
      </c>
      <c r="R720" t="str">
        <f t="shared" si="69"/>
        <v>wearables</v>
      </c>
      <c r="S720" s="10">
        <f t="shared" si="70"/>
        <v>42752.637118055551</v>
      </c>
      <c r="T720" s="10">
        <f t="shared" si="71"/>
        <v>42784.040972222218</v>
      </c>
    </row>
    <row r="721" spans="1:20" ht="43.5" x14ac:dyDescent="0.35">
      <c r="A721" s="5">
        <f t="shared" si="66"/>
        <v>1.2933333333333332</v>
      </c>
      <c r="B721">
        <v>719</v>
      </c>
      <c r="C721" s="3" t="s">
        <v>720</v>
      </c>
      <c r="D721" s="3" t="s">
        <v>4829</v>
      </c>
      <c r="E721">
        <v>15000</v>
      </c>
      <c r="F721">
        <v>194</v>
      </c>
      <c r="G721" t="s">
        <v>8220</v>
      </c>
      <c r="H721" t="s">
        <v>8223</v>
      </c>
      <c r="I721" t="s">
        <v>8245</v>
      </c>
      <c r="J721" s="11">
        <v>1456189076</v>
      </c>
      <c r="K721" s="11">
        <v>1454979476</v>
      </c>
      <c r="L721" t="b">
        <v>0</v>
      </c>
      <c r="M721">
        <v>10</v>
      </c>
      <c r="N721" t="b">
        <v>0</v>
      </c>
      <c r="O721" t="s">
        <v>8272</v>
      </c>
      <c r="P721" s="5">
        <f t="shared" si="67"/>
        <v>19.399999999999999</v>
      </c>
      <c r="Q721" t="str">
        <f t="shared" si="68"/>
        <v>technology</v>
      </c>
      <c r="R721" t="str">
        <f t="shared" si="69"/>
        <v>wearables</v>
      </c>
      <c r="S721" s="10">
        <f t="shared" si="70"/>
        <v>42408.83189814815</v>
      </c>
      <c r="T721" s="10">
        <f t="shared" si="71"/>
        <v>42422.83189814815</v>
      </c>
    </row>
    <row r="722" spans="1:20" ht="43.5" x14ac:dyDescent="0.35">
      <c r="A722" s="5">
        <f t="shared" si="66"/>
        <v>143.94736842105263</v>
      </c>
      <c r="B722">
        <v>720</v>
      </c>
      <c r="C722" s="3" t="s">
        <v>721</v>
      </c>
      <c r="D722" s="3" t="s">
        <v>4830</v>
      </c>
      <c r="E722">
        <v>1900</v>
      </c>
      <c r="F722">
        <v>2735</v>
      </c>
      <c r="G722" t="s">
        <v>8218</v>
      </c>
      <c r="H722" t="s">
        <v>8223</v>
      </c>
      <c r="I722" t="s">
        <v>8245</v>
      </c>
      <c r="J722" s="11">
        <v>1327851291</v>
      </c>
      <c r="K722" s="11">
        <v>1325432091</v>
      </c>
      <c r="L722" t="b">
        <v>0</v>
      </c>
      <c r="M722">
        <v>41</v>
      </c>
      <c r="N722" t="b">
        <v>1</v>
      </c>
      <c r="O722" t="s">
        <v>8273</v>
      </c>
      <c r="P722" s="5">
        <f t="shared" si="67"/>
        <v>66.707317073170728</v>
      </c>
      <c r="Q722" t="str">
        <f t="shared" si="68"/>
        <v>publishing</v>
      </c>
      <c r="R722" t="str">
        <f t="shared" si="69"/>
        <v>nonfiction</v>
      </c>
      <c r="S722" s="10">
        <f t="shared" si="70"/>
        <v>40909.440868055557</v>
      </c>
      <c r="T722" s="10">
        <f t="shared" si="71"/>
        <v>40937.440868055557</v>
      </c>
    </row>
    <row r="723" spans="1:20" ht="58" x14ac:dyDescent="0.35">
      <c r="A723" s="5">
        <f t="shared" si="66"/>
        <v>122.10975609756099</v>
      </c>
      <c r="B723">
        <v>721</v>
      </c>
      <c r="C723" s="3" t="s">
        <v>722</v>
      </c>
      <c r="D723" s="3" t="s">
        <v>4831</v>
      </c>
      <c r="E723">
        <v>8200</v>
      </c>
      <c r="F723">
        <v>10013</v>
      </c>
      <c r="G723" t="s">
        <v>8218</v>
      </c>
      <c r="H723" t="s">
        <v>8223</v>
      </c>
      <c r="I723" t="s">
        <v>8245</v>
      </c>
      <c r="J723" s="11">
        <v>1406900607</v>
      </c>
      <c r="K723" s="11">
        <v>1403012607</v>
      </c>
      <c r="L723" t="b">
        <v>0</v>
      </c>
      <c r="M723">
        <v>119</v>
      </c>
      <c r="N723" t="b">
        <v>1</v>
      </c>
      <c r="O723" t="s">
        <v>8273</v>
      </c>
      <c r="P723" s="5">
        <f t="shared" si="67"/>
        <v>84.142857142857139</v>
      </c>
      <c r="Q723" t="str">
        <f t="shared" si="68"/>
        <v>publishing</v>
      </c>
      <c r="R723" t="str">
        <f t="shared" si="69"/>
        <v>nonfiction</v>
      </c>
      <c r="S723" s="10">
        <f t="shared" si="70"/>
        <v>41807.363506944443</v>
      </c>
      <c r="T723" s="10">
        <f t="shared" si="71"/>
        <v>41852.363506944443</v>
      </c>
    </row>
    <row r="724" spans="1:20" ht="43.5" x14ac:dyDescent="0.35">
      <c r="A724" s="5">
        <f t="shared" si="66"/>
        <v>132.024</v>
      </c>
      <c r="B724">
        <v>722</v>
      </c>
      <c r="C724" s="3" t="s">
        <v>723</v>
      </c>
      <c r="D724" s="3" t="s">
        <v>4832</v>
      </c>
      <c r="E724">
        <v>25000</v>
      </c>
      <c r="F724">
        <v>33006</v>
      </c>
      <c r="G724" t="s">
        <v>8218</v>
      </c>
      <c r="H724" t="s">
        <v>8223</v>
      </c>
      <c r="I724" t="s">
        <v>8245</v>
      </c>
      <c r="J724" s="11">
        <v>1333909178</v>
      </c>
      <c r="K724" s="11">
        <v>1331320778</v>
      </c>
      <c r="L724" t="b">
        <v>0</v>
      </c>
      <c r="M724">
        <v>153</v>
      </c>
      <c r="N724" t="b">
        <v>1</v>
      </c>
      <c r="O724" t="s">
        <v>8273</v>
      </c>
      <c r="P724" s="5">
        <f t="shared" si="67"/>
        <v>215.72549019607843</v>
      </c>
      <c r="Q724" t="str">
        <f t="shared" si="68"/>
        <v>publishing</v>
      </c>
      <c r="R724" t="str">
        <f t="shared" si="69"/>
        <v>nonfiction</v>
      </c>
      <c r="S724" s="10">
        <f t="shared" si="70"/>
        <v>40977.596967592588</v>
      </c>
      <c r="T724" s="10">
        <f t="shared" si="71"/>
        <v>41007.555300925924</v>
      </c>
    </row>
    <row r="725" spans="1:20" ht="29" x14ac:dyDescent="0.35">
      <c r="A725" s="5">
        <f t="shared" si="66"/>
        <v>109.38000000000001</v>
      </c>
      <c r="B725">
        <v>723</v>
      </c>
      <c r="C725" s="3" t="s">
        <v>724</v>
      </c>
      <c r="D725" s="3" t="s">
        <v>4833</v>
      </c>
      <c r="E725">
        <v>5000</v>
      </c>
      <c r="F725">
        <v>5469</v>
      </c>
      <c r="G725" t="s">
        <v>8218</v>
      </c>
      <c r="H725" t="s">
        <v>8223</v>
      </c>
      <c r="I725" t="s">
        <v>8245</v>
      </c>
      <c r="J725" s="11">
        <v>1438228740</v>
      </c>
      <c r="K725" s="11">
        <v>1435606549</v>
      </c>
      <c r="L725" t="b">
        <v>0</v>
      </c>
      <c r="M725">
        <v>100</v>
      </c>
      <c r="N725" t="b">
        <v>1</v>
      </c>
      <c r="O725" t="s">
        <v>8273</v>
      </c>
      <c r="P725" s="5">
        <f t="shared" si="67"/>
        <v>54.69</v>
      </c>
      <c r="Q725" t="str">
        <f t="shared" si="68"/>
        <v>publishing</v>
      </c>
      <c r="R725" t="str">
        <f t="shared" si="69"/>
        <v>nonfiction</v>
      </c>
      <c r="S725" s="10">
        <f t="shared" si="70"/>
        <v>42184.608206018522</v>
      </c>
      <c r="T725" s="10">
        <f t="shared" si="71"/>
        <v>42214.957638888889</v>
      </c>
    </row>
    <row r="726" spans="1:20" ht="58" x14ac:dyDescent="0.35">
      <c r="A726" s="5">
        <f t="shared" si="66"/>
        <v>105.47157142857144</v>
      </c>
      <c r="B726">
        <v>724</v>
      </c>
      <c r="C726" s="3" t="s">
        <v>725</v>
      </c>
      <c r="D726" s="3" t="s">
        <v>4834</v>
      </c>
      <c r="E726">
        <v>7000</v>
      </c>
      <c r="F726">
        <v>7383.01</v>
      </c>
      <c r="G726" t="s">
        <v>8218</v>
      </c>
      <c r="H726" t="s">
        <v>8223</v>
      </c>
      <c r="I726" t="s">
        <v>8245</v>
      </c>
      <c r="J726" s="11">
        <v>1309447163</v>
      </c>
      <c r="K726" s="11">
        <v>1306855163</v>
      </c>
      <c r="L726" t="b">
        <v>0</v>
      </c>
      <c r="M726">
        <v>143</v>
      </c>
      <c r="N726" t="b">
        <v>1</v>
      </c>
      <c r="O726" t="s">
        <v>8273</v>
      </c>
      <c r="P726" s="5">
        <f t="shared" si="67"/>
        <v>51.62944055944056</v>
      </c>
      <c r="Q726" t="str">
        <f t="shared" si="68"/>
        <v>publishing</v>
      </c>
      <c r="R726" t="str">
        <f t="shared" si="69"/>
        <v>nonfiction</v>
      </c>
      <c r="S726" s="10">
        <f t="shared" si="70"/>
        <v>40694.430127314808</v>
      </c>
      <c r="T726" s="10">
        <f t="shared" si="71"/>
        <v>40724.430127314808</v>
      </c>
    </row>
    <row r="727" spans="1:20" ht="43.5" x14ac:dyDescent="0.35">
      <c r="A727" s="5">
        <f t="shared" si="66"/>
        <v>100.35000000000001</v>
      </c>
      <c r="B727">
        <v>725</v>
      </c>
      <c r="C727" s="3" t="s">
        <v>726</v>
      </c>
      <c r="D727" s="3" t="s">
        <v>4835</v>
      </c>
      <c r="E727">
        <v>20000</v>
      </c>
      <c r="F727">
        <v>20070</v>
      </c>
      <c r="G727" t="s">
        <v>8218</v>
      </c>
      <c r="H727" t="s">
        <v>8223</v>
      </c>
      <c r="I727" t="s">
        <v>8245</v>
      </c>
      <c r="J727" s="11">
        <v>1450018912</v>
      </c>
      <c r="K727" s="11">
        <v>1447426912</v>
      </c>
      <c r="L727" t="b">
        <v>0</v>
      </c>
      <c r="M727">
        <v>140</v>
      </c>
      <c r="N727" t="b">
        <v>1</v>
      </c>
      <c r="O727" t="s">
        <v>8273</v>
      </c>
      <c r="P727" s="5">
        <f t="shared" si="67"/>
        <v>143.35714285714286</v>
      </c>
      <c r="Q727" t="str">
        <f t="shared" si="68"/>
        <v>publishing</v>
      </c>
      <c r="R727" t="str">
        <f t="shared" si="69"/>
        <v>nonfiction</v>
      </c>
      <c r="S727" s="10">
        <f t="shared" si="70"/>
        <v>42321.417962962958</v>
      </c>
      <c r="T727" s="10">
        <f t="shared" si="71"/>
        <v>42351.417962962958</v>
      </c>
    </row>
    <row r="728" spans="1:20" ht="43.5" x14ac:dyDescent="0.35">
      <c r="A728" s="5">
        <f t="shared" si="66"/>
        <v>101.4</v>
      </c>
      <c r="B728">
        <v>726</v>
      </c>
      <c r="C728" s="3" t="s">
        <v>727</v>
      </c>
      <c r="D728" s="3" t="s">
        <v>4836</v>
      </c>
      <c r="E728">
        <v>2500</v>
      </c>
      <c r="F728">
        <v>2535</v>
      </c>
      <c r="G728" t="s">
        <v>8218</v>
      </c>
      <c r="H728" t="s">
        <v>8223</v>
      </c>
      <c r="I728" t="s">
        <v>8245</v>
      </c>
      <c r="J728" s="11">
        <v>1365728487</v>
      </c>
      <c r="K728" s="11">
        <v>1363136487</v>
      </c>
      <c r="L728" t="b">
        <v>0</v>
      </c>
      <c r="M728">
        <v>35</v>
      </c>
      <c r="N728" t="b">
        <v>1</v>
      </c>
      <c r="O728" t="s">
        <v>8273</v>
      </c>
      <c r="P728" s="5">
        <f t="shared" si="67"/>
        <v>72.428571428571431</v>
      </c>
      <c r="Q728" t="str">
        <f t="shared" si="68"/>
        <v>publishing</v>
      </c>
      <c r="R728" t="str">
        <f t="shared" si="69"/>
        <v>nonfiction</v>
      </c>
      <c r="S728" s="10">
        <f t="shared" si="70"/>
        <v>41345.834340277775</v>
      </c>
      <c r="T728" s="10">
        <f t="shared" si="71"/>
        <v>41375.834340277775</v>
      </c>
    </row>
    <row r="729" spans="1:20" ht="58" x14ac:dyDescent="0.35">
      <c r="A729" s="5">
        <f t="shared" si="66"/>
        <v>155.51428571428571</v>
      </c>
      <c r="B729">
        <v>727</v>
      </c>
      <c r="C729" s="3" t="s">
        <v>728</v>
      </c>
      <c r="D729" s="3" t="s">
        <v>4837</v>
      </c>
      <c r="E729">
        <v>3500</v>
      </c>
      <c r="F729">
        <v>5443</v>
      </c>
      <c r="G729" t="s">
        <v>8218</v>
      </c>
      <c r="H729" t="s">
        <v>8223</v>
      </c>
      <c r="I729" t="s">
        <v>8245</v>
      </c>
      <c r="J729" s="11">
        <v>1358198400</v>
      </c>
      <c r="K729" s="11">
        <v>1354580949</v>
      </c>
      <c r="L729" t="b">
        <v>0</v>
      </c>
      <c r="M729">
        <v>149</v>
      </c>
      <c r="N729" t="b">
        <v>1</v>
      </c>
      <c r="O729" t="s">
        <v>8273</v>
      </c>
      <c r="P729" s="5">
        <f t="shared" si="67"/>
        <v>36.530201342281877</v>
      </c>
      <c r="Q729" t="str">
        <f t="shared" si="68"/>
        <v>publishing</v>
      </c>
      <c r="R729" t="str">
        <f t="shared" si="69"/>
        <v>nonfiction</v>
      </c>
      <c r="S729" s="10">
        <f t="shared" si="70"/>
        <v>41246.811909722215</v>
      </c>
      <c r="T729" s="10">
        <f t="shared" si="71"/>
        <v>41288.680555555555</v>
      </c>
    </row>
    <row r="730" spans="1:20" ht="43.5" x14ac:dyDescent="0.35">
      <c r="A730" s="5">
        <f t="shared" si="66"/>
        <v>105.566</v>
      </c>
      <c r="B730">
        <v>728</v>
      </c>
      <c r="C730" s="3" t="s">
        <v>729</v>
      </c>
      <c r="D730" s="3" t="s">
        <v>4838</v>
      </c>
      <c r="E730">
        <v>7500</v>
      </c>
      <c r="F730">
        <v>7917.45</v>
      </c>
      <c r="G730" t="s">
        <v>8218</v>
      </c>
      <c r="H730" t="s">
        <v>8223</v>
      </c>
      <c r="I730" t="s">
        <v>8245</v>
      </c>
      <c r="J730" s="11">
        <v>1313957157</v>
      </c>
      <c r="K730" s="11">
        <v>1310069157</v>
      </c>
      <c r="L730" t="b">
        <v>0</v>
      </c>
      <c r="M730">
        <v>130</v>
      </c>
      <c r="N730" t="b">
        <v>1</v>
      </c>
      <c r="O730" t="s">
        <v>8273</v>
      </c>
      <c r="P730" s="5">
        <f t="shared" si="67"/>
        <v>60.903461538461535</v>
      </c>
      <c r="Q730" t="str">
        <f t="shared" si="68"/>
        <v>publishing</v>
      </c>
      <c r="R730" t="str">
        <f t="shared" si="69"/>
        <v>nonfiction</v>
      </c>
      <c r="S730" s="10">
        <f t="shared" si="70"/>
        <v>40731.629131944443</v>
      </c>
      <c r="T730" s="10">
        <f t="shared" si="71"/>
        <v>40776.629131944443</v>
      </c>
    </row>
    <row r="731" spans="1:20" ht="43.5" x14ac:dyDescent="0.35">
      <c r="A731" s="5">
        <f t="shared" si="66"/>
        <v>130.65</v>
      </c>
      <c r="B731">
        <v>729</v>
      </c>
      <c r="C731" s="3" t="s">
        <v>730</v>
      </c>
      <c r="D731" s="3" t="s">
        <v>4839</v>
      </c>
      <c r="E731">
        <v>4000</v>
      </c>
      <c r="F731">
        <v>5226</v>
      </c>
      <c r="G731" t="s">
        <v>8218</v>
      </c>
      <c r="H731" t="s">
        <v>8223</v>
      </c>
      <c r="I731" t="s">
        <v>8245</v>
      </c>
      <c r="J731" s="11">
        <v>1348028861</v>
      </c>
      <c r="K731" s="11">
        <v>1342844861</v>
      </c>
      <c r="L731" t="b">
        <v>0</v>
      </c>
      <c r="M731">
        <v>120</v>
      </c>
      <c r="N731" t="b">
        <v>1</v>
      </c>
      <c r="O731" t="s">
        <v>8273</v>
      </c>
      <c r="P731" s="5">
        <f t="shared" si="67"/>
        <v>43.55</v>
      </c>
      <c r="Q731" t="str">
        <f t="shared" si="68"/>
        <v>publishing</v>
      </c>
      <c r="R731" t="str">
        <f t="shared" si="69"/>
        <v>nonfiction</v>
      </c>
      <c r="S731" s="10">
        <f t="shared" si="70"/>
        <v>41110.97755787037</v>
      </c>
      <c r="T731" s="10">
        <f t="shared" si="71"/>
        <v>41170.97755787037</v>
      </c>
    </row>
    <row r="732" spans="1:20" ht="29" x14ac:dyDescent="0.35">
      <c r="A732" s="5">
        <f t="shared" si="66"/>
        <v>132.19</v>
      </c>
      <c r="B732">
        <v>730</v>
      </c>
      <c r="C732" s="3" t="s">
        <v>731</v>
      </c>
      <c r="D732" s="3" t="s">
        <v>4840</v>
      </c>
      <c r="E732">
        <v>20000</v>
      </c>
      <c r="F732">
        <v>26438</v>
      </c>
      <c r="G732" t="s">
        <v>8218</v>
      </c>
      <c r="H732" t="s">
        <v>8223</v>
      </c>
      <c r="I732" t="s">
        <v>8245</v>
      </c>
      <c r="J732" s="11">
        <v>1323280391</v>
      </c>
      <c r="K732" s="11">
        <v>1320688391</v>
      </c>
      <c r="L732" t="b">
        <v>0</v>
      </c>
      <c r="M732">
        <v>265</v>
      </c>
      <c r="N732" t="b">
        <v>1</v>
      </c>
      <c r="O732" t="s">
        <v>8273</v>
      </c>
      <c r="P732" s="5">
        <f t="shared" si="67"/>
        <v>99.766037735849054</v>
      </c>
      <c r="Q732" t="str">
        <f t="shared" si="68"/>
        <v>publishing</v>
      </c>
      <c r="R732" t="str">
        <f t="shared" si="69"/>
        <v>nonfiction</v>
      </c>
      <c r="S732" s="10">
        <f t="shared" si="70"/>
        <v>40854.536932870367</v>
      </c>
      <c r="T732" s="10">
        <f t="shared" si="71"/>
        <v>40884.536932870367</v>
      </c>
    </row>
    <row r="733" spans="1:20" ht="43.5" x14ac:dyDescent="0.35">
      <c r="A733" s="5">
        <f t="shared" si="66"/>
        <v>126</v>
      </c>
      <c r="B733">
        <v>731</v>
      </c>
      <c r="C733" s="3" t="s">
        <v>732</v>
      </c>
      <c r="D733" s="3" t="s">
        <v>4841</v>
      </c>
      <c r="E733">
        <v>5000</v>
      </c>
      <c r="F733">
        <v>6300</v>
      </c>
      <c r="G733" t="s">
        <v>8218</v>
      </c>
      <c r="H733" t="s">
        <v>8223</v>
      </c>
      <c r="I733" t="s">
        <v>8245</v>
      </c>
      <c r="J733" s="11">
        <v>1327212000</v>
      </c>
      <c r="K733" s="11">
        <v>1322852747</v>
      </c>
      <c r="L733" t="b">
        <v>0</v>
      </c>
      <c r="M733">
        <v>71</v>
      </c>
      <c r="N733" t="b">
        <v>1</v>
      </c>
      <c r="O733" t="s">
        <v>8273</v>
      </c>
      <c r="P733" s="5">
        <f t="shared" si="67"/>
        <v>88.732394366197184</v>
      </c>
      <c r="Q733" t="str">
        <f t="shared" si="68"/>
        <v>publishing</v>
      </c>
      <c r="R733" t="str">
        <f t="shared" si="69"/>
        <v>nonfiction</v>
      </c>
      <c r="S733" s="10">
        <f t="shared" si="70"/>
        <v>40879.587349537032</v>
      </c>
      <c r="T733" s="10">
        <f t="shared" si="71"/>
        <v>40930.041666666664</v>
      </c>
    </row>
    <row r="734" spans="1:20" ht="43.5" x14ac:dyDescent="0.35">
      <c r="A734" s="5">
        <f t="shared" si="66"/>
        <v>160</v>
      </c>
      <c r="B734">
        <v>732</v>
      </c>
      <c r="C734" s="3" t="s">
        <v>733</v>
      </c>
      <c r="D734" s="3" t="s">
        <v>4842</v>
      </c>
      <c r="E734">
        <v>40</v>
      </c>
      <c r="F734">
        <v>64</v>
      </c>
      <c r="G734" t="s">
        <v>8218</v>
      </c>
      <c r="H734" t="s">
        <v>8224</v>
      </c>
      <c r="I734" t="s">
        <v>8246</v>
      </c>
      <c r="J734" s="11">
        <v>1380449461</v>
      </c>
      <c r="K734" s="11">
        <v>1375265461</v>
      </c>
      <c r="L734" t="b">
        <v>0</v>
      </c>
      <c r="M734">
        <v>13</v>
      </c>
      <c r="N734" t="b">
        <v>1</v>
      </c>
      <c r="O734" t="s">
        <v>8273</v>
      </c>
      <c r="P734" s="5">
        <f t="shared" si="67"/>
        <v>4.9230769230769234</v>
      </c>
      <c r="Q734" t="str">
        <f t="shared" si="68"/>
        <v>publishing</v>
      </c>
      <c r="R734" t="str">
        <f t="shared" si="69"/>
        <v>nonfiction</v>
      </c>
      <c r="S734" s="10">
        <f t="shared" si="70"/>
        <v>41486.21598379629</v>
      </c>
      <c r="T734" s="10">
        <f t="shared" si="71"/>
        <v>41546.21598379629</v>
      </c>
    </row>
    <row r="735" spans="1:20" ht="58" x14ac:dyDescent="0.35">
      <c r="A735" s="5">
        <f t="shared" si="66"/>
        <v>120.48</v>
      </c>
      <c r="B735">
        <v>733</v>
      </c>
      <c r="C735" s="3" t="s">
        <v>734</v>
      </c>
      <c r="D735" s="3" t="s">
        <v>4843</v>
      </c>
      <c r="E735">
        <v>2500</v>
      </c>
      <c r="F735">
        <v>3012</v>
      </c>
      <c r="G735" t="s">
        <v>8218</v>
      </c>
      <c r="H735" t="s">
        <v>8224</v>
      </c>
      <c r="I735" t="s">
        <v>8246</v>
      </c>
      <c r="J735" s="11">
        <v>1387533892</v>
      </c>
      <c r="K735" s="11">
        <v>1384941892</v>
      </c>
      <c r="L735" t="b">
        <v>0</v>
      </c>
      <c r="M735">
        <v>169</v>
      </c>
      <c r="N735" t="b">
        <v>1</v>
      </c>
      <c r="O735" t="s">
        <v>8273</v>
      </c>
      <c r="P735" s="5">
        <f t="shared" si="67"/>
        <v>17.822485207100591</v>
      </c>
      <c r="Q735" t="str">
        <f t="shared" si="68"/>
        <v>publishing</v>
      </c>
      <c r="R735" t="str">
        <f t="shared" si="69"/>
        <v>nonfiction</v>
      </c>
      <c r="S735" s="10">
        <f t="shared" si="70"/>
        <v>41598.211712962962</v>
      </c>
      <c r="T735" s="10">
        <f t="shared" si="71"/>
        <v>41628.211712962962</v>
      </c>
    </row>
    <row r="736" spans="1:20" ht="43.5" x14ac:dyDescent="0.35">
      <c r="A736" s="5">
        <f t="shared" si="66"/>
        <v>125.52941176470588</v>
      </c>
      <c r="B736">
        <v>734</v>
      </c>
      <c r="C736" s="3" t="s">
        <v>735</v>
      </c>
      <c r="D736" s="3" t="s">
        <v>4844</v>
      </c>
      <c r="E736">
        <v>8500</v>
      </c>
      <c r="F736">
        <v>10670</v>
      </c>
      <c r="G736" t="s">
        <v>8218</v>
      </c>
      <c r="H736" t="s">
        <v>8228</v>
      </c>
      <c r="I736" t="s">
        <v>8250</v>
      </c>
      <c r="J736" s="11">
        <v>1431147600</v>
      </c>
      <c r="K736" s="11">
        <v>1428465420</v>
      </c>
      <c r="L736" t="b">
        <v>0</v>
      </c>
      <c r="M736">
        <v>57</v>
      </c>
      <c r="N736" t="b">
        <v>1</v>
      </c>
      <c r="O736" t="s">
        <v>8273</v>
      </c>
      <c r="P736" s="5">
        <f t="shared" si="67"/>
        <v>187.19298245614036</v>
      </c>
      <c r="Q736" t="str">
        <f t="shared" si="68"/>
        <v>publishing</v>
      </c>
      <c r="R736" t="str">
        <f t="shared" si="69"/>
        <v>nonfiction</v>
      </c>
      <c r="S736" s="10">
        <f t="shared" si="70"/>
        <v>42101.956249999996</v>
      </c>
      <c r="T736" s="10">
        <f t="shared" si="71"/>
        <v>42132.999999999993</v>
      </c>
    </row>
    <row r="737" spans="1:20" ht="43.5" x14ac:dyDescent="0.35">
      <c r="A737" s="5">
        <f t="shared" si="66"/>
        <v>114.40638297872341</v>
      </c>
      <c r="B737">
        <v>735</v>
      </c>
      <c r="C737" s="3" t="s">
        <v>736</v>
      </c>
      <c r="D737" s="3" t="s">
        <v>4845</v>
      </c>
      <c r="E737">
        <v>47000</v>
      </c>
      <c r="F737">
        <v>53771</v>
      </c>
      <c r="G737" t="s">
        <v>8218</v>
      </c>
      <c r="H737" t="s">
        <v>8223</v>
      </c>
      <c r="I737" t="s">
        <v>8245</v>
      </c>
      <c r="J737" s="11">
        <v>1417653540</v>
      </c>
      <c r="K737" s="11">
        <v>1414975346</v>
      </c>
      <c r="L737" t="b">
        <v>0</v>
      </c>
      <c r="M737">
        <v>229</v>
      </c>
      <c r="N737" t="b">
        <v>1</v>
      </c>
      <c r="O737" t="s">
        <v>8273</v>
      </c>
      <c r="P737" s="5">
        <f t="shared" si="67"/>
        <v>234.80786026200875</v>
      </c>
      <c r="Q737" t="str">
        <f t="shared" si="68"/>
        <v>publishing</v>
      </c>
      <c r="R737" t="str">
        <f t="shared" si="69"/>
        <v>nonfiction</v>
      </c>
      <c r="S737" s="10">
        <f t="shared" si="70"/>
        <v>41945.821134259255</v>
      </c>
      <c r="T737" s="10">
        <f t="shared" si="71"/>
        <v>41976.818749999999</v>
      </c>
    </row>
    <row r="738" spans="1:20" ht="43.5" x14ac:dyDescent="0.35">
      <c r="A738" s="5">
        <f t="shared" si="66"/>
        <v>315.13888888888891</v>
      </c>
      <c r="B738">
        <v>736</v>
      </c>
      <c r="C738" s="3" t="s">
        <v>737</v>
      </c>
      <c r="D738" s="3" t="s">
        <v>4846</v>
      </c>
      <c r="E738">
        <v>3600</v>
      </c>
      <c r="F738">
        <v>11345</v>
      </c>
      <c r="G738" t="s">
        <v>8218</v>
      </c>
      <c r="H738" t="s">
        <v>8223</v>
      </c>
      <c r="I738" t="s">
        <v>8245</v>
      </c>
      <c r="J738" s="11">
        <v>1385009940</v>
      </c>
      <c r="K738" s="11">
        <v>1383327440</v>
      </c>
      <c r="L738" t="b">
        <v>0</v>
      </c>
      <c r="M738">
        <v>108</v>
      </c>
      <c r="N738" t="b">
        <v>1</v>
      </c>
      <c r="O738" t="s">
        <v>8273</v>
      </c>
      <c r="P738" s="5">
        <f t="shared" si="67"/>
        <v>105.04629629629629</v>
      </c>
      <c r="Q738" t="str">
        <f t="shared" si="68"/>
        <v>publishing</v>
      </c>
      <c r="R738" t="str">
        <f t="shared" si="69"/>
        <v>nonfiction</v>
      </c>
      <c r="S738" s="10">
        <f t="shared" si="70"/>
        <v>41579.525925925926</v>
      </c>
      <c r="T738" s="10">
        <f t="shared" si="71"/>
        <v>41598.999305555553</v>
      </c>
    </row>
    <row r="739" spans="1:20" ht="43.5" x14ac:dyDescent="0.35">
      <c r="A739" s="5">
        <f t="shared" si="66"/>
        <v>122.39999999999999</v>
      </c>
      <c r="B739">
        <v>737</v>
      </c>
      <c r="C739" s="3" t="s">
        <v>738</v>
      </c>
      <c r="D739" s="3" t="s">
        <v>4847</v>
      </c>
      <c r="E739">
        <v>5000</v>
      </c>
      <c r="F739">
        <v>6120</v>
      </c>
      <c r="G739" t="s">
        <v>8218</v>
      </c>
      <c r="H739" t="s">
        <v>8223</v>
      </c>
      <c r="I739" t="s">
        <v>8245</v>
      </c>
      <c r="J739" s="11">
        <v>1392408000</v>
      </c>
      <c r="K739" s="11">
        <v>1390890987</v>
      </c>
      <c r="L739" t="b">
        <v>0</v>
      </c>
      <c r="M739">
        <v>108</v>
      </c>
      <c r="N739" t="b">
        <v>1</v>
      </c>
      <c r="O739" t="s">
        <v>8273</v>
      </c>
      <c r="P739" s="5">
        <f t="shared" si="67"/>
        <v>56.666666666666664</v>
      </c>
      <c r="Q739" t="str">
        <f t="shared" si="68"/>
        <v>publishing</v>
      </c>
      <c r="R739" t="str">
        <f t="shared" si="69"/>
        <v>nonfiction</v>
      </c>
      <c r="S739" s="10">
        <f t="shared" si="70"/>
        <v>41667.066979166666</v>
      </c>
      <c r="T739" s="10">
        <f t="shared" si="71"/>
        <v>41684.625</v>
      </c>
    </row>
    <row r="740" spans="1:20" ht="29" x14ac:dyDescent="0.35">
      <c r="A740" s="5">
        <f t="shared" si="66"/>
        <v>106.73333333333332</v>
      </c>
      <c r="B740">
        <v>738</v>
      </c>
      <c r="C740" s="3" t="s">
        <v>739</v>
      </c>
      <c r="D740" s="3" t="s">
        <v>4848</v>
      </c>
      <c r="E740">
        <v>1500</v>
      </c>
      <c r="F740">
        <v>1601</v>
      </c>
      <c r="G740" t="s">
        <v>8218</v>
      </c>
      <c r="H740" t="s">
        <v>8223</v>
      </c>
      <c r="I740" t="s">
        <v>8245</v>
      </c>
      <c r="J740" s="11">
        <v>1417409940</v>
      </c>
      <c r="K740" s="11">
        <v>1414765794</v>
      </c>
      <c r="L740" t="b">
        <v>0</v>
      </c>
      <c r="M740">
        <v>41</v>
      </c>
      <c r="N740" t="b">
        <v>1</v>
      </c>
      <c r="O740" t="s">
        <v>8273</v>
      </c>
      <c r="P740" s="5">
        <f t="shared" si="67"/>
        <v>39.048780487804876</v>
      </c>
      <c r="Q740" t="str">
        <f t="shared" si="68"/>
        <v>publishing</v>
      </c>
      <c r="R740" t="str">
        <f t="shared" si="69"/>
        <v>nonfiction</v>
      </c>
      <c r="S740" s="10">
        <f t="shared" si="70"/>
        <v>41943.395763888882</v>
      </c>
      <c r="T740" s="10">
        <f t="shared" si="71"/>
        <v>41973.999305555553</v>
      </c>
    </row>
    <row r="741" spans="1:20" ht="43.5" x14ac:dyDescent="0.35">
      <c r="A741" s="5">
        <f t="shared" si="66"/>
        <v>158.33333333333331</v>
      </c>
      <c r="B741">
        <v>739</v>
      </c>
      <c r="C741" s="3" t="s">
        <v>740</v>
      </c>
      <c r="D741" s="3" t="s">
        <v>4849</v>
      </c>
      <c r="E741">
        <v>6000</v>
      </c>
      <c r="F741">
        <v>9500</v>
      </c>
      <c r="G741" t="s">
        <v>8218</v>
      </c>
      <c r="H741" t="s">
        <v>8223</v>
      </c>
      <c r="I741" t="s">
        <v>8245</v>
      </c>
      <c r="J741" s="11">
        <v>1407758629</v>
      </c>
      <c r="K741" s="11">
        <v>1404907429</v>
      </c>
      <c r="L741" t="b">
        <v>0</v>
      </c>
      <c r="M741">
        <v>139</v>
      </c>
      <c r="N741" t="b">
        <v>1</v>
      </c>
      <c r="O741" t="s">
        <v>8273</v>
      </c>
      <c r="P741" s="5">
        <f t="shared" si="67"/>
        <v>68.345323741007192</v>
      </c>
      <c r="Q741" t="str">
        <f t="shared" si="68"/>
        <v>publishing</v>
      </c>
      <c r="R741" t="str">
        <f t="shared" si="69"/>
        <v>nonfiction</v>
      </c>
      <c r="S741" s="10">
        <f t="shared" si="70"/>
        <v>41829.294317129628</v>
      </c>
      <c r="T741" s="10">
        <f t="shared" si="71"/>
        <v>41862.294317129628</v>
      </c>
    </row>
    <row r="742" spans="1:20" ht="58" x14ac:dyDescent="0.35">
      <c r="A742" s="5">
        <f t="shared" si="66"/>
        <v>107.4</v>
      </c>
      <c r="B742">
        <v>740</v>
      </c>
      <c r="C742" s="3" t="s">
        <v>741</v>
      </c>
      <c r="D742" s="3" t="s">
        <v>4850</v>
      </c>
      <c r="E742">
        <v>3000</v>
      </c>
      <c r="F742">
        <v>3222</v>
      </c>
      <c r="G742" t="s">
        <v>8218</v>
      </c>
      <c r="H742" t="s">
        <v>8223</v>
      </c>
      <c r="I742" t="s">
        <v>8245</v>
      </c>
      <c r="J742" s="11">
        <v>1434857482</v>
      </c>
      <c r="K742" s="11">
        <v>1433647882</v>
      </c>
      <c r="L742" t="b">
        <v>0</v>
      </c>
      <c r="M742">
        <v>19</v>
      </c>
      <c r="N742" t="b">
        <v>1</v>
      </c>
      <c r="O742" t="s">
        <v>8273</v>
      </c>
      <c r="P742" s="5">
        <f t="shared" si="67"/>
        <v>169.57894736842104</v>
      </c>
      <c r="Q742" t="str">
        <f t="shared" si="68"/>
        <v>publishing</v>
      </c>
      <c r="R742" t="str">
        <f t="shared" si="69"/>
        <v>nonfiction</v>
      </c>
      <c r="S742" s="10">
        <f t="shared" si="70"/>
        <v>42161.93844907407</v>
      </c>
      <c r="T742" s="10">
        <f t="shared" si="71"/>
        <v>42175.93844907407</v>
      </c>
    </row>
    <row r="743" spans="1:20" ht="29" x14ac:dyDescent="0.35">
      <c r="A743" s="5">
        <f t="shared" si="66"/>
        <v>102.25999999999999</v>
      </c>
      <c r="B743">
        <v>741</v>
      </c>
      <c r="C743" s="3" t="s">
        <v>742</v>
      </c>
      <c r="D743" s="3" t="s">
        <v>4851</v>
      </c>
      <c r="E743">
        <v>13000</v>
      </c>
      <c r="F743">
        <v>13293.8</v>
      </c>
      <c r="G743" t="s">
        <v>8218</v>
      </c>
      <c r="H743" t="s">
        <v>8223</v>
      </c>
      <c r="I743" t="s">
        <v>8245</v>
      </c>
      <c r="J743" s="11">
        <v>1370964806</v>
      </c>
      <c r="K743" s="11">
        <v>1367940806</v>
      </c>
      <c r="L743" t="b">
        <v>0</v>
      </c>
      <c r="M743">
        <v>94</v>
      </c>
      <c r="N743" t="b">
        <v>1</v>
      </c>
      <c r="O743" t="s">
        <v>8273</v>
      </c>
      <c r="P743" s="5">
        <f t="shared" si="67"/>
        <v>141.42340425531913</v>
      </c>
      <c r="Q743" t="str">
        <f t="shared" si="68"/>
        <v>publishing</v>
      </c>
      <c r="R743" t="str">
        <f t="shared" si="69"/>
        <v>nonfiction</v>
      </c>
      <c r="S743" s="10">
        <f t="shared" si="70"/>
        <v>41401.439884259256</v>
      </c>
      <c r="T743" s="10">
        <f t="shared" si="71"/>
        <v>41436.439884259256</v>
      </c>
    </row>
    <row r="744" spans="1:20" ht="58" x14ac:dyDescent="0.35">
      <c r="A744" s="5">
        <f t="shared" si="66"/>
        <v>110.71428571428572</v>
      </c>
      <c r="B744">
        <v>742</v>
      </c>
      <c r="C744" s="3" t="s">
        <v>743</v>
      </c>
      <c r="D744" s="3" t="s">
        <v>4852</v>
      </c>
      <c r="E744">
        <v>1400</v>
      </c>
      <c r="F744">
        <v>1550</v>
      </c>
      <c r="G744" t="s">
        <v>8218</v>
      </c>
      <c r="H744" t="s">
        <v>8223</v>
      </c>
      <c r="I744" t="s">
        <v>8245</v>
      </c>
      <c r="J744" s="11">
        <v>1395435712</v>
      </c>
      <c r="K744" s="11">
        <v>1392847312</v>
      </c>
      <c r="L744" t="b">
        <v>0</v>
      </c>
      <c r="M744">
        <v>23</v>
      </c>
      <c r="N744" t="b">
        <v>1</v>
      </c>
      <c r="O744" t="s">
        <v>8273</v>
      </c>
      <c r="P744" s="5">
        <f t="shared" si="67"/>
        <v>67.391304347826093</v>
      </c>
      <c r="Q744" t="str">
        <f t="shared" si="68"/>
        <v>publishing</v>
      </c>
      <c r="R744" t="str">
        <f t="shared" si="69"/>
        <v>nonfiction</v>
      </c>
      <c r="S744" s="10">
        <f t="shared" si="70"/>
        <v>41689.709629629629</v>
      </c>
      <c r="T744" s="10">
        <f t="shared" si="71"/>
        <v>41719.667962962958</v>
      </c>
    </row>
    <row r="745" spans="1:20" ht="43.5" x14ac:dyDescent="0.35">
      <c r="A745" s="5">
        <f t="shared" si="66"/>
        <v>148</v>
      </c>
      <c r="B745">
        <v>743</v>
      </c>
      <c r="C745" s="3" t="s">
        <v>744</v>
      </c>
      <c r="D745" s="3" t="s">
        <v>4853</v>
      </c>
      <c r="E745">
        <v>550</v>
      </c>
      <c r="F745">
        <v>814</v>
      </c>
      <c r="G745" t="s">
        <v>8218</v>
      </c>
      <c r="H745" t="s">
        <v>8223</v>
      </c>
      <c r="I745" t="s">
        <v>8245</v>
      </c>
      <c r="J745" s="11">
        <v>1334610000</v>
      </c>
      <c r="K745" s="11">
        <v>1332435685</v>
      </c>
      <c r="L745" t="b">
        <v>0</v>
      </c>
      <c r="M745">
        <v>15</v>
      </c>
      <c r="N745" t="b">
        <v>1</v>
      </c>
      <c r="O745" t="s">
        <v>8273</v>
      </c>
      <c r="P745" s="5">
        <f t="shared" si="67"/>
        <v>54.266666666666666</v>
      </c>
      <c r="Q745" t="str">
        <f t="shared" si="68"/>
        <v>publishing</v>
      </c>
      <c r="R745" t="str">
        <f t="shared" si="69"/>
        <v>nonfiction</v>
      </c>
      <c r="S745" s="10">
        <f t="shared" si="70"/>
        <v>40990.500983796293</v>
      </c>
      <c r="T745" s="10">
        <f t="shared" si="71"/>
        <v>41015.666666666664</v>
      </c>
    </row>
    <row r="746" spans="1:20" ht="43.5" x14ac:dyDescent="0.35">
      <c r="A746" s="5">
        <f t="shared" si="66"/>
        <v>102.32000000000001</v>
      </c>
      <c r="B746">
        <v>744</v>
      </c>
      <c r="C746" s="3" t="s">
        <v>745</v>
      </c>
      <c r="D746" s="3" t="s">
        <v>4854</v>
      </c>
      <c r="E746">
        <v>5000</v>
      </c>
      <c r="F746">
        <v>5116</v>
      </c>
      <c r="G746" t="s">
        <v>8218</v>
      </c>
      <c r="H746" t="s">
        <v>8223</v>
      </c>
      <c r="I746" t="s">
        <v>8245</v>
      </c>
      <c r="J746" s="11">
        <v>1355439503</v>
      </c>
      <c r="K746" s="11">
        <v>1352847503</v>
      </c>
      <c r="L746" t="b">
        <v>0</v>
      </c>
      <c r="M746">
        <v>62</v>
      </c>
      <c r="N746" t="b">
        <v>1</v>
      </c>
      <c r="O746" t="s">
        <v>8273</v>
      </c>
      <c r="P746" s="5">
        <f t="shared" si="67"/>
        <v>82.516129032258064</v>
      </c>
      <c r="Q746" t="str">
        <f t="shared" si="68"/>
        <v>publishing</v>
      </c>
      <c r="R746" t="str">
        <f t="shared" si="69"/>
        <v>nonfiction</v>
      </c>
      <c r="S746" s="10">
        <f t="shared" si="70"/>
        <v>41226.748877314814</v>
      </c>
      <c r="T746" s="10">
        <f t="shared" si="71"/>
        <v>41256.748877314814</v>
      </c>
    </row>
    <row r="747" spans="1:20" ht="58" x14ac:dyDescent="0.35">
      <c r="A747" s="5">
        <f t="shared" si="66"/>
        <v>179.09909909909908</v>
      </c>
      <c r="B747">
        <v>745</v>
      </c>
      <c r="C747" s="3" t="s">
        <v>746</v>
      </c>
      <c r="D747" s="3" t="s">
        <v>4855</v>
      </c>
      <c r="E747">
        <v>2220</v>
      </c>
      <c r="F747">
        <v>3976</v>
      </c>
      <c r="G747" t="s">
        <v>8218</v>
      </c>
      <c r="H747" t="s">
        <v>8223</v>
      </c>
      <c r="I747" t="s">
        <v>8245</v>
      </c>
      <c r="J747" s="11">
        <v>1367588645</v>
      </c>
      <c r="K747" s="11">
        <v>1364996645</v>
      </c>
      <c r="L747" t="b">
        <v>0</v>
      </c>
      <c r="M747">
        <v>74</v>
      </c>
      <c r="N747" t="b">
        <v>1</v>
      </c>
      <c r="O747" t="s">
        <v>8273</v>
      </c>
      <c r="P747" s="5">
        <f t="shared" si="67"/>
        <v>53.729729729729726</v>
      </c>
      <c r="Q747" t="str">
        <f t="shared" si="68"/>
        <v>publishing</v>
      </c>
      <c r="R747" t="str">
        <f t="shared" si="69"/>
        <v>nonfiction</v>
      </c>
      <c r="S747" s="10">
        <f t="shared" si="70"/>
        <v>41367.363946759258</v>
      </c>
      <c r="T747" s="10">
        <f t="shared" si="71"/>
        <v>41397.363946759258</v>
      </c>
    </row>
    <row r="748" spans="1:20" ht="29" x14ac:dyDescent="0.35">
      <c r="A748" s="5">
        <f t="shared" si="66"/>
        <v>111.08135252761969</v>
      </c>
      <c r="B748">
        <v>746</v>
      </c>
      <c r="C748" s="3" t="s">
        <v>747</v>
      </c>
      <c r="D748" s="3" t="s">
        <v>4856</v>
      </c>
      <c r="E748">
        <v>2987</v>
      </c>
      <c r="F748">
        <v>3318</v>
      </c>
      <c r="G748" t="s">
        <v>8218</v>
      </c>
      <c r="H748" t="s">
        <v>8223</v>
      </c>
      <c r="I748" t="s">
        <v>8245</v>
      </c>
      <c r="J748" s="11">
        <v>1348372740</v>
      </c>
      <c r="K748" s="11">
        <v>1346806909</v>
      </c>
      <c r="L748" t="b">
        <v>0</v>
      </c>
      <c r="M748">
        <v>97</v>
      </c>
      <c r="N748" t="b">
        <v>1</v>
      </c>
      <c r="O748" t="s">
        <v>8273</v>
      </c>
      <c r="P748" s="5">
        <f t="shared" si="67"/>
        <v>34.206185567010309</v>
      </c>
      <c r="Q748" t="str">
        <f t="shared" si="68"/>
        <v>publishing</v>
      </c>
      <c r="R748" t="str">
        <f t="shared" si="69"/>
        <v>nonfiction</v>
      </c>
      <c r="S748" s="10">
        <f t="shared" si="70"/>
        <v>41156.834594907406</v>
      </c>
      <c r="T748" s="10">
        <f t="shared" si="71"/>
        <v>41174.957638888889</v>
      </c>
    </row>
    <row r="749" spans="1:20" ht="43.5" x14ac:dyDescent="0.35">
      <c r="A749" s="5">
        <f t="shared" si="66"/>
        <v>100.04285714285714</v>
      </c>
      <c r="B749">
        <v>747</v>
      </c>
      <c r="C749" s="3" t="s">
        <v>748</v>
      </c>
      <c r="D749" s="3" t="s">
        <v>4857</v>
      </c>
      <c r="E749">
        <v>7000</v>
      </c>
      <c r="F749">
        <v>7003</v>
      </c>
      <c r="G749" t="s">
        <v>8218</v>
      </c>
      <c r="H749" t="s">
        <v>8232</v>
      </c>
      <c r="I749" t="s">
        <v>8248</v>
      </c>
      <c r="J749" s="11">
        <v>1421319240</v>
      </c>
      <c r="K749" s="11">
        <v>1418649019</v>
      </c>
      <c r="L749" t="b">
        <v>0</v>
      </c>
      <c r="M749">
        <v>55</v>
      </c>
      <c r="N749" t="b">
        <v>1</v>
      </c>
      <c r="O749" t="s">
        <v>8273</v>
      </c>
      <c r="P749" s="5">
        <f t="shared" si="67"/>
        <v>127.32727272727273</v>
      </c>
      <c r="Q749" t="str">
        <f t="shared" si="68"/>
        <v>publishing</v>
      </c>
      <c r="R749" t="str">
        <f t="shared" si="69"/>
        <v>nonfiction</v>
      </c>
      <c r="S749" s="10">
        <f t="shared" si="70"/>
        <v>41988.340497685182</v>
      </c>
      <c r="T749" s="10">
        <f t="shared" si="71"/>
        <v>42019.245833333327</v>
      </c>
    </row>
    <row r="750" spans="1:20" ht="43.5" x14ac:dyDescent="0.35">
      <c r="A750" s="5">
        <f t="shared" si="66"/>
        <v>100.25</v>
      </c>
      <c r="B750">
        <v>748</v>
      </c>
      <c r="C750" s="3" t="s">
        <v>749</v>
      </c>
      <c r="D750" s="3" t="s">
        <v>4858</v>
      </c>
      <c r="E750">
        <v>2000</v>
      </c>
      <c r="F750">
        <v>2005</v>
      </c>
      <c r="G750" t="s">
        <v>8218</v>
      </c>
      <c r="H750" t="s">
        <v>8223</v>
      </c>
      <c r="I750" t="s">
        <v>8245</v>
      </c>
      <c r="J750" s="11">
        <v>1407701966</v>
      </c>
      <c r="K750" s="11">
        <v>1405109966</v>
      </c>
      <c r="L750" t="b">
        <v>0</v>
      </c>
      <c r="M750">
        <v>44</v>
      </c>
      <c r="N750" t="b">
        <v>1</v>
      </c>
      <c r="O750" t="s">
        <v>8273</v>
      </c>
      <c r="P750" s="5">
        <f t="shared" si="67"/>
        <v>45.56818181818182</v>
      </c>
      <c r="Q750" t="str">
        <f t="shared" si="68"/>
        <v>publishing</v>
      </c>
      <c r="R750" t="str">
        <f t="shared" si="69"/>
        <v>nonfiction</v>
      </c>
      <c r="S750" s="10">
        <f t="shared" si="70"/>
        <v>41831.638495370367</v>
      </c>
      <c r="T750" s="10">
        <f t="shared" si="71"/>
        <v>41861.638495370367</v>
      </c>
    </row>
    <row r="751" spans="1:20" ht="43.5" x14ac:dyDescent="0.35">
      <c r="A751" s="5">
        <f t="shared" si="66"/>
        <v>105.56</v>
      </c>
      <c r="B751">
        <v>749</v>
      </c>
      <c r="C751" s="3" t="s">
        <v>750</v>
      </c>
      <c r="D751" s="3" t="s">
        <v>4859</v>
      </c>
      <c r="E751">
        <v>10000</v>
      </c>
      <c r="F751">
        <v>10556</v>
      </c>
      <c r="G751" t="s">
        <v>8218</v>
      </c>
      <c r="H751" t="s">
        <v>8223</v>
      </c>
      <c r="I751" t="s">
        <v>8245</v>
      </c>
      <c r="J751" s="11">
        <v>1485642930</v>
      </c>
      <c r="K751" s="11">
        <v>1483050930</v>
      </c>
      <c r="L751" t="b">
        <v>0</v>
      </c>
      <c r="M751">
        <v>110</v>
      </c>
      <c r="N751" t="b">
        <v>1</v>
      </c>
      <c r="O751" t="s">
        <v>8273</v>
      </c>
      <c r="P751" s="5">
        <f t="shared" si="67"/>
        <v>95.963636363636368</v>
      </c>
      <c r="Q751" t="str">
        <f t="shared" si="68"/>
        <v>publishing</v>
      </c>
      <c r="R751" t="str">
        <f t="shared" si="69"/>
        <v>nonfiction</v>
      </c>
      <c r="S751" s="10">
        <f t="shared" si="70"/>
        <v>42733.732986111114</v>
      </c>
      <c r="T751" s="10">
        <f t="shared" si="71"/>
        <v>42763.732986111114</v>
      </c>
    </row>
    <row r="752" spans="1:20" ht="43.5" x14ac:dyDescent="0.35">
      <c r="A752" s="5">
        <f t="shared" si="66"/>
        <v>102.58775877587757</v>
      </c>
      <c r="B752">
        <v>750</v>
      </c>
      <c r="C752" s="3" t="s">
        <v>751</v>
      </c>
      <c r="D752" s="3" t="s">
        <v>4860</v>
      </c>
      <c r="E752">
        <v>4444</v>
      </c>
      <c r="F752">
        <v>4559</v>
      </c>
      <c r="G752" t="s">
        <v>8218</v>
      </c>
      <c r="H752" t="s">
        <v>8223</v>
      </c>
      <c r="I752" t="s">
        <v>8245</v>
      </c>
      <c r="J752" s="11">
        <v>1361739872</v>
      </c>
      <c r="K752" s="11">
        <v>1359147872</v>
      </c>
      <c r="L752" t="b">
        <v>0</v>
      </c>
      <c r="M752">
        <v>59</v>
      </c>
      <c r="N752" t="b">
        <v>1</v>
      </c>
      <c r="O752" t="s">
        <v>8273</v>
      </c>
      <c r="P752" s="5">
        <f t="shared" si="67"/>
        <v>77.271186440677965</v>
      </c>
      <c r="Q752" t="str">
        <f t="shared" si="68"/>
        <v>publishing</v>
      </c>
      <c r="R752" t="str">
        <f t="shared" si="69"/>
        <v>nonfiction</v>
      </c>
      <c r="S752" s="10">
        <f t="shared" si="70"/>
        <v>41299.669814814813</v>
      </c>
      <c r="T752" s="10">
        <f t="shared" si="71"/>
        <v>41329.669814814813</v>
      </c>
    </row>
    <row r="753" spans="1:20" ht="43.5" x14ac:dyDescent="0.35">
      <c r="A753" s="5">
        <f t="shared" si="66"/>
        <v>118.5</v>
      </c>
      <c r="B753">
        <v>751</v>
      </c>
      <c r="C753" s="3" t="s">
        <v>752</v>
      </c>
      <c r="D753" s="3" t="s">
        <v>4861</v>
      </c>
      <c r="E753">
        <v>3000</v>
      </c>
      <c r="F753">
        <v>3555</v>
      </c>
      <c r="G753" t="s">
        <v>8218</v>
      </c>
      <c r="H753" t="s">
        <v>8223</v>
      </c>
      <c r="I753" t="s">
        <v>8245</v>
      </c>
      <c r="J753" s="11">
        <v>1312470475</v>
      </c>
      <c r="K753" s="11">
        <v>1308496075</v>
      </c>
      <c r="L753" t="b">
        <v>0</v>
      </c>
      <c r="M753">
        <v>62</v>
      </c>
      <c r="N753" t="b">
        <v>1</v>
      </c>
      <c r="O753" t="s">
        <v>8273</v>
      </c>
      <c r="P753" s="5">
        <f t="shared" si="67"/>
        <v>57.338709677419352</v>
      </c>
      <c r="Q753" t="str">
        <f t="shared" si="68"/>
        <v>publishing</v>
      </c>
      <c r="R753" t="str">
        <f t="shared" si="69"/>
        <v>nonfiction</v>
      </c>
      <c r="S753" s="10">
        <f t="shared" si="70"/>
        <v>40713.422164351847</v>
      </c>
      <c r="T753" s="10">
        <f t="shared" si="71"/>
        <v>40759.422164351847</v>
      </c>
    </row>
    <row r="754" spans="1:20" ht="58" x14ac:dyDescent="0.35">
      <c r="A754" s="5">
        <f t="shared" si="66"/>
        <v>111.7</v>
      </c>
      <c r="B754">
        <v>752</v>
      </c>
      <c r="C754" s="3" t="s">
        <v>753</v>
      </c>
      <c r="D754" s="3" t="s">
        <v>4862</v>
      </c>
      <c r="E754">
        <v>5000</v>
      </c>
      <c r="F754">
        <v>5585</v>
      </c>
      <c r="G754" t="s">
        <v>8218</v>
      </c>
      <c r="H754" t="s">
        <v>8225</v>
      </c>
      <c r="I754" t="s">
        <v>8247</v>
      </c>
      <c r="J754" s="11">
        <v>1476615600</v>
      </c>
      <c r="K754" s="11">
        <v>1474884417</v>
      </c>
      <c r="L754" t="b">
        <v>0</v>
      </c>
      <c r="M754">
        <v>105</v>
      </c>
      <c r="N754" t="b">
        <v>1</v>
      </c>
      <c r="O754" t="s">
        <v>8273</v>
      </c>
      <c r="P754" s="5">
        <f t="shared" si="67"/>
        <v>53.19047619047619</v>
      </c>
      <c r="Q754" t="str">
        <f t="shared" si="68"/>
        <v>publishing</v>
      </c>
      <c r="R754" t="str">
        <f t="shared" si="69"/>
        <v>nonfiction</v>
      </c>
      <c r="S754" s="10">
        <f t="shared" si="70"/>
        <v>42639.213159722225</v>
      </c>
      <c r="T754" s="10">
        <f t="shared" si="71"/>
        <v>42659.249999999993</v>
      </c>
    </row>
    <row r="755" spans="1:20" ht="43.5" x14ac:dyDescent="0.35">
      <c r="A755" s="5">
        <f t="shared" si="66"/>
        <v>128</v>
      </c>
      <c r="B755">
        <v>753</v>
      </c>
      <c r="C755" s="3" t="s">
        <v>754</v>
      </c>
      <c r="D755" s="3" t="s">
        <v>4863</v>
      </c>
      <c r="E755">
        <v>10000</v>
      </c>
      <c r="F755">
        <v>12800</v>
      </c>
      <c r="G755" t="s">
        <v>8218</v>
      </c>
      <c r="H755" t="s">
        <v>8223</v>
      </c>
      <c r="I755" t="s">
        <v>8245</v>
      </c>
      <c r="J755" s="11">
        <v>1423922991</v>
      </c>
      <c r="K755" s="11">
        <v>1421330991</v>
      </c>
      <c r="L755" t="b">
        <v>0</v>
      </c>
      <c r="M755">
        <v>26</v>
      </c>
      <c r="N755" t="b">
        <v>1</v>
      </c>
      <c r="O755" t="s">
        <v>8273</v>
      </c>
      <c r="P755" s="5">
        <f t="shared" si="67"/>
        <v>492.30769230769232</v>
      </c>
      <c r="Q755" t="str">
        <f t="shared" si="68"/>
        <v>publishing</v>
      </c>
      <c r="R755" t="str">
        <f t="shared" si="69"/>
        <v>nonfiction</v>
      </c>
      <c r="S755" s="10">
        <f t="shared" si="70"/>
        <v>42019.381840277776</v>
      </c>
      <c r="T755" s="10">
        <f t="shared" si="71"/>
        <v>42049.381840277776</v>
      </c>
    </row>
    <row r="756" spans="1:20" ht="58" x14ac:dyDescent="0.35">
      <c r="A756" s="5">
        <f t="shared" si="66"/>
        <v>103.75000000000001</v>
      </c>
      <c r="B756">
        <v>754</v>
      </c>
      <c r="C756" s="3" t="s">
        <v>755</v>
      </c>
      <c r="D756" s="3" t="s">
        <v>4864</v>
      </c>
      <c r="E756">
        <v>2000</v>
      </c>
      <c r="F756">
        <v>2075</v>
      </c>
      <c r="G756" t="s">
        <v>8218</v>
      </c>
      <c r="H756" t="s">
        <v>8223</v>
      </c>
      <c r="I756" t="s">
        <v>8245</v>
      </c>
      <c r="J756" s="11">
        <v>1357408721</v>
      </c>
      <c r="K756" s="11">
        <v>1354816721</v>
      </c>
      <c r="L756" t="b">
        <v>0</v>
      </c>
      <c r="M756">
        <v>49</v>
      </c>
      <c r="N756" t="b">
        <v>1</v>
      </c>
      <c r="O756" t="s">
        <v>8273</v>
      </c>
      <c r="P756" s="5">
        <f t="shared" si="67"/>
        <v>42.346938775510203</v>
      </c>
      <c r="Q756" t="str">
        <f t="shared" si="68"/>
        <v>publishing</v>
      </c>
      <c r="R756" t="str">
        <f t="shared" si="69"/>
        <v>nonfiction</v>
      </c>
      <c r="S756" s="10">
        <f t="shared" si="70"/>
        <v>41249.54075231481</v>
      </c>
      <c r="T756" s="10">
        <f t="shared" si="71"/>
        <v>41279.54075231481</v>
      </c>
    </row>
    <row r="757" spans="1:20" ht="43.5" x14ac:dyDescent="0.35">
      <c r="A757" s="5">
        <f t="shared" si="66"/>
        <v>101.9076</v>
      </c>
      <c r="B757">
        <v>755</v>
      </c>
      <c r="C757" s="3" t="s">
        <v>756</v>
      </c>
      <c r="D757" s="3" t="s">
        <v>4865</v>
      </c>
      <c r="E757">
        <v>2500</v>
      </c>
      <c r="F757">
        <v>2547.69</v>
      </c>
      <c r="G757" t="s">
        <v>8218</v>
      </c>
      <c r="H757" t="s">
        <v>8223</v>
      </c>
      <c r="I757" t="s">
        <v>8245</v>
      </c>
      <c r="J757" s="11">
        <v>1369010460</v>
      </c>
      <c r="K757" s="11">
        <v>1366381877</v>
      </c>
      <c r="L757" t="b">
        <v>0</v>
      </c>
      <c r="M757">
        <v>68</v>
      </c>
      <c r="N757" t="b">
        <v>1</v>
      </c>
      <c r="O757" t="s">
        <v>8273</v>
      </c>
      <c r="P757" s="5">
        <f t="shared" si="67"/>
        <v>37.466029411764708</v>
      </c>
      <c r="Q757" t="str">
        <f t="shared" si="68"/>
        <v>publishing</v>
      </c>
      <c r="R757" t="str">
        <f t="shared" si="69"/>
        <v>nonfiction</v>
      </c>
      <c r="S757" s="10">
        <f t="shared" si="70"/>
        <v>41383.396724537037</v>
      </c>
      <c r="T757" s="10">
        <f t="shared" si="71"/>
        <v>41413.820138888885</v>
      </c>
    </row>
    <row r="758" spans="1:20" ht="43.5" x14ac:dyDescent="0.35">
      <c r="A758" s="5">
        <f t="shared" si="66"/>
        <v>117.71428571428571</v>
      </c>
      <c r="B758">
        <v>756</v>
      </c>
      <c r="C758" s="3" t="s">
        <v>757</v>
      </c>
      <c r="D758" s="3" t="s">
        <v>4866</v>
      </c>
      <c r="E758">
        <v>700</v>
      </c>
      <c r="F758">
        <v>824</v>
      </c>
      <c r="G758" t="s">
        <v>8218</v>
      </c>
      <c r="H758" t="s">
        <v>8223</v>
      </c>
      <c r="I758" t="s">
        <v>8245</v>
      </c>
      <c r="J758" s="11">
        <v>1303147459</v>
      </c>
      <c r="K758" s="11">
        <v>1297880659</v>
      </c>
      <c r="L758" t="b">
        <v>0</v>
      </c>
      <c r="M758">
        <v>22</v>
      </c>
      <c r="N758" t="b">
        <v>1</v>
      </c>
      <c r="O758" t="s">
        <v>8273</v>
      </c>
      <c r="P758" s="5">
        <f t="shared" si="67"/>
        <v>37.454545454545453</v>
      </c>
      <c r="Q758" t="str">
        <f t="shared" si="68"/>
        <v>publishing</v>
      </c>
      <c r="R758" t="str">
        <f t="shared" si="69"/>
        <v>nonfiction</v>
      </c>
      <c r="S758" s="10">
        <f t="shared" si="70"/>
        <v>40590.558553240735</v>
      </c>
      <c r="T758" s="10">
        <f t="shared" si="71"/>
        <v>40651.516886574071</v>
      </c>
    </row>
    <row r="759" spans="1:20" ht="43.5" x14ac:dyDescent="0.35">
      <c r="A759" s="5">
        <f t="shared" si="66"/>
        <v>238</v>
      </c>
      <c r="B759">
        <v>757</v>
      </c>
      <c r="C759" s="3" t="s">
        <v>758</v>
      </c>
      <c r="D759" s="3" t="s">
        <v>4867</v>
      </c>
      <c r="E759">
        <v>250</v>
      </c>
      <c r="F759">
        <v>595</v>
      </c>
      <c r="G759" t="s">
        <v>8218</v>
      </c>
      <c r="H759" t="s">
        <v>8223</v>
      </c>
      <c r="I759" t="s">
        <v>8245</v>
      </c>
      <c r="J759" s="11">
        <v>1354756714</v>
      </c>
      <c r="K759" s="11">
        <v>1353547114</v>
      </c>
      <c r="L759" t="b">
        <v>0</v>
      </c>
      <c r="M759">
        <v>18</v>
      </c>
      <c r="N759" t="b">
        <v>1</v>
      </c>
      <c r="O759" t="s">
        <v>8273</v>
      </c>
      <c r="P759" s="5">
        <f t="shared" si="67"/>
        <v>33.055555555555557</v>
      </c>
      <c r="Q759" t="str">
        <f t="shared" si="68"/>
        <v>publishing</v>
      </c>
      <c r="R759" t="str">
        <f t="shared" si="69"/>
        <v>nonfiction</v>
      </c>
      <c r="S759" s="10">
        <f t="shared" si="70"/>
        <v>41234.846226851849</v>
      </c>
      <c r="T759" s="10">
        <f t="shared" si="71"/>
        <v>41248.846226851849</v>
      </c>
    </row>
    <row r="760" spans="1:20" ht="29" x14ac:dyDescent="0.35">
      <c r="A760" s="5">
        <f t="shared" si="66"/>
        <v>102</v>
      </c>
      <c r="B760">
        <v>758</v>
      </c>
      <c r="C760" s="3" t="s">
        <v>759</v>
      </c>
      <c r="D760" s="3" t="s">
        <v>4868</v>
      </c>
      <c r="E760">
        <v>2500</v>
      </c>
      <c r="F760">
        <v>2550</v>
      </c>
      <c r="G760" t="s">
        <v>8218</v>
      </c>
      <c r="H760" t="s">
        <v>8223</v>
      </c>
      <c r="I760" t="s">
        <v>8245</v>
      </c>
      <c r="J760" s="11">
        <v>1286568268</v>
      </c>
      <c r="K760" s="11">
        <v>1283976268</v>
      </c>
      <c r="L760" t="b">
        <v>0</v>
      </c>
      <c r="M760">
        <v>19</v>
      </c>
      <c r="N760" t="b">
        <v>1</v>
      </c>
      <c r="O760" t="s">
        <v>8273</v>
      </c>
      <c r="P760" s="5">
        <f t="shared" si="67"/>
        <v>134.21052631578948</v>
      </c>
      <c r="Q760" t="str">
        <f t="shared" si="68"/>
        <v>publishing</v>
      </c>
      <c r="R760" t="str">
        <f t="shared" si="69"/>
        <v>nonfiction</v>
      </c>
      <c r="S760" s="10">
        <f t="shared" si="70"/>
        <v>40429.628101851849</v>
      </c>
      <c r="T760" s="10">
        <f t="shared" si="71"/>
        <v>40459.628101851849</v>
      </c>
    </row>
    <row r="761" spans="1:20" ht="43.5" x14ac:dyDescent="0.35">
      <c r="A761" s="5">
        <f t="shared" si="66"/>
        <v>101.92000000000002</v>
      </c>
      <c r="B761">
        <v>759</v>
      </c>
      <c r="C761" s="3" t="s">
        <v>760</v>
      </c>
      <c r="D761" s="3" t="s">
        <v>4869</v>
      </c>
      <c r="E761">
        <v>5000</v>
      </c>
      <c r="F761">
        <v>5096</v>
      </c>
      <c r="G761" t="s">
        <v>8218</v>
      </c>
      <c r="H761" t="s">
        <v>8224</v>
      </c>
      <c r="I761" t="s">
        <v>8246</v>
      </c>
      <c r="J761" s="11">
        <v>1404892539</v>
      </c>
      <c r="K761" s="11">
        <v>1401436539</v>
      </c>
      <c r="L761" t="b">
        <v>0</v>
      </c>
      <c r="M761">
        <v>99</v>
      </c>
      <c r="N761" t="b">
        <v>1</v>
      </c>
      <c r="O761" t="s">
        <v>8273</v>
      </c>
      <c r="P761" s="5">
        <f t="shared" si="67"/>
        <v>51.474747474747474</v>
      </c>
      <c r="Q761" t="str">
        <f t="shared" si="68"/>
        <v>publishing</v>
      </c>
      <c r="R761" t="str">
        <f t="shared" si="69"/>
        <v>nonfiction</v>
      </c>
      <c r="S761" s="10">
        <f t="shared" si="70"/>
        <v>41789.121979166666</v>
      </c>
      <c r="T761" s="10">
        <f t="shared" si="71"/>
        <v>41829.121979166666</v>
      </c>
    </row>
    <row r="762" spans="1:20" ht="43.5" x14ac:dyDescent="0.35">
      <c r="A762" s="5">
        <f t="shared" si="66"/>
        <v>0</v>
      </c>
      <c r="B762">
        <v>760</v>
      </c>
      <c r="C762" s="3" t="s">
        <v>761</v>
      </c>
      <c r="D762" s="3" t="s">
        <v>4870</v>
      </c>
      <c r="E762">
        <v>2200</v>
      </c>
      <c r="F762">
        <v>0</v>
      </c>
      <c r="G762" t="s">
        <v>8220</v>
      </c>
      <c r="H762" t="s">
        <v>8223</v>
      </c>
      <c r="I762" t="s">
        <v>8245</v>
      </c>
      <c r="J762" s="11">
        <v>1480188013</v>
      </c>
      <c r="K762" s="11">
        <v>1477592413</v>
      </c>
      <c r="L762" t="b">
        <v>0</v>
      </c>
      <c r="M762">
        <v>0</v>
      </c>
      <c r="N762" t="b">
        <v>0</v>
      </c>
      <c r="O762" t="s">
        <v>8274</v>
      </c>
      <c r="P762" s="5" t="e">
        <f t="shared" si="67"/>
        <v>#DIV/0!</v>
      </c>
      <c r="Q762" t="str">
        <f t="shared" si="68"/>
        <v>publishing</v>
      </c>
      <c r="R762" t="str">
        <f t="shared" si="69"/>
        <v>fiction</v>
      </c>
      <c r="S762" s="10">
        <f t="shared" si="70"/>
        <v>42670.555706018517</v>
      </c>
      <c r="T762" s="10">
        <f t="shared" si="71"/>
        <v>42700.597372685181</v>
      </c>
    </row>
    <row r="763" spans="1:20" ht="43.5" x14ac:dyDescent="0.35">
      <c r="A763" s="5">
        <f t="shared" si="66"/>
        <v>4.7</v>
      </c>
      <c r="B763">
        <v>761</v>
      </c>
      <c r="C763" s="3" t="s">
        <v>762</v>
      </c>
      <c r="D763" s="3" t="s">
        <v>4871</v>
      </c>
      <c r="E763">
        <v>5000</v>
      </c>
      <c r="F763">
        <v>235</v>
      </c>
      <c r="G763" t="s">
        <v>8220</v>
      </c>
      <c r="H763" t="s">
        <v>8223</v>
      </c>
      <c r="I763" t="s">
        <v>8245</v>
      </c>
      <c r="J763" s="11">
        <v>1391364126</v>
      </c>
      <c r="K763" s="11">
        <v>1388772126</v>
      </c>
      <c r="L763" t="b">
        <v>0</v>
      </c>
      <c r="M763">
        <v>6</v>
      </c>
      <c r="N763" t="b">
        <v>0</v>
      </c>
      <c r="O763" t="s">
        <v>8274</v>
      </c>
      <c r="P763" s="5">
        <f t="shared" si="67"/>
        <v>39.166666666666664</v>
      </c>
      <c r="Q763" t="str">
        <f t="shared" si="68"/>
        <v>publishing</v>
      </c>
      <c r="R763" t="str">
        <f t="shared" si="69"/>
        <v>fiction</v>
      </c>
      <c r="S763" s="10">
        <f t="shared" si="70"/>
        <v>41642.543124999997</v>
      </c>
      <c r="T763" s="10">
        <f t="shared" si="71"/>
        <v>41672.543124999997</v>
      </c>
    </row>
    <row r="764" spans="1:20" ht="43.5" x14ac:dyDescent="0.35">
      <c r="A764" s="5">
        <f t="shared" si="66"/>
        <v>0</v>
      </c>
      <c r="B764">
        <v>762</v>
      </c>
      <c r="C764" s="3" t="s">
        <v>763</v>
      </c>
      <c r="D764" s="3" t="s">
        <v>4872</v>
      </c>
      <c r="E764">
        <v>3500</v>
      </c>
      <c r="F764">
        <v>0</v>
      </c>
      <c r="G764" t="s">
        <v>8220</v>
      </c>
      <c r="H764" t="s">
        <v>8237</v>
      </c>
      <c r="I764" t="s">
        <v>8255</v>
      </c>
      <c r="J764" s="11">
        <v>1480831200</v>
      </c>
      <c r="K764" s="11">
        <v>1479328570</v>
      </c>
      <c r="L764" t="b">
        <v>0</v>
      </c>
      <c r="M764">
        <v>0</v>
      </c>
      <c r="N764" t="b">
        <v>0</v>
      </c>
      <c r="O764" t="s">
        <v>8274</v>
      </c>
      <c r="P764" s="5" t="e">
        <f t="shared" si="67"/>
        <v>#DIV/0!</v>
      </c>
      <c r="Q764" t="str">
        <f t="shared" si="68"/>
        <v>publishing</v>
      </c>
      <c r="R764" t="str">
        <f t="shared" si="69"/>
        <v>fiction</v>
      </c>
      <c r="S764" s="10">
        <f t="shared" si="70"/>
        <v>42690.65011574074</v>
      </c>
      <c r="T764" s="10">
        <f t="shared" si="71"/>
        <v>42708.041666666664</v>
      </c>
    </row>
    <row r="765" spans="1:20" ht="43.5" x14ac:dyDescent="0.35">
      <c r="A765" s="5">
        <f t="shared" si="66"/>
        <v>0.11655011655011654</v>
      </c>
      <c r="B765">
        <v>763</v>
      </c>
      <c r="C765" s="3" t="s">
        <v>764</v>
      </c>
      <c r="D765" s="3" t="s">
        <v>4873</v>
      </c>
      <c r="E765">
        <v>4290</v>
      </c>
      <c r="F765">
        <v>5</v>
      </c>
      <c r="G765" t="s">
        <v>8220</v>
      </c>
      <c r="H765" t="s">
        <v>8224</v>
      </c>
      <c r="I765" t="s">
        <v>8246</v>
      </c>
      <c r="J765" s="11">
        <v>1376563408</v>
      </c>
      <c r="K765" s="11">
        <v>1373971408</v>
      </c>
      <c r="L765" t="b">
        <v>0</v>
      </c>
      <c r="M765">
        <v>1</v>
      </c>
      <c r="N765" t="b">
        <v>0</v>
      </c>
      <c r="O765" t="s">
        <v>8274</v>
      </c>
      <c r="P765" s="5">
        <f t="shared" si="67"/>
        <v>5</v>
      </c>
      <c r="Q765" t="str">
        <f t="shared" si="68"/>
        <v>publishing</v>
      </c>
      <c r="R765" t="str">
        <f t="shared" si="69"/>
        <v>fiction</v>
      </c>
      <c r="S765" s="10">
        <f t="shared" si="70"/>
        <v>41471.238518518512</v>
      </c>
      <c r="T765" s="10">
        <f t="shared" si="71"/>
        <v>41501.238518518512</v>
      </c>
    </row>
    <row r="766" spans="1:20" ht="43.5" x14ac:dyDescent="0.35">
      <c r="A766" s="5">
        <f t="shared" si="66"/>
        <v>0</v>
      </c>
      <c r="B766">
        <v>764</v>
      </c>
      <c r="C766" s="3" t="s">
        <v>765</v>
      </c>
      <c r="D766" s="3" t="s">
        <v>4874</v>
      </c>
      <c r="E766">
        <v>5000</v>
      </c>
      <c r="F766">
        <v>0</v>
      </c>
      <c r="G766" t="s">
        <v>8220</v>
      </c>
      <c r="H766" t="s">
        <v>8223</v>
      </c>
      <c r="I766" t="s">
        <v>8245</v>
      </c>
      <c r="J766" s="11">
        <v>1441858161</v>
      </c>
      <c r="K766" s="11">
        <v>1439266161</v>
      </c>
      <c r="L766" t="b">
        <v>0</v>
      </c>
      <c r="M766">
        <v>0</v>
      </c>
      <c r="N766" t="b">
        <v>0</v>
      </c>
      <c r="O766" t="s">
        <v>8274</v>
      </c>
      <c r="P766" s="5" t="e">
        <f t="shared" si="67"/>
        <v>#DIV/0!</v>
      </c>
      <c r="Q766" t="str">
        <f t="shared" si="68"/>
        <v>publishing</v>
      </c>
      <c r="R766" t="str">
        <f t="shared" si="69"/>
        <v>fiction</v>
      </c>
      <c r="S766" s="10">
        <f t="shared" si="70"/>
        <v>42226.964826388888</v>
      </c>
      <c r="T766" s="10">
        <f t="shared" si="71"/>
        <v>42256.964826388888</v>
      </c>
    </row>
    <row r="767" spans="1:20" ht="43.5" x14ac:dyDescent="0.35">
      <c r="A767" s="5">
        <f t="shared" si="66"/>
        <v>36.014285714285712</v>
      </c>
      <c r="B767">
        <v>765</v>
      </c>
      <c r="C767" s="3" t="s">
        <v>766</v>
      </c>
      <c r="D767" s="3" t="s">
        <v>4875</v>
      </c>
      <c r="E767">
        <v>7000</v>
      </c>
      <c r="F767">
        <v>2521</v>
      </c>
      <c r="G767" t="s">
        <v>8220</v>
      </c>
      <c r="H767" t="s">
        <v>8223</v>
      </c>
      <c r="I767" t="s">
        <v>8245</v>
      </c>
      <c r="J767" s="11">
        <v>1413723684</v>
      </c>
      <c r="K767" s="11">
        <v>1411131684</v>
      </c>
      <c r="L767" t="b">
        <v>0</v>
      </c>
      <c r="M767">
        <v>44</v>
      </c>
      <c r="N767" t="b">
        <v>0</v>
      </c>
      <c r="O767" t="s">
        <v>8274</v>
      </c>
      <c r="P767" s="5">
        <f t="shared" si="67"/>
        <v>57.295454545454547</v>
      </c>
      <c r="Q767" t="str">
        <f t="shared" si="68"/>
        <v>publishing</v>
      </c>
      <c r="R767" t="str">
        <f t="shared" si="69"/>
        <v>fiction</v>
      </c>
      <c r="S767" s="10">
        <f t="shared" si="70"/>
        <v>41901.334305555552</v>
      </c>
      <c r="T767" s="10">
        <f t="shared" si="71"/>
        <v>41931.334305555552</v>
      </c>
    </row>
    <row r="768" spans="1:20" ht="43.5" x14ac:dyDescent="0.35">
      <c r="A768" s="5">
        <f t="shared" si="66"/>
        <v>0</v>
      </c>
      <c r="B768">
        <v>766</v>
      </c>
      <c r="C768" s="3" t="s">
        <v>767</v>
      </c>
      <c r="D768" s="3" t="s">
        <v>4876</v>
      </c>
      <c r="E768">
        <v>4000</v>
      </c>
      <c r="F768">
        <v>0</v>
      </c>
      <c r="G768" t="s">
        <v>8220</v>
      </c>
      <c r="H768" t="s">
        <v>8228</v>
      </c>
      <c r="I768" t="s">
        <v>8250</v>
      </c>
      <c r="J768" s="11">
        <v>1424112483</v>
      </c>
      <c r="K768" s="11">
        <v>1421520483</v>
      </c>
      <c r="L768" t="b">
        <v>0</v>
      </c>
      <c r="M768">
        <v>0</v>
      </c>
      <c r="N768" t="b">
        <v>0</v>
      </c>
      <c r="O768" t="s">
        <v>8274</v>
      </c>
      <c r="P768" s="5" t="e">
        <f t="shared" si="67"/>
        <v>#DIV/0!</v>
      </c>
      <c r="Q768" t="str">
        <f t="shared" si="68"/>
        <v>publishing</v>
      </c>
      <c r="R768" t="str">
        <f t="shared" si="69"/>
        <v>fiction</v>
      </c>
      <c r="S768" s="10">
        <f t="shared" si="70"/>
        <v>42021.57503472222</v>
      </c>
      <c r="T768" s="10">
        <f t="shared" si="71"/>
        <v>42051.57503472222</v>
      </c>
    </row>
    <row r="769" spans="1:20" ht="72.5" x14ac:dyDescent="0.35">
      <c r="A769" s="5">
        <f t="shared" si="66"/>
        <v>3.54</v>
      </c>
      <c r="B769">
        <v>767</v>
      </c>
      <c r="C769" s="3" t="s">
        <v>768</v>
      </c>
      <c r="D769" s="3" t="s">
        <v>4877</v>
      </c>
      <c r="E769">
        <v>5000</v>
      </c>
      <c r="F769">
        <v>177</v>
      </c>
      <c r="G769" t="s">
        <v>8220</v>
      </c>
      <c r="H769" t="s">
        <v>8223</v>
      </c>
      <c r="I769" t="s">
        <v>8245</v>
      </c>
      <c r="J769" s="11">
        <v>1432178810</v>
      </c>
      <c r="K769" s="11">
        <v>1429586810</v>
      </c>
      <c r="L769" t="b">
        <v>0</v>
      </c>
      <c r="M769">
        <v>3</v>
      </c>
      <c r="N769" t="b">
        <v>0</v>
      </c>
      <c r="O769" t="s">
        <v>8274</v>
      </c>
      <c r="P769" s="5">
        <f t="shared" si="67"/>
        <v>59</v>
      </c>
      <c r="Q769" t="str">
        <f t="shared" si="68"/>
        <v>publishing</v>
      </c>
      <c r="R769" t="str">
        <f t="shared" si="69"/>
        <v>fiction</v>
      </c>
      <c r="S769" s="10">
        <f t="shared" si="70"/>
        <v>42114.935300925928</v>
      </c>
      <c r="T769" s="10">
        <f t="shared" si="71"/>
        <v>42144.935300925928</v>
      </c>
    </row>
    <row r="770" spans="1:20" ht="43.5" x14ac:dyDescent="0.35">
      <c r="A770" s="5">
        <f t="shared" si="66"/>
        <v>0</v>
      </c>
      <c r="B770">
        <v>768</v>
      </c>
      <c r="C770" s="3" t="s">
        <v>769</v>
      </c>
      <c r="D770" s="3" t="s">
        <v>4878</v>
      </c>
      <c r="E770">
        <v>2500</v>
      </c>
      <c r="F770">
        <v>0</v>
      </c>
      <c r="G770" t="s">
        <v>8220</v>
      </c>
      <c r="H770" t="s">
        <v>8223</v>
      </c>
      <c r="I770" t="s">
        <v>8245</v>
      </c>
      <c r="J770" s="11">
        <v>1387169890</v>
      </c>
      <c r="K770" s="11">
        <v>1384577890</v>
      </c>
      <c r="L770" t="b">
        <v>0</v>
      </c>
      <c r="M770">
        <v>0</v>
      </c>
      <c r="N770" t="b">
        <v>0</v>
      </c>
      <c r="O770" t="s">
        <v>8274</v>
      </c>
      <c r="P770" s="5" t="e">
        <f t="shared" si="67"/>
        <v>#DIV/0!</v>
      </c>
      <c r="Q770" t="str">
        <f t="shared" si="68"/>
        <v>publishing</v>
      </c>
      <c r="R770" t="str">
        <f t="shared" si="69"/>
        <v>fiction</v>
      </c>
      <c r="S770" s="10">
        <f t="shared" si="70"/>
        <v>41593.998726851853</v>
      </c>
      <c r="T770" s="10">
        <f t="shared" si="71"/>
        <v>41623.998726851853</v>
      </c>
    </row>
    <row r="771" spans="1:20" ht="58" x14ac:dyDescent="0.35">
      <c r="A771" s="5">
        <f t="shared" ref="A771:A834" si="72">(F771/E771)*100</f>
        <v>41.4</v>
      </c>
      <c r="B771">
        <v>769</v>
      </c>
      <c r="C771" s="3" t="s">
        <v>770</v>
      </c>
      <c r="D771" s="3" t="s">
        <v>4879</v>
      </c>
      <c r="E771">
        <v>4000</v>
      </c>
      <c r="F771">
        <v>1656</v>
      </c>
      <c r="G771" t="s">
        <v>8220</v>
      </c>
      <c r="H771" t="s">
        <v>8223</v>
      </c>
      <c r="I771" t="s">
        <v>8245</v>
      </c>
      <c r="J771" s="11">
        <v>1388102094</v>
      </c>
      <c r="K771" s="11">
        <v>1385510094</v>
      </c>
      <c r="L771" t="b">
        <v>0</v>
      </c>
      <c r="M771">
        <v>52</v>
      </c>
      <c r="N771" t="b">
        <v>0</v>
      </c>
      <c r="O771" t="s">
        <v>8274</v>
      </c>
      <c r="P771" s="5">
        <f t="shared" ref="P771:P834" si="73">F771/M771</f>
        <v>31.846153846153847</v>
      </c>
      <c r="Q771" t="str">
        <f t="shared" ref="Q771:Q834" si="74">LEFT(O:O,FIND("/",O:O)-1)</f>
        <v>publishing</v>
      </c>
      <c r="R771" t="str">
        <f t="shared" ref="R771:R834" si="75">RIGHT(O:O,LEN(O:O)-FIND("/",O:O))</f>
        <v>fiction</v>
      </c>
      <c r="S771" s="10">
        <f t="shared" ref="S771:S834" si="76">(((K771/60)/60)/24)+DATE(1970,1,1)+(-5/24)</f>
        <v>41604.788124999999</v>
      </c>
      <c r="T771" s="10">
        <f t="shared" ref="T771:T834" si="77">(((J771/60)/60)/24)+DATE(1970,1,1)+(-5/24)</f>
        <v>41634.788124999999</v>
      </c>
    </row>
    <row r="772" spans="1:20" ht="43.5" x14ac:dyDescent="0.35">
      <c r="A772" s="5">
        <f t="shared" si="72"/>
        <v>0</v>
      </c>
      <c r="B772">
        <v>770</v>
      </c>
      <c r="C772" s="3" t="s">
        <v>771</v>
      </c>
      <c r="D772" s="3" t="s">
        <v>4880</v>
      </c>
      <c r="E772">
        <v>17500</v>
      </c>
      <c r="F772">
        <v>0</v>
      </c>
      <c r="G772" t="s">
        <v>8220</v>
      </c>
      <c r="H772" t="s">
        <v>8223</v>
      </c>
      <c r="I772" t="s">
        <v>8245</v>
      </c>
      <c r="J772" s="11">
        <v>1361750369</v>
      </c>
      <c r="K772" s="11">
        <v>1358294369</v>
      </c>
      <c r="L772" t="b">
        <v>0</v>
      </c>
      <c r="M772">
        <v>0</v>
      </c>
      <c r="N772" t="b">
        <v>0</v>
      </c>
      <c r="O772" t="s">
        <v>8274</v>
      </c>
      <c r="P772" s="5" t="e">
        <f t="shared" si="73"/>
        <v>#DIV/0!</v>
      </c>
      <c r="Q772" t="str">
        <f t="shared" si="74"/>
        <v>publishing</v>
      </c>
      <c r="R772" t="str">
        <f t="shared" si="75"/>
        <v>fiction</v>
      </c>
      <c r="S772" s="10">
        <f t="shared" si="76"/>
        <v>41289.791307870371</v>
      </c>
      <c r="T772" s="10">
        <f t="shared" si="77"/>
        <v>41329.791307870371</v>
      </c>
    </row>
    <row r="773" spans="1:20" ht="43.5" x14ac:dyDescent="0.35">
      <c r="A773" s="5">
        <f t="shared" si="72"/>
        <v>2.6315789473684209E-2</v>
      </c>
      <c r="B773">
        <v>771</v>
      </c>
      <c r="C773" s="3" t="s">
        <v>772</v>
      </c>
      <c r="D773" s="3" t="s">
        <v>4881</v>
      </c>
      <c r="E773">
        <v>38000</v>
      </c>
      <c r="F773">
        <v>10</v>
      </c>
      <c r="G773" t="s">
        <v>8220</v>
      </c>
      <c r="H773" t="s">
        <v>8223</v>
      </c>
      <c r="I773" t="s">
        <v>8245</v>
      </c>
      <c r="J773" s="11">
        <v>1454183202</v>
      </c>
      <c r="K773" s="11">
        <v>1449863202</v>
      </c>
      <c r="L773" t="b">
        <v>0</v>
      </c>
      <c r="M773">
        <v>1</v>
      </c>
      <c r="N773" t="b">
        <v>0</v>
      </c>
      <c r="O773" t="s">
        <v>8274</v>
      </c>
      <c r="P773" s="5">
        <f t="shared" si="73"/>
        <v>10</v>
      </c>
      <c r="Q773" t="str">
        <f t="shared" si="74"/>
        <v>publishing</v>
      </c>
      <c r="R773" t="str">
        <f t="shared" si="75"/>
        <v>fiction</v>
      </c>
      <c r="S773" s="10">
        <f t="shared" si="76"/>
        <v>42349.615763888891</v>
      </c>
      <c r="T773" s="10">
        <f t="shared" si="77"/>
        <v>42399.615763888891</v>
      </c>
    </row>
    <row r="774" spans="1:20" ht="58" x14ac:dyDescent="0.35">
      <c r="A774" s="5">
        <f t="shared" si="72"/>
        <v>3.3333333333333335</v>
      </c>
      <c r="B774">
        <v>772</v>
      </c>
      <c r="C774" s="3" t="s">
        <v>773</v>
      </c>
      <c r="D774" s="3" t="s">
        <v>4882</v>
      </c>
      <c r="E774">
        <v>1500</v>
      </c>
      <c r="F774">
        <v>50</v>
      </c>
      <c r="G774" t="s">
        <v>8220</v>
      </c>
      <c r="H774" t="s">
        <v>8223</v>
      </c>
      <c r="I774" t="s">
        <v>8245</v>
      </c>
      <c r="J774" s="11">
        <v>1257047940</v>
      </c>
      <c r="K774" s="11">
        <v>1252718519</v>
      </c>
      <c r="L774" t="b">
        <v>0</v>
      </c>
      <c r="M774">
        <v>1</v>
      </c>
      <c r="N774" t="b">
        <v>0</v>
      </c>
      <c r="O774" t="s">
        <v>8274</v>
      </c>
      <c r="P774" s="5">
        <f t="shared" si="73"/>
        <v>50</v>
      </c>
      <c r="Q774" t="str">
        <f t="shared" si="74"/>
        <v>publishing</v>
      </c>
      <c r="R774" t="str">
        <f t="shared" si="75"/>
        <v>fiction</v>
      </c>
      <c r="S774" s="10">
        <f t="shared" si="76"/>
        <v>40067.848599537036</v>
      </c>
      <c r="T774" s="10">
        <f t="shared" si="77"/>
        <v>40117.957638888889</v>
      </c>
    </row>
    <row r="775" spans="1:20" ht="43.5" x14ac:dyDescent="0.35">
      <c r="A775" s="5">
        <f t="shared" si="72"/>
        <v>0.85129023676509719</v>
      </c>
      <c r="B775">
        <v>773</v>
      </c>
      <c r="C775" s="3" t="s">
        <v>774</v>
      </c>
      <c r="D775" s="3" t="s">
        <v>4883</v>
      </c>
      <c r="E775">
        <v>3759</v>
      </c>
      <c r="F775">
        <v>32</v>
      </c>
      <c r="G775" t="s">
        <v>8220</v>
      </c>
      <c r="H775" t="s">
        <v>8224</v>
      </c>
      <c r="I775" t="s">
        <v>8246</v>
      </c>
      <c r="J775" s="11">
        <v>1431298860</v>
      </c>
      <c r="K775" s="11">
        <v>1428341985</v>
      </c>
      <c r="L775" t="b">
        <v>0</v>
      </c>
      <c r="M775">
        <v>2</v>
      </c>
      <c r="N775" t="b">
        <v>0</v>
      </c>
      <c r="O775" t="s">
        <v>8274</v>
      </c>
      <c r="P775" s="5">
        <f t="shared" si="73"/>
        <v>16</v>
      </c>
      <c r="Q775" t="str">
        <f t="shared" si="74"/>
        <v>publishing</v>
      </c>
      <c r="R775" t="str">
        <f t="shared" si="75"/>
        <v>fiction</v>
      </c>
      <c r="S775" s="10">
        <f t="shared" si="76"/>
        <v>42100.527604166658</v>
      </c>
      <c r="T775" s="10">
        <f t="shared" si="77"/>
        <v>42134.750694444439</v>
      </c>
    </row>
    <row r="776" spans="1:20" ht="43.5" x14ac:dyDescent="0.35">
      <c r="A776" s="5">
        <f t="shared" si="72"/>
        <v>70.199999999999989</v>
      </c>
      <c r="B776">
        <v>774</v>
      </c>
      <c r="C776" s="3" t="s">
        <v>775</v>
      </c>
      <c r="D776" s="3" t="s">
        <v>4884</v>
      </c>
      <c r="E776">
        <v>500</v>
      </c>
      <c r="F776">
        <v>351</v>
      </c>
      <c r="G776" t="s">
        <v>8220</v>
      </c>
      <c r="H776" t="s">
        <v>8223</v>
      </c>
      <c r="I776" t="s">
        <v>8245</v>
      </c>
      <c r="J776" s="11">
        <v>1393181018</v>
      </c>
      <c r="K776" s="11">
        <v>1390589018</v>
      </c>
      <c r="L776" t="b">
        <v>0</v>
      </c>
      <c r="M776">
        <v>9</v>
      </c>
      <c r="N776" t="b">
        <v>0</v>
      </c>
      <c r="O776" t="s">
        <v>8274</v>
      </c>
      <c r="P776" s="5">
        <f t="shared" si="73"/>
        <v>39</v>
      </c>
      <c r="Q776" t="str">
        <f t="shared" si="74"/>
        <v>publishing</v>
      </c>
      <c r="R776" t="str">
        <f t="shared" si="75"/>
        <v>fiction</v>
      </c>
      <c r="S776" s="10">
        <f t="shared" si="76"/>
        <v>41663.571967592587</v>
      </c>
      <c r="T776" s="10">
        <f t="shared" si="77"/>
        <v>41693.571967592587</v>
      </c>
    </row>
    <row r="777" spans="1:20" ht="43.5" x14ac:dyDescent="0.35">
      <c r="A777" s="5">
        <f t="shared" si="72"/>
        <v>1.7000000000000002</v>
      </c>
      <c r="B777">
        <v>775</v>
      </c>
      <c r="C777" s="3" t="s">
        <v>776</v>
      </c>
      <c r="D777" s="3" t="s">
        <v>4885</v>
      </c>
      <c r="E777">
        <v>10000</v>
      </c>
      <c r="F777">
        <v>170</v>
      </c>
      <c r="G777" t="s">
        <v>8220</v>
      </c>
      <c r="H777" t="s">
        <v>8223</v>
      </c>
      <c r="I777" t="s">
        <v>8245</v>
      </c>
      <c r="J777" s="11">
        <v>1323998795</v>
      </c>
      <c r="K777" s="11">
        <v>1321406795</v>
      </c>
      <c r="L777" t="b">
        <v>0</v>
      </c>
      <c r="M777">
        <v>5</v>
      </c>
      <c r="N777" t="b">
        <v>0</v>
      </c>
      <c r="O777" t="s">
        <v>8274</v>
      </c>
      <c r="P777" s="5">
        <f t="shared" si="73"/>
        <v>34</v>
      </c>
      <c r="Q777" t="str">
        <f t="shared" si="74"/>
        <v>publishing</v>
      </c>
      <c r="R777" t="str">
        <f t="shared" si="75"/>
        <v>fiction</v>
      </c>
      <c r="S777" s="10">
        <f t="shared" si="76"/>
        <v>40862.851793981477</v>
      </c>
      <c r="T777" s="10">
        <f t="shared" si="77"/>
        <v>40892.851793981477</v>
      </c>
    </row>
    <row r="778" spans="1:20" ht="43.5" x14ac:dyDescent="0.35">
      <c r="A778" s="5">
        <f t="shared" si="72"/>
        <v>51.4</v>
      </c>
      <c r="B778">
        <v>776</v>
      </c>
      <c r="C778" s="3" t="s">
        <v>777</v>
      </c>
      <c r="D778" s="3" t="s">
        <v>4886</v>
      </c>
      <c r="E778">
        <v>7000</v>
      </c>
      <c r="F778">
        <v>3598</v>
      </c>
      <c r="G778" t="s">
        <v>8220</v>
      </c>
      <c r="H778" t="s">
        <v>8223</v>
      </c>
      <c r="I778" t="s">
        <v>8245</v>
      </c>
      <c r="J778" s="11">
        <v>1444539600</v>
      </c>
      <c r="K778" s="11">
        <v>1441297645</v>
      </c>
      <c r="L778" t="b">
        <v>0</v>
      </c>
      <c r="M778">
        <v>57</v>
      </c>
      <c r="N778" t="b">
        <v>0</v>
      </c>
      <c r="O778" t="s">
        <v>8274</v>
      </c>
      <c r="P778" s="5">
        <f t="shared" si="73"/>
        <v>63.122807017543863</v>
      </c>
      <c r="Q778" t="str">
        <f t="shared" si="74"/>
        <v>publishing</v>
      </c>
      <c r="R778" t="str">
        <f t="shared" si="75"/>
        <v>fiction</v>
      </c>
      <c r="S778" s="10">
        <f t="shared" si="76"/>
        <v>42250.477372685178</v>
      </c>
      <c r="T778" s="10">
        <f t="shared" si="77"/>
        <v>42287.999999999993</v>
      </c>
    </row>
    <row r="779" spans="1:20" ht="58" x14ac:dyDescent="0.35">
      <c r="A779" s="5">
        <f t="shared" si="72"/>
        <v>0.70000000000000007</v>
      </c>
      <c r="B779">
        <v>777</v>
      </c>
      <c r="C779" s="3" t="s">
        <v>778</v>
      </c>
      <c r="D779" s="3" t="s">
        <v>4887</v>
      </c>
      <c r="E779">
        <v>3000</v>
      </c>
      <c r="F779">
        <v>21</v>
      </c>
      <c r="G779" t="s">
        <v>8220</v>
      </c>
      <c r="H779" t="s">
        <v>8223</v>
      </c>
      <c r="I779" t="s">
        <v>8245</v>
      </c>
      <c r="J779" s="11">
        <v>1375313577</v>
      </c>
      <c r="K779" s="11">
        <v>1372721577</v>
      </c>
      <c r="L779" t="b">
        <v>0</v>
      </c>
      <c r="M779">
        <v>3</v>
      </c>
      <c r="N779" t="b">
        <v>0</v>
      </c>
      <c r="O779" t="s">
        <v>8274</v>
      </c>
      <c r="P779" s="5">
        <f t="shared" si="73"/>
        <v>7</v>
      </c>
      <c r="Q779" t="str">
        <f t="shared" si="74"/>
        <v>publishing</v>
      </c>
      <c r="R779" t="str">
        <f t="shared" si="75"/>
        <v>fiction</v>
      </c>
      <c r="S779" s="10">
        <f t="shared" si="76"/>
        <v>41456.772881944438</v>
      </c>
      <c r="T779" s="10">
        <f t="shared" si="77"/>
        <v>41486.772881944438</v>
      </c>
    </row>
    <row r="780" spans="1:20" ht="43.5" x14ac:dyDescent="0.35">
      <c r="A780" s="5">
        <f t="shared" si="72"/>
        <v>0.4</v>
      </c>
      <c r="B780">
        <v>778</v>
      </c>
      <c r="C780" s="3" t="s">
        <v>779</v>
      </c>
      <c r="D780" s="3" t="s">
        <v>4888</v>
      </c>
      <c r="E780">
        <v>500</v>
      </c>
      <c r="F780">
        <v>2</v>
      </c>
      <c r="G780" t="s">
        <v>8220</v>
      </c>
      <c r="H780" t="s">
        <v>8223</v>
      </c>
      <c r="I780" t="s">
        <v>8245</v>
      </c>
      <c r="J780" s="11">
        <v>1398876680</v>
      </c>
      <c r="K780" s="11">
        <v>1396284680</v>
      </c>
      <c r="L780" t="b">
        <v>0</v>
      </c>
      <c r="M780">
        <v>1</v>
      </c>
      <c r="N780" t="b">
        <v>0</v>
      </c>
      <c r="O780" t="s">
        <v>8274</v>
      </c>
      <c r="P780" s="5">
        <f t="shared" si="73"/>
        <v>2</v>
      </c>
      <c r="Q780" t="str">
        <f t="shared" si="74"/>
        <v>publishing</v>
      </c>
      <c r="R780" t="str">
        <f t="shared" si="75"/>
        <v>fiction</v>
      </c>
      <c r="S780" s="10">
        <f t="shared" si="76"/>
        <v>41729.493981481479</v>
      </c>
      <c r="T780" s="10">
        <f t="shared" si="77"/>
        <v>41759.493981481479</v>
      </c>
    </row>
    <row r="781" spans="1:20" ht="58" x14ac:dyDescent="0.35">
      <c r="A781" s="5">
        <f t="shared" si="72"/>
        <v>2.666666666666667</v>
      </c>
      <c r="B781">
        <v>779</v>
      </c>
      <c r="C781" s="3" t="s">
        <v>780</v>
      </c>
      <c r="D781" s="3" t="s">
        <v>4889</v>
      </c>
      <c r="E781">
        <v>15000</v>
      </c>
      <c r="F781">
        <v>400</v>
      </c>
      <c r="G781" t="s">
        <v>8220</v>
      </c>
      <c r="H781" t="s">
        <v>8223</v>
      </c>
      <c r="I781" t="s">
        <v>8245</v>
      </c>
      <c r="J781" s="11">
        <v>1287115200</v>
      </c>
      <c r="K781" s="11">
        <v>1284567905</v>
      </c>
      <c r="L781" t="b">
        <v>0</v>
      </c>
      <c r="M781">
        <v>6</v>
      </c>
      <c r="N781" t="b">
        <v>0</v>
      </c>
      <c r="O781" t="s">
        <v>8274</v>
      </c>
      <c r="P781" s="5">
        <f t="shared" si="73"/>
        <v>66.666666666666671</v>
      </c>
      <c r="Q781" t="str">
        <f t="shared" si="74"/>
        <v>publishing</v>
      </c>
      <c r="R781" t="str">
        <f t="shared" si="75"/>
        <v>fiction</v>
      </c>
      <c r="S781" s="10">
        <f t="shared" si="76"/>
        <v>40436.475752314815</v>
      </c>
      <c r="T781" s="10">
        <f t="shared" si="77"/>
        <v>40465.958333333328</v>
      </c>
    </row>
    <row r="782" spans="1:20" ht="43.5" x14ac:dyDescent="0.35">
      <c r="A782" s="5">
        <f t="shared" si="72"/>
        <v>104</v>
      </c>
      <c r="B782">
        <v>780</v>
      </c>
      <c r="C782" s="3" t="s">
        <v>781</v>
      </c>
      <c r="D782" s="3" t="s">
        <v>4890</v>
      </c>
      <c r="E782">
        <v>1000</v>
      </c>
      <c r="F782">
        <v>1040</v>
      </c>
      <c r="G782" t="s">
        <v>8218</v>
      </c>
      <c r="H782" t="s">
        <v>8223</v>
      </c>
      <c r="I782" t="s">
        <v>8245</v>
      </c>
      <c r="J782" s="11">
        <v>1304439025</v>
      </c>
      <c r="K782" s="11">
        <v>1301847025</v>
      </c>
      <c r="L782" t="b">
        <v>0</v>
      </c>
      <c r="M782">
        <v>27</v>
      </c>
      <c r="N782" t="b">
        <v>1</v>
      </c>
      <c r="O782" t="s">
        <v>8275</v>
      </c>
      <c r="P782" s="5">
        <f t="shared" si="73"/>
        <v>38.518518518518519</v>
      </c>
      <c r="Q782" t="str">
        <f t="shared" si="74"/>
        <v>music</v>
      </c>
      <c r="R782" t="str">
        <f t="shared" si="75"/>
        <v>rock</v>
      </c>
      <c r="S782" s="10">
        <f t="shared" si="76"/>
        <v>40636.465567129628</v>
      </c>
      <c r="T782" s="10">
        <f t="shared" si="77"/>
        <v>40666.465567129628</v>
      </c>
    </row>
    <row r="783" spans="1:20" ht="43.5" x14ac:dyDescent="0.35">
      <c r="A783" s="5">
        <f t="shared" si="72"/>
        <v>133.15375</v>
      </c>
      <c r="B783">
        <v>781</v>
      </c>
      <c r="C783" s="3" t="s">
        <v>782</v>
      </c>
      <c r="D783" s="3" t="s">
        <v>4891</v>
      </c>
      <c r="E783">
        <v>800</v>
      </c>
      <c r="F783">
        <v>1065.23</v>
      </c>
      <c r="G783" t="s">
        <v>8218</v>
      </c>
      <c r="H783" t="s">
        <v>8223</v>
      </c>
      <c r="I783" t="s">
        <v>8245</v>
      </c>
      <c r="J783" s="11">
        <v>1370649674</v>
      </c>
      <c r="K783" s="11">
        <v>1368057674</v>
      </c>
      <c r="L783" t="b">
        <v>0</v>
      </c>
      <c r="M783">
        <v>25</v>
      </c>
      <c r="N783" t="b">
        <v>1</v>
      </c>
      <c r="O783" t="s">
        <v>8275</v>
      </c>
      <c r="P783" s="5">
        <f t="shared" si="73"/>
        <v>42.609200000000001</v>
      </c>
      <c r="Q783" t="str">
        <f t="shared" si="74"/>
        <v>music</v>
      </c>
      <c r="R783" t="str">
        <f t="shared" si="75"/>
        <v>rock</v>
      </c>
      <c r="S783" s="10">
        <f t="shared" si="76"/>
        <v>41402.792523148149</v>
      </c>
      <c r="T783" s="10">
        <f t="shared" si="77"/>
        <v>41432.792523148149</v>
      </c>
    </row>
    <row r="784" spans="1:20" ht="43.5" x14ac:dyDescent="0.35">
      <c r="A784" s="5">
        <f t="shared" si="72"/>
        <v>100</v>
      </c>
      <c r="B784">
        <v>782</v>
      </c>
      <c r="C784" s="3" t="s">
        <v>783</v>
      </c>
      <c r="D784" s="3" t="s">
        <v>4892</v>
      </c>
      <c r="E784">
        <v>700</v>
      </c>
      <c r="F784">
        <v>700</v>
      </c>
      <c r="G784" t="s">
        <v>8218</v>
      </c>
      <c r="H784" t="s">
        <v>8223</v>
      </c>
      <c r="I784" t="s">
        <v>8245</v>
      </c>
      <c r="J784" s="11">
        <v>1345918302</v>
      </c>
      <c r="K784" s="11">
        <v>1343326302</v>
      </c>
      <c r="L784" t="b">
        <v>0</v>
      </c>
      <c r="M784">
        <v>14</v>
      </c>
      <c r="N784" t="b">
        <v>1</v>
      </c>
      <c r="O784" t="s">
        <v>8275</v>
      </c>
      <c r="P784" s="5">
        <f t="shared" si="73"/>
        <v>50</v>
      </c>
      <c r="Q784" t="str">
        <f t="shared" si="74"/>
        <v>music</v>
      </c>
      <c r="R784" t="str">
        <f t="shared" si="75"/>
        <v>rock</v>
      </c>
      <c r="S784" s="10">
        <f t="shared" si="76"/>
        <v>41116.549791666665</v>
      </c>
      <c r="T784" s="10">
        <f t="shared" si="77"/>
        <v>41146.549791666665</v>
      </c>
    </row>
    <row r="785" spans="1:20" ht="43.5" x14ac:dyDescent="0.35">
      <c r="A785" s="5">
        <f t="shared" si="72"/>
        <v>148.13333333333333</v>
      </c>
      <c r="B785">
        <v>783</v>
      </c>
      <c r="C785" s="3" t="s">
        <v>784</v>
      </c>
      <c r="D785" s="3" t="s">
        <v>4893</v>
      </c>
      <c r="E785">
        <v>1500</v>
      </c>
      <c r="F785">
        <v>2222</v>
      </c>
      <c r="G785" t="s">
        <v>8218</v>
      </c>
      <c r="H785" t="s">
        <v>8223</v>
      </c>
      <c r="I785" t="s">
        <v>8245</v>
      </c>
      <c r="J785" s="11">
        <v>1335564000</v>
      </c>
      <c r="K785" s="11">
        <v>1332182049</v>
      </c>
      <c r="L785" t="b">
        <v>0</v>
      </c>
      <c r="M785">
        <v>35</v>
      </c>
      <c r="N785" t="b">
        <v>1</v>
      </c>
      <c r="O785" t="s">
        <v>8275</v>
      </c>
      <c r="P785" s="5">
        <f t="shared" si="73"/>
        <v>63.485714285714288</v>
      </c>
      <c r="Q785" t="str">
        <f t="shared" si="74"/>
        <v>music</v>
      </c>
      <c r="R785" t="str">
        <f t="shared" si="75"/>
        <v>rock</v>
      </c>
      <c r="S785" s="10">
        <f t="shared" si="76"/>
        <v>40987.565381944441</v>
      </c>
      <c r="T785" s="10">
        <f t="shared" si="77"/>
        <v>41026.708333333328</v>
      </c>
    </row>
    <row r="786" spans="1:20" ht="43.5" x14ac:dyDescent="0.35">
      <c r="A786" s="5">
        <f t="shared" si="72"/>
        <v>102.49999999999999</v>
      </c>
      <c r="B786">
        <v>784</v>
      </c>
      <c r="C786" s="3" t="s">
        <v>785</v>
      </c>
      <c r="D786" s="3" t="s">
        <v>4894</v>
      </c>
      <c r="E786">
        <v>1000</v>
      </c>
      <c r="F786">
        <v>1025</v>
      </c>
      <c r="G786" t="s">
        <v>8218</v>
      </c>
      <c r="H786" t="s">
        <v>8223</v>
      </c>
      <c r="I786" t="s">
        <v>8245</v>
      </c>
      <c r="J786" s="11">
        <v>1395023719</v>
      </c>
      <c r="K786" s="11">
        <v>1391571319</v>
      </c>
      <c r="L786" t="b">
        <v>0</v>
      </c>
      <c r="M786">
        <v>10</v>
      </c>
      <c r="N786" t="b">
        <v>1</v>
      </c>
      <c r="O786" t="s">
        <v>8275</v>
      </c>
      <c r="P786" s="5">
        <f t="shared" si="73"/>
        <v>102.5</v>
      </c>
      <c r="Q786" t="str">
        <f t="shared" si="74"/>
        <v>music</v>
      </c>
      <c r="R786" t="str">
        <f t="shared" si="75"/>
        <v>rock</v>
      </c>
      <c r="S786" s="10">
        <f t="shared" si="76"/>
        <v>41674.941192129627</v>
      </c>
      <c r="T786" s="10">
        <f t="shared" si="77"/>
        <v>41714.899525462963</v>
      </c>
    </row>
    <row r="787" spans="1:20" ht="58" x14ac:dyDescent="0.35">
      <c r="A787" s="5">
        <f t="shared" si="72"/>
        <v>180.62799999999999</v>
      </c>
      <c r="B787">
        <v>785</v>
      </c>
      <c r="C787" s="3" t="s">
        <v>786</v>
      </c>
      <c r="D787" s="3" t="s">
        <v>4895</v>
      </c>
      <c r="E787">
        <v>500</v>
      </c>
      <c r="F787">
        <v>903.14</v>
      </c>
      <c r="G787" t="s">
        <v>8218</v>
      </c>
      <c r="H787" t="s">
        <v>8223</v>
      </c>
      <c r="I787" t="s">
        <v>8245</v>
      </c>
      <c r="J787" s="11">
        <v>1362060915</v>
      </c>
      <c r="K787" s="11">
        <v>1359468915</v>
      </c>
      <c r="L787" t="b">
        <v>0</v>
      </c>
      <c r="M787">
        <v>29</v>
      </c>
      <c r="N787" t="b">
        <v>1</v>
      </c>
      <c r="O787" t="s">
        <v>8275</v>
      </c>
      <c r="P787" s="5">
        <f t="shared" si="73"/>
        <v>31.142758620689655</v>
      </c>
      <c r="Q787" t="str">
        <f t="shared" si="74"/>
        <v>music</v>
      </c>
      <c r="R787" t="str">
        <f t="shared" si="75"/>
        <v>rock</v>
      </c>
      <c r="S787" s="10">
        <f t="shared" si="76"/>
        <v>41303.385590277772</v>
      </c>
      <c r="T787" s="10">
        <f t="shared" si="77"/>
        <v>41333.385590277772</v>
      </c>
    </row>
    <row r="788" spans="1:20" ht="43.5" x14ac:dyDescent="0.35">
      <c r="A788" s="5">
        <f t="shared" si="72"/>
        <v>142.79999999999998</v>
      </c>
      <c r="B788">
        <v>786</v>
      </c>
      <c r="C788" s="3" t="s">
        <v>787</v>
      </c>
      <c r="D788" s="3" t="s">
        <v>4896</v>
      </c>
      <c r="E788">
        <v>5000</v>
      </c>
      <c r="F788">
        <v>7140</v>
      </c>
      <c r="G788" t="s">
        <v>8218</v>
      </c>
      <c r="H788" t="s">
        <v>8223</v>
      </c>
      <c r="I788" t="s">
        <v>8245</v>
      </c>
      <c r="J788" s="11">
        <v>1336751220</v>
      </c>
      <c r="K788" s="11">
        <v>1331774434</v>
      </c>
      <c r="L788" t="b">
        <v>0</v>
      </c>
      <c r="M788">
        <v>44</v>
      </c>
      <c r="N788" t="b">
        <v>1</v>
      </c>
      <c r="O788" t="s">
        <v>8275</v>
      </c>
      <c r="P788" s="5">
        <f t="shared" si="73"/>
        <v>162.27272727272728</v>
      </c>
      <c r="Q788" t="str">
        <f t="shared" si="74"/>
        <v>music</v>
      </c>
      <c r="R788" t="str">
        <f t="shared" si="75"/>
        <v>rock</v>
      </c>
      <c r="S788" s="10">
        <f t="shared" si="76"/>
        <v>40982.847615740735</v>
      </c>
      <c r="T788" s="10">
        <f t="shared" si="77"/>
        <v>41040.44930555555</v>
      </c>
    </row>
    <row r="789" spans="1:20" ht="43.5" x14ac:dyDescent="0.35">
      <c r="A789" s="5">
        <f t="shared" si="72"/>
        <v>114.16666666666666</v>
      </c>
      <c r="B789">
        <v>787</v>
      </c>
      <c r="C789" s="3" t="s">
        <v>788</v>
      </c>
      <c r="D789" s="3" t="s">
        <v>4897</v>
      </c>
      <c r="E789">
        <v>1200</v>
      </c>
      <c r="F789">
        <v>1370</v>
      </c>
      <c r="G789" t="s">
        <v>8218</v>
      </c>
      <c r="H789" t="s">
        <v>8223</v>
      </c>
      <c r="I789" t="s">
        <v>8245</v>
      </c>
      <c r="J789" s="11">
        <v>1383318226</v>
      </c>
      <c r="K789" s="11">
        <v>1380726226</v>
      </c>
      <c r="L789" t="b">
        <v>0</v>
      </c>
      <c r="M789">
        <v>17</v>
      </c>
      <c r="N789" t="b">
        <v>1</v>
      </c>
      <c r="O789" t="s">
        <v>8275</v>
      </c>
      <c r="P789" s="5">
        <f t="shared" si="73"/>
        <v>80.588235294117652</v>
      </c>
      <c r="Q789" t="str">
        <f t="shared" si="74"/>
        <v>music</v>
      </c>
      <c r="R789" t="str">
        <f t="shared" si="75"/>
        <v>rock</v>
      </c>
      <c r="S789" s="10">
        <f t="shared" si="76"/>
        <v>41549.419282407405</v>
      </c>
      <c r="T789" s="10">
        <f t="shared" si="77"/>
        <v>41579.419282407405</v>
      </c>
    </row>
    <row r="790" spans="1:20" ht="43.5" x14ac:dyDescent="0.35">
      <c r="A790" s="5">
        <f t="shared" si="72"/>
        <v>203.505</v>
      </c>
      <c r="B790">
        <v>788</v>
      </c>
      <c r="C790" s="3" t="s">
        <v>789</v>
      </c>
      <c r="D790" s="3" t="s">
        <v>4898</v>
      </c>
      <c r="E790">
        <v>1000</v>
      </c>
      <c r="F790">
        <v>2035.05</v>
      </c>
      <c r="G790" t="s">
        <v>8218</v>
      </c>
      <c r="H790" t="s">
        <v>8223</v>
      </c>
      <c r="I790" t="s">
        <v>8245</v>
      </c>
      <c r="J790" s="11">
        <v>1341633540</v>
      </c>
      <c r="K790" s="11">
        <v>1338336588</v>
      </c>
      <c r="L790" t="b">
        <v>0</v>
      </c>
      <c r="M790">
        <v>34</v>
      </c>
      <c r="N790" t="b">
        <v>1</v>
      </c>
      <c r="O790" t="s">
        <v>8275</v>
      </c>
      <c r="P790" s="5">
        <f t="shared" si="73"/>
        <v>59.85441176470588</v>
      </c>
      <c r="Q790" t="str">
        <f t="shared" si="74"/>
        <v>music</v>
      </c>
      <c r="R790" t="str">
        <f t="shared" si="75"/>
        <v>rock</v>
      </c>
      <c r="S790" s="10">
        <f t="shared" si="76"/>
        <v>41058.798472222217</v>
      </c>
      <c r="T790" s="10">
        <f t="shared" si="77"/>
        <v>41096.957638888889</v>
      </c>
    </row>
    <row r="791" spans="1:20" ht="43.5" x14ac:dyDescent="0.35">
      <c r="A791" s="5">
        <f t="shared" si="72"/>
        <v>109.41176470588236</v>
      </c>
      <c r="B791">
        <v>789</v>
      </c>
      <c r="C791" s="3" t="s">
        <v>790</v>
      </c>
      <c r="D791" s="3" t="s">
        <v>4899</v>
      </c>
      <c r="E791">
        <v>1700</v>
      </c>
      <c r="F791">
        <v>1860</v>
      </c>
      <c r="G791" t="s">
        <v>8218</v>
      </c>
      <c r="H791" t="s">
        <v>8223</v>
      </c>
      <c r="I791" t="s">
        <v>8245</v>
      </c>
      <c r="J791" s="11">
        <v>1358755140</v>
      </c>
      <c r="K791" s="11">
        <v>1357187280</v>
      </c>
      <c r="L791" t="b">
        <v>0</v>
      </c>
      <c r="M791">
        <v>14</v>
      </c>
      <c r="N791" t="b">
        <v>1</v>
      </c>
      <c r="O791" t="s">
        <v>8275</v>
      </c>
      <c r="P791" s="5">
        <f t="shared" si="73"/>
        <v>132.85714285714286</v>
      </c>
      <c r="Q791" t="str">
        <f t="shared" si="74"/>
        <v>music</v>
      </c>
      <c r="R791" t="str">
        <f t="shared" si="75"/>
        <v>rock</v>
      </c>
      <c r="S791" s="10">
        <f t="shared" si="76"/>
        <v>41276.977777777778</v>
      </c>
      <c r="T791" s="10">
        <f t="shared" si="77"/>
        <v>41295.124305555553</v>
      </c>
    </row>
    <row r="792" spans="1:20" ht="43.5" x14ac:dyDescent="0.35">
      <c r="A792" s="5">
        <f t="shared" si="72"/>
        <v>144.37459999999999</v>
      </c>
      <c r="B792">
        <v>790</v>
      </c>
      <c r="C792" s="3" t="s">
        <v>791</v>
      </c>
      <c r="D792" s="3" t="s">
        <v>4900</v>
      </c>
      <c r="E792">
        <v>10000</v>
      </c>
      <c r="F792">
        <v>14437.46</v>
      </c>
      <c r="G792" t="s">
        <v>8218</v>
      </c>
      <c r="H792" t="s">
        <v>8223</v>
      </c>
      <c r="I792" t="s">
        <v>8245</v>
      </c>
      <c r="J792" s="11">
        <v>1359680939</v>
      </c>
      <c r="K792" s="11">
        <v>1357088939</v>
      </c>
      <c r="L792" t="b">
        <v>0</v>
      </c>
      <c r="M792">
        <v>156</v>
      </c>
      <c r="N792" t="b">
        <v>1</v>
      </c>
      <c r="O792" t="s">
        <v>8275</v>
      </c>
      <c r="P792" s="5">
        <f t="shared" si="73"/>
        <v>92.547820512820508</v>
      </c>
      <c r="Q792" t="str">
        <f t="shared" si="74"/>
        <v>music</v>
      </c>
      <c r="R792" t="str">
        <f t="shared" si="75"/>
        <v>rock</v>
      </c>
      <c r="S792" s="10">
        <f t="shared" si="76"/>
        <v>41275.839571759258</v>
      </c>
      <c r="T792" s="10">
        <f t="shared" si="77"/>
        <v>41305.839571759258</v>
      </c>
    </row>
    <row r="793" spans="1:20" ht="43.5" x14ac:dyDescent="0.35">
      <c r="A793" s="5">
        <f t="shared" si="72"/>
        <v>103.86666666666666</v>
      </c>
      <c r="B793">
        <v>791</v>
      </c>
      <c r="C793" s="3" t="s">
        <v>792</v>
      </c>
      <c r="D793" s="3" t="s">
        <v>4901</v>
      </c>
      <c r="E793">
        <v>7500</v>
      </c>
      <c r="F793">
        <v>7790</v>
      </c>
      <c r="G793" t="s">
        <v>8218</v>
      </c>
      <c r="H793" t="s">
        <v>8223</v>
      </c>
      <c r="I793" t="s">
        <v>8245</v>
      </c>
      <c r="J793" s="11">
        <v>1384322340</v>
      </c>
      <c r="K793" s="11">
        <v>1381430646</v>
      </c>
      <c r="L793" t="b">
        <v>0</v>
      </c>
      <c r="M793">
        <v>128</v>
      </c>
      <c r="N793" t="b">
        <v>1</v>
      </c>
      <c r="O793" t="s">
        <v>8275</v>
      </c>
      <c r="P793" s="5">
        <f t="shared" si="73"/>
        <v>60.859375</v>
      </c>
      <c r="Q793" t="str">
        <f t="shared" si="74"/>
        <v>music</v>
      </c>
      <c r="R793" t="str">
        <f t="shared" si="75"/>
        <v>rock</v>
      </c>
      <c r="S793" s="10">
        <f t="shared" si="76"/>
        <v>41557.572291666664</v>
      </c>
      <c r="T793" s="10">
        <f t="shared" si="77"/>
        <v>41591.040972222218</v>
      </c>
    </row>
    <row r="794" spans="1:20" ht="29" x14ac:dyDescent="0.35">
      <c r="A794" s="5">
        <f t="shared" si="72"/>
        <v>100.44440000000002</v>
      </c>
      <c r="B794">
        <v>792</v>
      </c>
      <c r="C794" s="3" t="s">
        <v>793</v>
      </c>
      <c r="D794" s="3" t="s">
        <v>4902</v>
      </c>
      <c r="E794">
        <v>2500</v>
      </c>
      <c r="F794">
        <v>2511.11</v>
      </c>
      <c r="G794" t="s">
        <v>8218</v>
      </c>
      <c r="H794" t="s">
        <v>8223</v>
      </c>
      <c r="I794" t="s">
        <v>8245</v>
      </c>
      <c r="J794" s="11">
        <v>1383861483</v>
      </c>
      <c r="K794" s="11">
        <v>1381265883</v>
      </c>
      <c r="L794" t="b">
        <v>0</v>
      </c>
      <c r="M794">
        <v>60</v>
      </c>
      <c r="N794" t="b">
        <v>1</v>
      </c>
      <c r="O794" t="s">
        <v>8275</v>
      </c>
      <c r="P794" s="5">
        <f t="shared" si="73"/>
        <v>41.851833333333339</v>
      </c>
      <c r="Q794" t="str">
        <f t="shared" si="74"/>
        <v>music</v>
      </c>
      <c r="R794" t="str">
        <f t="shared" si="75"/>
        <v>rock</v>
      </c>
      <c r="S794" s="10">
        <f t="shared" si="76"/>
        <v>41555.665312500001</v>
      </c>
      <c r="T794" s="10">
        <f t="shared" si="77"/>
        <v>41585.706979166665</v>
      </c>
    </row>
    <row r="795" spans="1:20" ht="43.5" x14ac:dyDescent="0.35">
      <c r="A795" s="5">
        <f t="shared" si="72"/>
        <v>102.77927272727271</v>
      </c>
      <c r="B795">
        <v>793</v>
      </c>
      <c r="C795" s="3" t="s">
        <v>794</v>
      </c>
      <c r="D795" s="3" t="s">
        <v>4903</v>
      </c>
      <c r="E795">
        <v>2750</v>
      </c>
      <c r="F795">
        <v>2826.43</v>
      </c>
      <c r="G795" t="s">
        <v>8218</v>
      </c>
      <c r="H795" t="s">
        <v>8223</v>
      </c>
      <c r="I795" t="s">
        <v>8245</v>
      </c>
      <c r="J795" s="11">
        <v>1372827540</v>
      </c>
      <c r="K795" s="11">
        <v>1371491244</v>
      </c>
      <c r="L795" t="b">
        <v>0</v>
      </c>
      <c r="M795">
        <v>32</v>
      </c>
      <c r="N795" t="b">
        <v>1</v>
      </c>
      <c r="O795" t="s">
        <v>8275</v>
      </c>
      <c r="P795" s="5">
        <f t="shared" si="73"/>
        <v>88.325937499999995</v>
      </c>
      <c r="Q795" t="str">
        <f t="shared" si="74"/>
        <v>music</v>
      </c>
      <c r="R795" t="str">
        <f t="shared" si="75"/>
        <v>rock</v>
      </c>
      <c r="S795" s="10">
        <f t="shared" si="76"/>
        <v>41442.532916666663</v>
      </c>
      <c r="T795" s="10">
        <f t="shared" si="77"/>
        <v>41457.999305555553</v>
      </c>
    </row>
    <row r="796" spans="1:20" ht="43.5" x14ac:dyDescent="0.35">
      <c r="A796" s="5">
        <f t="shared" si="72"/>
        <v>105.31250000000001</v>
      </c>
      <c r="B796">
        <v>794</v>
      </c>
      <c r="C796" s="3" t="s">
        <v>795</v>
      </c>
      <c r="D796" s="3" t="s">
        <v>4904</v>
      </c>
      <c r="E796">
        <v>8000</v>
      </c>
      <c r="F796">
        <v>8425</v>
      </c>
      <c r="G796" t="s">
        <v>8218</v>
      </c>
      <c r="H796" t="s">
        <v>8223</v>
      </c>
      <c r="I796" t="s">
        <v>8245</v>
      </c>
      <c r="J796" s="11">
        <v>1315242360</v>
      </c>
      <c r="K796" s="11">
        <v>1310438737</v>
      </c>
      <c r="L796" t="b">
        <v>0</v>
      </c>
      <c r="M796">
        <v>53</v>
      </c>
      <c r="N796" t="b">
        <v>1</v>
      </c>
      <c r="O796" t="s">
        <v>8275</v>
      </c>
      <c r="P796" s="5">
        <f t="shared" si="73"/>
        <v>158.96226415094338</v>
      </c>
      <c r="Q796" t="str">
        <f t="shared" si="74"/>
        <v>music</v>
      </c>
      <c r="R796" t="str">
        <f t="shared" si="75"/>
        <v>rock</v>
      </c>
      <c r="S796" s="10">
        <f t="shared" si="76"/>
        <v>40735.906678240739</v>
      </c>
      <c r="T796" s="10">
        <f t="shared" si="77"/>
        <v>40791.504166666666</v>
      </c>
    </row>
    <row r="797" spans="1:20" ht="43.5" x14ac:dyDescent="0.35">
      <c r="A797" s="5">
        <f t="shared" si="72"/>
        <v>111.78571428571429</v>
      </c>
      <c r="B797">
        <v>795</v>
      </c>
      <c r="C797" s="3" t="s">
        <v>796</v>
      </c>
      <c r="D797" s="3" t="s">
        <v>4905</v>
      </c>
      <c r="E797">
        <v>14000</v>
      </c>
      <c r="F797">
        <v>15650</v>
      </c>
      <c r="G797" t="s">
        <v>8218</v>
      </c>
      <c r="H797" t="s">
        <v>8223</v>
      </c>
      <c r="I797" t="s">
        <v>8245</v>
      </c>
      <c r="J797" s="11">
        <v>1333774740</v>
      </c>
      <c r="K797" s="11">
        <v>1330094566</v>
      </c>
      <c r="L797" t="b">
        <v>0</v>
      </c>
      <c r="M797">
        <v>184</v>
      </c>
      <c r="N797" t="b">
        <v>1</v>
      </c>
      <c r="O797" t="s">
        <v>8275</v>
      </c>
      <c r="P797" s="5">
        <f t="shared" si="73"/>
        <v>85.054347826086953</v>
      </c>
      <c r="Q797" t="str">
        <f t="shared" si="74"/>
        <v>music</v>
      </c>
      <c r="R797" t="str">
        <f t="shared" si="75"/>
        <v>rock</v>
      </c>
      <c r="S797" s="10">
        <f t="shared" si="76"/>
        <v>40963.404699074068</v>
      </c>
      <c r="T797" s="10">
        <f t="shared" si="77"/>
        <v>41005.999305555553</v>
      </c>
    </row>
    <row r="798" spans="1:20" ht="58" x14ac:dyDescent="0.35">
      <c r="A798" s="5">
        <f t="shared" si="72"/>
        <v>101.35000000000001</v>
      </c>
      <c r="B798">
        <v>796</v>
      </c>
      <c r="C798" s="3" t="s">
        <v>797</v>
      </c>
      <c r="D798" s="3" t="s">
        <v>4906</v>
      </c>
      <c r="E798">
        <v>10000</v>
      </c>
      <c r="F798">
        <v>10135</v>
      </c>
      <c r="G798" t="s">
        <v>8218</v>
      </c>
      <c r="H798" t="s">
        <v>8223</v>
      </c>
      <c r="I798" t="s">
        <v>8245</v>
      </c>
      <c r="J798" s="11">
        <v>1379279400</v>
      </c>
      <c r="K798" s="11">
        <v>1376687485</v>
      </c>
      <c r="L798" t="b">
        <v>0</v>
      </c>
      <c r="M798">
        <v>90</v>
      </c>
      <c r="N798" t="b">
        <v>1</v>
      </c>
      <c r="O798" t="s">
        <v>8275</v>
      </c>
      <c r="P798" s="5">
        <f t="shared" si="73"/>
        <v>112.61111111111111</v>
      </c>
      <c r="Q798" t="str">
        <f t="shared" si="74"/>
        <v>music</v>
      </c>
      <c r="R798" t="str">
        <f t="shared" si="75"/>
        <v>rock</v>
      </c>
      <c r="S798" s="10">
        <f t="shared" si="76"/>
        <v>41502.674594907403</v>
      </c>
      <c r="T798" s="10">
        <f t="shared" si="77"/>
        <v>41532.673611111109</v>
      </c>
    </row>
    <row r="799" spans="1:20" ht="43.5" x14ac:dyDescent="0.35">
      <c r="A799" s="5">
        <f t="shared" si="72"/>
        <v>107.53333333333333</v>
      </c>
      <c r="B799">
        <v>797</v>
      </c>
      <c r="C799" s="3" t="s">
        <v>798</v>
      </c>
      <c r="D799" s="3" t="s">
        <v>4907</v>
      </c>
      <c r="E799">
        <v>3000</v>
      </c>
      <c r="F799">
        <v>3226</v>
      </c>
      <c r="G799" t="s">
        <v>8218</v>
      </c>
      <c r="H799" t="s">
        <v>8223</v>
      </c>
      <c r="I799" t="s">
        <v>8245</v>
      </c>
      <c r="J799" s="11">
        <v>1335672000</v>
      </c>
      <c r="K799" s="11">
        <v>1332978688</v>
      </c>
      <c r="L799" t="b">
        <v>0</v>
      </c>
      <c r="M799">
        <v>71</v>
      </c>
      <c r="N799" t="b">
        <v>1</v>
      </c>
      <c r="O799" t="s">
        <v>8275</v>
      </c>
      <c r="P799" s="5">
        <f t="shared" si="73"/>
        <v>45.436619718309856</v>
      </c>
      <c r="Q799" t="str">
        <f t="shared" si="74"/>
        <v>music</v>
      </c>
      <c r="R799" t="str">
        <f t="shared" si="75"/>
        <v>rock</v>
      </c>
      <c r="S799" s="10">
        <f t="shared" si="76"/>
        <v>40996.785740740735</v>
      </c>
      <c r="T799" s="10">
        <f t="shared" si="77"/>
        <v>41027.958333333328</v>
      </c>
    </row>
    <row r="800" spans="1:20" ht="43.5" x14ac:dyDescent="0.35">
      <c r="A800" s="5">
        <f t="shared" si="72"/>
        <v>114.88571428571429</v>
      </c>
      <c r="B800">
        <v>798</v>
      </c>
      <c r="C800" s="3" t="s">
        <v>799</v>
      </c>
      <c r="D800" s="3" t="s">
        <v>4908</v>
      </c>
      <c r="E800">
        <v>3500</v>
      </c>
      <c r="F800">
        <v>4021</v>
      </c>
      <c r="G800" t="s">
        <v>8218</v>
      </c>
      <c r="H800" t="s">
        <v>8223</v>
      </c>
      <c r="I800" t="s">
        <v>8245</v>
      </c>
      <c r="J800" s="11">
        <v>1412086187</v>
      </c>
      <c r="K800" s="11">
        <v>1409494187</v>
      </c>
      <c r="L800" t="b">
        <v>0</v>
      </c>
      <c r="M800">
        <v>87</v>
      </c>
      <c r="N800" t="b">
        <v>1</v>
      </c>
      <c r="O800" t="s">
        <v>8275</v>
      </c>
      <c r="P800" s="5">
        <f t="shared" si="73"/>
        <v>46.218390804597703</v>
      </c>
      <c r="Q800" t="str">
        <f t="shared" si="74"/>
        <v>music</v>
      </c>
      <c r="R800" t="str">
        <f t="shared" si="75"/>
        <v>rock</v>
      </c>
      <c r="S800" s="10">
        <f t="shared" si="76"/>
        <v>41882.381793981483</v>
      </c>
      <c r="T800" s="10">
        <f t="shared" si="77"/>
        <v>41912.381793981483</v>
      </c>
    </row>
    <row r="801" spans="1:20" ht="58" x14ac:dyDescent="0.35">
      <c r="A801" s="5">
        <f t="shared" si="72"/>
        <v>100.02</v>
      </c>
      <c r="B801">
        <v>799</v>
      </c>
      <c r="C801" s="3" t="s">
        <v>800</v>
      </c>
      <c r="D801" s="3" t="s">
        <v>4909</v>
      </c>
      <c r="E801">
        <v>5000</v>
      </c>
      <c r="F801">
        <v>5001</v>
      </c>
      <c r="G801" t="s">
        <v>8218</v>
      </c>
      <c r="H801" t="s">
        <v>8223</v>
      </c>
      <c r="I801" t="s">
        <v>8245</v>
      </c>
      <c r="J801" s="11">
        <v>1335542446</v>
      </c>
      <c r="K801" s="11">
        <v>1332950446</v>
      </c>
      <c r="L801" t="b">
        <v>0</v>
      </c>
      <c r="M801">
        <v>28</v>
      </c>
      <c r="N801" t="b">
        <v>1</v>
      </c>
      <c r="O801" t="s">
        <v>8275</v>
      </c>
      <c r="P801" s="5">
        <f t="shared" si="73"/>
        <v>178.60714285714286</v>
      </c>
      <c r="Q801" t="str">
        <f t="shared" si="74"/>
        <v>music</v>
      </c>
      <c r="R801" t="str">
        <f t="shared" si="75"/>
        <v>rock</v>
      </c>
      <c r="S801" s="10">
        <f t="shared" si="76"/>
        <v>40996.458865740737</v>
      </c>
      <c r="T801" s="10">
        <f t="shared" si="77"/>
        <v>41026.458865740737</v>
      </c>
    </row>
    <row r="802" spans="1:20" ht="43.5" x14ac:dyDescent="0.35">
      <c r="A802" s="5">
        <f t="shared" si="72"/>
        <v>152.13333333333335</v>
      </c>
      <c r="B802">
        <v>800</v>
      </c>
      <c r="C802" s="3" t="s">
        <v>801</v>
      </c>
      <c r="D802" s="3" t="s">
        <v>4910</v>
      </c>
      <c r="E802">
        <v>1500</v>
      </c>
      <c r="F802">
        <v>2282</v>
      </c>
      <c r="G802" t="s">
        <v>8218</v>
      </c>
      <c r="H802" t="s">
        <v>8224</v>
      </c>
      <c r="I802" t="s">
        <v>8246</v>
      </c>
      <c r="J802" s="11">
        <v>1410431054</v>
      </c>
      <c r="K802" s="11">
        <v>1407839054</v>
      </c>
      <c r="L802" t="b">
        <v>0</v>
      </c>
      <c r="M802">
        <v>56</v>
      </c>
      <c r="N802" t="b">
        <v>1</v>
      </c>
      <c r="O802" t="s">
        <v>8275</v>
      </c>
      <c r="P802" s="5">
        <f t="shared" si="73"/>
        <v>40.75</v>
      </c>
      <c r="Q802" t="str">
        <f t="shared" si="74"/>
        <v>music</v>
      </c>
      <c r="R802" t="str">
        <f t="shared" si="75"/>
        <v>rock</v>
      </c>
      <c r="S802" s="10">
        <f t="shared" si="76"/>
        <v>41863.225162037037</v>
      </c>
      <c r="T802" s="10">
        <f t="shared" si="77"/>
        <v>41893.225162037037</v>
      </c>
    </row>
    <row r="803" spans="1:20" ht="43.5" x14ac:dyDescent="0.35">
      <c r="A803" s="5">
        <f t="shared" si="72"/>
        <v>111.52149999999999</v>
      </c>
      <c r="B803">
        <v>801</v>
      </c>
      <c r="C803" s="3" t="s">
        <v>802</v>
      </c>
      <c r="D803" s="3" t="s">
        <v>4911</v>
      </c>
      <c r="E803">
        <v>2000</v>
      </c>
      <c r="F803">
        <v>2230.4299999999998</v>
      </c>
      <c r="G803" t="s">
        <v>8218</v>
      </c>
      <c r="H803" t="s">
        <v>8223</v>
      </c>
      <c r="I803" t="s">
        <v>8245</v>
      </c>
      <c r="J803" s="11">
        <v>1309547120</v>
      </c>
      <c r="K803" s="11">
        <v>1306955120</v>
      </c>
      <c r="L803" t="b">
        <v>0</v>
      </c>
      <c r="M803">
        <v>51</v>
      </c>
      <c r="N803" t="b">
        <v>1</v>
      </c>
      <c r="O803" t="s">
        <v>8275</v>
      </c>
      <c r="P803" s="5">
        <f t="shared" si="73"/>
        <v>43.733921568627444</v>
      </c>
      <c r="Q803" t="str">
        <f t="shared" si="74"/>
        <v>music</v>
      </c>
      <c r="R803" t="str">
        <f t="shared" si="75"/>
        <v>rock</v>
      </c>
      <c r="S803" s="10">
        <f t="shared" si="76"/>
        <v>40695.587037037032</v>
      </c>
      <c r="T803" s="10">
        <f t="shared" si="77"/>
        <v>40725.587037037032</v>
      </c>
    </row>
    <row r="804" spans="1:20" ht="58" x14ac:dyDescent="0.35">
      <c r="A804" s="5">
        <f t="shared" si="72"/>
        <v>101.33333333333334</v>
      </c>
      <c r="B804">
        <v>802</v>
      </c>
      <c r="C804" s="3" t="s">
        <v>803</v>
      </c>
      <c r="D804" s="3" t="s">
        <v>4912</v>
      </c>
      <c r="E804">
        <v>6000</v>
      </c>
      <c r="F804">
        <v>6080</v>
      </c>
      <c r="G804" t="s">
        <v>8218</v>
      </c>
      <c r="H804" t="s">
        <v>8223</v>
      </c>
      <c r="I804" t="s">
        <v>8245</v>
      </c>
      <c r="J804" s="11">
        <v>1347854700</v>
      </c>
      <c r="K804" s="11">
        <v>1343867524</v>
      </c>
      <c r="L804" t="b">
        <v>0</v>
      </c>
      <c r="M804">
        <v>75</v>
      </c>
      <c r="N804" t="b">
        <v>1</v>
      </c>
      <c r="O804" t="s">
        <v>8275</v>
      </c>
      <c r="P804" s="5">
        <f t="shared" si="73"/>
        <v>81.066666666666663</v>
      </c>
      <c r="Q804" t="str">
        <f t="shared" si="74"/>
        <v>music</v>
      </c>
      <c r="R804" t="str">
        <f t="shared" si="75"/>
        <v>rock</v>
      </c>
      <c r="S804" s="10">
        <f t="shared" si="76"/>
        <v>41122.813935185186</v>
      </c>
      <c r="T804" s="10">
        <f t="shared" si="77"/>
        <v>41168.961805555555</v>
      </c>
    </row>
    <row r="805" spans="1:20" ht="43.5" x14ac:dyDescent="0.35">
      <c r="A805" s="5">
        <f t="shared" si="72"/>
        <v>123.2608695652174</v>
      </c>
      <c r="B805">
        <v>803</v>
      </c>
      <c r="C805" s="3" t="s">
        <v>804</v>
      </c>
      <c r="D805" s="3" t="s">
        <v>4913</v>
      </c>
      <c r="E805">
        <v>2300</v>
      </c>
      <c r="F805">
        <v>2835</v>
      </c>
      <c r="G805" t="s">
        <v>8218</v>
      </c>
      <c r="H805" t="s">
        <v>8223</v>
      </c>
      <c r="I805" t="s">
        <v>8245</v>
      </c>
      <c r="J805" s="11">
        <v>1306630800</v>
      </c>
      <c r="K805" s="11">
        <v>1304376478</v>
      </c>
      <c r="L805" t="b">
        <v>0</v>
      </c>
      <c r="M805">
        <v>38</v>
      </c>
      <c r="N805" t="b">
        <v>1</v>
      </c>
      <c r="O805" t="s">
        <v>8275</v>
      </c>
      <c r="P805" s="5">
        <f t="shared" si="73"/>
        <v>74.60526315789474</v>
      </c>
      <c r="Q805" t="str">
        <f t="shared" si="74"/>
        <v>music</v>
      </c>
      <c r="R805" t="str">
        <f t="shared" si="75"/>
        <v>rock</v>
      </c>
      <c r="S805" s="10">
        <f t="shared" si="76"/>
        <v>40665.741643518515</v>
      </c>
      <c r="T805" s="10">
        <f t="shared" si="77"/>
        <v>40691.833333333328</v>
      </c>
    </row>
    <row r="806" spans="1:20" ht="43.5" x14ac:dyDescent="0.35">
      <c r="A806" s="5">
        <f t="shared" si="72"/>
        <v>100</v>
      </c>
      <c r="B806">
        <v>804</v>
      </c>
      <c r="C806" s="3" t="s">
        <v>805</v>
      </c>
      <c r="D806" s="3" t="s">
        <v>4914</v>
      </c>
      <c r="E806">
        <v>5500</v>
      </c>
      <c r="F806">
        <v>5500</v>
      </c>
      <c r="G806" t="s">
        <v>8218</v>
      </c>
      <c r="H806" t="s">
        <v>8223</v>
      </c>
      <c r="I806" t="s">
        <v>8245</v>
      </c>
      <c r="J806" s="11">
        <v>1311393540</v>
      </c>
      <c r="K806" s="11">
        <v>1309919526</v>
      </c>
      <c r="L806" t="b">
        <v>0</v>
      </c>
      <c r="M806">
        <v>18</v>
      </c>
      <c r="N806" t="b">
        <v>1</v>
      </c>
      <c r="O806" t="s">
        <v>8275</v>
      </c>
      <c r="P806" s="5">
        <f t="shared" si="73"/>
        <v>305.55555555555554</v>
      </c>
      <c r="Q806" t="str">
        <f t="shared" si="74"/>
        <v>music</v>
      </c>
      <c r="R806" t="str">
        <f t="shared" si="75"/>
        <v>rock</v>
      </c>
      <c r="S806" s="10">
        <f t="shared" si="76"/>
        <v>40729.897291666668</v>
      </c>
      <c r="T806" s="10">
        <f t="shared" si="77"/>
        <v>40746.957638888889</v>
      </c>
    </row>
    <row r="807" spans="1:20" ht="43.5" x14ac:dyDescent="0.35">
      <c r="A807" s="5">
        <f t="shared" si="72"/>
        <v>105</v>
      </c>
      <c r="B807">
        <v>805</v>
      </c>
      <c r="C807" s="3" t="s">
        <v>806</v>
      </c>
      <c r="D807" s="3" t="s">
        <v>4915</v>
      </c>
      <c r="E807">
        <v>3000</v>
      </c>
      <c r="F807">
        <v>3150</v>
      </c>
      <c r="G807" t="s">
        <v>8218</v>
      </c>
      <c r="H807" t="s">
        <v>8223</v>
      </c>
      <c r="I807" t="s">
        <v>8245</v>
      </c>
      <c r="J807" s="11">
        <v>1310857200</v>
      </c>
      <c r="K807" s="11">
        <v>1306525512</v>
      </c>
      <c r="L807" t="b">
        <v>0</v>
      </c>
      <c r="M807">
        <v>54</v>
      </c>
      <c r="N807" t="b">
        <v>1</v>
      </c>
      <c r="O807" t="s">
        <v>8275</v>
      </c>
      <c r="P807" s="5">
        <f t="shared" si="73"/>
        <v>58.333333333333336</v>
      </c>
      <c r="Q807" t="str">
        <f t="shared" si="74"/>
        <v>music</v>
      </c>
      <c r="R807" t="str">
        <f t="shared" si="75"/>
        <v>rock</v>
      </c>
      <c r="S807" s="10">
        <f t="shared" si="76"/>
        <v>40690.614722222221</v>
      </c>
      <c r="T807" s="10">
        <f t="shared" si="77"/>
        <v>40740.75</v>
      </c>
    </row>
    <row r="808" spans="1:20" x14ac:dyDescent="0.35">
      <c r="A808" s="5">
        <f t="shared" si="72"/>
        <v>104.4375</v>
      </c>
      <c r="B808">
        <v>806</v>
      </c>
      <c r="C808" s="3" t="s">
        <v>807</v>
      </c>
      <c r="D808" s="3" t="s">
        <v>4916</v>
      </c>
      <c r="E808">
        <v>8000</v>
      </c>
      <c r="F808">
        <v>8355</v>
      </c>
      <c r="G808" t="s">
        <v>8218</v>
      </c>
      <c r="H808" t="s">
        <v>8223</v>
      </c>
      <c r="I808" t="s">
        <v>8245</v>
      </c>
      <c r="J808" s="11">
        <v>1315413339</v>
      </c>
      <c r="K808" s="11">
        <v>1312821339</v>
      </c>
      <c r="L808" t="b">
        <v>0</v>
      </c>
      <c r="M808">
        <v>71</v>
      </c>
      <c r="N808" t="b">
        <v>1</v>
      </c>
      <c r="O808" t="s">
        <v>8275</v>
      </c>
      <c r="P808" s="5">
        <f t="shared" si="73"/>
        <v>117.67605633802818</v>
      </c>
      <c r="Q808" t="str">
        <f t="shared" si="74"/>
        <v>music</v>
      </c>
      <c r="R808" t="str">
        <f t="shared" si="75"/>
        <v>rock</v>
      </c>
      <c r="S808" s="10">
        <f t="shared" si="76"/>
        <v>40763.483090277776</v>
      </c>
      <c r="T808" s="10">
        <f t="shared" si="77"/>
        <v>40793.483090277776</v>
      </c>
    </row>
    <row r="809" spans="1:20" ht="29" x14ac:dyDescent="0.35">
      <c r="A809" s="5">
        <f t="shared" si="72"/>
        <v>105.125</v>
      </c>
      <c r="B809">
        <v>807</v>
      </c>
      <c r="C809" s="3" t="s">
        <v>808</v>
      </c>
      <c r="D809" s="3" t="s">
        <v>4917</v>
      </c>
      <c r="E809">
        <v>4000</v>
      </c>
      <c r="F809">
        <v>4205</v>
      </c>
      <c r="G809" t="s">
        <v>8218</v>
      </c>
      <c r="H809" t="s">
        <v>8223</v>
      </c>
      <c r="I809" t="s">
        <v>8245</v>
      </c>
      <c r="J809" s="11">
        <v>1488333600</v>
      </c>
      <c r="K809" s="11">
        <v>1485270311</v>
      </c>
      <c r="L809" t="b">
        <v>0</v>
      </c>
      <c r="M809">
        <v>57</v>
      </c>
      <c r="N809" t="b">
        <v>1</v>
      </c>
      <c r="O809" t="s">
        <v>8275</v>
      </c>
      <c r="P809" s="5">
        <f t="shared" si="73"/>
        <v>73.771929824561397</v>
      </c>
      <c r="Q809" t="str">
        <f t="shared" si="74"/>
        <v>music</v>
      </c>
      <c r="R809" t="str">
        <f t="shared" si="75"/>
        <v>rock</v>
      </c>
      <c r="S809" s="10">
        <f t="shared" si="76"/>
        <v>42759.420266203706</v>
      </c>
      <c r="T809" s="10">
        <f t="shared" si="77"/>
        <v>42794.874999999993</v>
      </c>
    </row>
    <row r="810" spans="1:20" ht="43.5" x14ac:dyDescent="0.35">
      <c r="A810" s="5">
        <f t="shared" si="72"/>
        <v>100</v>
      </c>
      <c r="B810">
        <v>808</v>
      </c>
      <c r="C810" s="3" t="s">
        <v>809</v>
      </c>
      <c r="D810" s="3" t="s">
        <v>4918</v>
      </c>
      <c r="E810">
        <v>4500</v>
      </c>
      <c r="F810">
        <v>4500</v>
      </c>
      <c r="G810" t="s">
        <v>8218</v>
      </c>
      <c r="H810" t="s">
        <v>8228</v>
      </c>
      <c r="I810" t="s">
        <v>8250</v>
      </c>
      <c r="J810" s="11">
        <v>1419224340</v>
      </c>
      <c r="K810" s="11">
        <v>1416363886</v>
      </c>
      <c r="L810" t="b">
        <v>0</v>
      </c>
      <c r="M810">
        <v>43</v>
      </c>
      <c r="N810" t="b">
        <v>1</v>
      </c>
      <c r="O810" t="s">
        <v>8275</v>
      </c>
      <c r="P810" s="5">
        <f t="shared" si="73"/>
        <v>104.65116279069767</v>
      </c>
      <c r="Q810" t="str">
        <f t="shared" si="74"/>
        <v>music</v>
      </c>
      <c r="R810" t="str">
        <f t="shared" si="75"/>
        <v>rock</v>
      </c>
      <c r="S810" s="10">
        <f t="shared" si="76"/>
        <v>41961.892199074071</v>
      </c>
      <c r="T810" s="10">
        <f t="shared" si="77"/>
        <v>41994.999305555553</v>
      </c>
    </row>
    <row r="811" spans="1:20" ht="43.5" x14ac:dyDescent="0.35">
      <c r="A811" s="5">
        <f t="shared" si="72"/>
        <v>103.77499999999999</v>
      </c>
      <c r="B811">
        <v>809</v>
      </c>
      <c r="C811" s="3" t="s">
        <v>810</v>
      </c>
      <c r="D811" s="3" t="s">
        <v>4919</v>
      </c>
      <c r="E811">
        <v>4000</v>
      </c>
      <c r="F811">
        <v>4151</v>
      </c>
      <c r="G811" t="s">
        <v>8218</v>
      </c>
      <c r="H811" t="s">
        <v>8223</v>
      </c>
      <c r="I811" t="s">
        <v>8245</v>
      </c>
      <c r="J811" s="11">
        <v>1390161630</v>
      </c>
      <c r="K811" s="11">
        <v>1387569630</v>
      </c>
      <c r="L811" t="b">
        <v>0</v>
      </c>
      <c r="M811">
        <v>52</v>
      </c>
      <c r="N811" t="b">
        <v>1</v>
      </c>
      <c r="O811" t="s">
        <v>8275</v>
      </c>
      <c r="P811" s="5">
        <f t="shared" si="73"/>
        <v>79.82692307692308</v>
      </c>
      <c r="Q811" t="str">
        <f t="shared" si="74"/>
        <v>music</v>
      </c>
      <c r="R811" t="str">
        <f t="shared" si="75"/>
        <v>rock</v>
      </c>
      <c r="S811" s="10">
        <f t="shared" si="76"/>
        <v>41628.625347222223</v>
      </c>
      <c r="T811" s="10">
        <f t="shared" si="77"/>
        <v>41658.625347222223</v>
      </c>
    </row>
    <row r="812" spans="1:20" ht="43.5" x14ac:dyDescent="0.35">
      <c r="A812" s="5">
        <f t="shared" si="72"/>
        <v>105</v>
      </c>
      <c r="B812">
        <v>810</v>
      </c>
      <c r="C812" s="3" t="s">
        <v>811</v>
      </c>
      <c r="D812" s="3" t="s">
        <v>4920</v>
      </c>
      <c r="E812">
        <v>1500</v>
      </c>
      <c r="F812">
        <v>1575</v>
      </c>
      <c r="G812" t="s">
        <v>8218</v>
      </c>
      <c r="H812" t="s">
        <v>8223</v>
      </c>
      <c r="I812" t="s">
        <v>8245</v>
      </c>
      <c r="J812" s="11">
        <v>1346462462</v>
      </c>
      <c r="K812" s="11">
        <v>1343870462</v>
      </c>
      <c r="L812" t="b">
        <v>0</v>
      </c>
      <c r="M812">
        <v>27</v>
      </c>
      <c r="N812" t="b">
        <v>1</v>
      </c>
      <c r="O812" t="s">
        <v>8275</v>
      </c>
      <c r="P812" s="5">
        <f t="shared" si="73"/>
        <v>58.333333333333336</v>
      </c>
      <c r="Q812" t="str">
        <f t="shared" si="74"/>
        <v>music</v>
      </c>
      <c r="R812" t="str">
        <f t="shared" si="75"/>
        <v>rock</v>
      </c>
      <c r="S812" s="10">
        <f t="shared" si="76"/>
        <v>41122.847939814812</v>
      </c>
      <c r="T812" s="10">
        <f t="shared" si="77"/>
        <v>41152.847939814812</v>
      </c>
    </row>
    <row r="813" spans="1:20" ht="29" x14ac:dyDescent="0.35">
      <c r="A813" s="5">
        <f t="shared" si="72"/>
        <v>104</v>
      </c>
      <c r="B813">
        <v>811</v>
      </c>
      <c r="C813" s="3" t="s">
        <v>812</v>
      </c>
      <c r="D813" s="3" t="s">
        <v>4921</v>
      </c>
      <c r="E813">
        <v>1000</v>
      </c>
      <c r="F813">
        <v>1040</v>
      </c>
      <c r="G813" t="s">
        <v>8218</v>
      </c>
      <c r="H813" t="s">
        <v>8223</v>
      </c>
      <c r="I813" t="s">
        <v>8245</v>
      </c>
      <c r="J813" s="11">
        <v>1373475120</v>
      </c>
      <c r="K813" s="11">
        <v>1371569202</v>
      </c>
      <c r="L813" t="b">
        <v>0</v>
      </c>
      <c r="M813">
        <v>12</v>
      </c>
      <c r="N813" t="b">
        <v>1</v>
      </c>
      <c r="O813" t="s">
        <v>8275</v>
      </c>
      <c r="P813" s="5">
        <f t="shared" si="73"/>
        <v>86.666666666666671</v>
      </c>
      <c r="Q813" t="str">
        <f t="shared" si="74"/>
        <v>music</v>
      </c>
      <c r="R813" t="str">
        <f t="shared" si="75"/>
        <v>rock</v>
      </c>
      <c r="S813" s="10">
        <f t="shared" si="76"/>
        <v>41443.435208333329</v>
      </c>
      <c r="T813" s="10">
        <f t="shared" si="77"/>
        <v>41465.494444444441</v>
      </c>
    </row>
    <row r="814" spans="1:20" ht="43.5" x14ac:dyDescent="0.35">
      <c r="A814" s="5">
        <f t="shared" si="72"/>
        <v>151.83333333333334</v>
      </c>
      <c r="B814">
        <v>812</v>
      </c>
      <c r="C814" s="3" t="s">
        <v>813</v>
      </c>
      <c r="D814" s="3" t="s">
        <v>4922</v>
      </c>
      <c r="E814">
        <v>600</v>
      </c>
      <c r="F814">
        <v>911</v>
      </c>
      <c r="G814" t="s">
        <v>8218</v>
      </c>
      <c r="H814" t="s">
        <v>8223</v>
      </c>
      <c r="I814" t="s">
        <v>8245</v>
      </c>
      <c r="J814" s="11">
        <v>1362146280</v>
      </c>
      <c r="K814" s="11">
        <v>1357604752</v>
      </c>
      <c r="L814" t="b">
        <v>0</v>
      </c>
      <c r="M814">
        <v>33</v>
      </c>
      <c r="N814" t="b">
        <v>1</v>
      </c>
      <c r="O814" t="s">
        <v>8275</v>
      </c>
      <c r="P814" s="5">
        <f t="shared" si="73"/>
        <v>27.606060606060606</v>
      </c>
      <c r="Q814" t="str">
        <f t="shared" si="74"/>
        <v>music</v>
      </c>
      <c r="R814" t="str">
        <f t="shared" si="75"/>
        <v>rock</v>
      </c>
      <c r="S814" s="10">
        <f t="shared" si="76"/>
        <v>41281.809629629628</v>
      </c>
      <c r="T814" s="10">
        <f t="shared" si="77"/>
        <v>41334.373611111107</v>
      </c>
    </row>
    <row r="815" spans="1:20" ht="29" x14ac:dyDescent="0.35">
      <c r="A815" s="5">
        <f t="shared" si="72"/>
        <v>159.99600000000001</v>
      </c>
      <c r="B815">
        <v>813</v>
      </c>
      <c r="C815" s="3" t="s">
        <v>814</v>
      </c>
      <c r="D815" s="3" t="s">
        <v>4923</v>
      </c>
      <c r="E815">
        <v>1500</v>
      </c>
      <c r="F815">
        <v>2399.94</v>
      </c>
      <c r="G815" t="s">
        <v>8218</v>
      </c>
      <c r="H815" t="s">
        <v>8223</v>
      </c>
      <c r="I815" t="s">
        <v>8245</v>
      </c>
      <c r="J815" s="11">
        <v>1342825365</v>
      </c>
      <c r="K815" s="11">
        <v>1340233365</v>
      </c>
      <c r="L815" t="b">
        <v>0</v>
      </c>
      <c r="M815">
        <v>96</v>
      </c>
      <c r="N815" t="b">
        <v>1</v>
      </c>
      <c r="O815" t="s">
        <v>8275</v>
      </c>
      <c r="P815" s="5">
        <f t="shared" si="73"/>
        <v>24.999375000000001</v>
      </c>
      <c r="Q815" t="str">
        <f t="shared" si="74"/>
        <v>music</v>
      </c>
      <c r="R815" t="str">
        <f t="shared" si="75"/>
        <v>rock</v>
      </c>
      <c r="S815" s="10">
        <f t="shared" si="76"/>
        <v>41080.751909722218</v>
      </c>
      <c r="T815" s="10">
        <f t="shared" si="77"/>
        <v>41110.751909722218</v>
      </c>
    </row>
    <row r="816" spans="1:20" ht="43.5" x14ac:dyDescent="0.35">
      <c r="A816" s="5">
        <f t="shared" si="72"/>
        <v>127.3</v>
      </c>
      <c r="B816">
        <v>814</v>
      </c>
      <c r="C816" s="3" t="s">
        <v>815</v>
      </c>
      <c r="D816" s="3" t="s">
        <v>4924</v>
      </c>
      <c r="E816">
        <v>1000</v>
      </c>
      <c r="F816">
        <v>1273</v>
      </c>
      <c r="G816" t="s">
        <v>8218</v>
      </c>
      <c r="H816" t="s">
        <v>8223</v>
      </c>
      <c r="I816" t="s">
        <v>8245</v>
      </c>
      <c r="J816" s="11">
        <v>1306865040</v>
      </c>
      <c r="K816" s="11">
        <v>1305568201</v>
      </c>
      <c r="L816" t="b">
        <v>0</v>
      </c>
      <c r="M816">
        <v>28</v>
      </c>
      <c r="N816" t="b">
        <v>1</v>
      </c>
      <c r="O816" t="s">
        <v>8275</v>
      </c>
      <c r="P816" s="5">
        <f t="shared" si="73"/>
        <v>45.464285714285715</v>
      </c>
      <c r="Q816" t="str">
        <f t="shared" si="74"/>
        <v>music</v>
      </c>
      <c r="R816" t="str">
        <f t="shared" si="75"/>
        <v>rock</v>
      </c>
      <c r="S816" s="10">
        <f t="shared" si="76"/>
        <v>40679.534733796296</v>
      </c>
      <c r="T816" s="10">
        <f t="shared" si="77"/>
        <v>40694.544444444444</v>
      </c>
    </row>
    <row r="817" spans="1:20" ht="29" x14ac:dyDescent="0.35">
      <c r="A817" s="5">
        <f t="shared" si="72"/>
        <v>107</v>
      </c>
      <c r="B817">
        <v>815</v>
      </c>
      <c r="C817" s="3" t="s">
        <v>816</v>
      </c>
      <c r="D817" s="3" t="s">
        <v>4925</v>
      </c>
      <c r="E817">
        <v>4000</v>
      </c>
      <c r="F817">
        <v>4280</v>
      </c>
      <c r="G817" t="s">
        <v>8218</v>
      </c>
      <c r="H817" t="s">
        <v>8223</v>
      </c>
      <c r="I817" t="s">
        <v>8245</v>
      </c>
      <c r="J817" s="11">
        <v>1414879303</v>
      </c>
      <c r="K817" s="11">
        <v>1412287303</v>
      </c>
      <c r="L817" t="b">
        <v>0</v>
      </c>
      <c r="M817">
        <v>43</v>
      </c>
      <c r="N817" t="b">
        <v>1</v>
      </c>
      <c r="O817" t="s">
        <v>8275</v>
      </c>
      <c r="P817" s="5">
        <f t="shared" si="73"/>
        <v>99.534883720930239</v>
      </c>
      <c r="Q817" t="str">
        <f t="shared" si="74"/>
        <v>music</v>
      </c>
      <c r="R817" t="str">
        <f t="shared" si="75"/>
        <v>rock</v>
      </c>
      <c r="S817" s="10">
        <f t="shared" si="76"/>
        <v>41914.70952546296</v>
      </c>
      <c r="T817" s="10">
        <f t="shared" si="77"/>
        <v>41944.70952546296</v>
      </c>
    </row>
    <row r="818" spans="1:20" ht="29" x14ac:dyDescent="0.35">
      <c r="A818" s="5">
        <f t="shared" si="72"/>
        <v>115.12214285714286</v>
      </c>
      <c r="B818">
        <v>816</v>
      </c>
      <c r="C818" s="3" t="s">
        <v>817</v>
      </c>
      <c r="D818" s="3" t="s">
        <v>4926</v>
      </c>
      <c r="E818">
        <v>7000</v>
      </c>
      <c r="F818">
        <v>8058.55</v>
      </c>
      <c r="G818" t="s">
        <v>8218</v>
      </c>
      <c r="H818" t="s">
        <v>8223</v>
      </c>
      <c r="I818" t="s">
        <v>8245</v>
      </c>
      <c r="J818" s="11">
        <v>1365489000</v>
      </c>
      <c r="K818" s="11">
        <v>1362776043</v>
      </c>
      <c r="L818" t="b">
        <v>0</v>
      </c>
      <c r="M818">
        <v>205</v>
      </c>
      <c r="N818" t="b">
        <v>1</v>
      </c>
      <c r="O818" t="s">
        <v>8275</v>
      </c>
      <c r="P818" s="5">
        <f t="shared" si="73"/>
        <v>39.31</v>
      </c>
      <c r="Q818" t="str">
        <f t="shared" si="74"/>
        <v>music</v>
      </c>
      <c r="R818" t="str">
        <f t="shared" si="75"/>
        <v>rock</v>
      </c>
      <c r="S818" s="10">
        <f t="shared" si="76"/>
        <v>41341.662534722222</v>
      </c>
      <c r="T818" s="10">
        <f t="shared" si="77"/>
        <v>41373.0625</v>
      </c>
    </row>
    <row r="819" spans="1:20" ht="43.5" x14ac:dyDescent="0.35">
      <c r="A819" s="5">
        <f t="shared" si="72"/>
        <v>137.11066666666665</v>
      </c>
      <c r="B819">
        <v>817</v>
      </c>
      <c r="C819" s="3" t="s">
        <v>818</v>
      </c>
      <c r="D819" s="3" t="s">
        <v>4927</v>
      </c>
      <c r="E819">
        <v>1500</v>
      </c>
      <c r="F819">
        <v>2056.66</v>
      </c>
      <c r="G819" t="s">
        <v>8218</v>
      </c>
      <c r="H819" t="s">
        <v>8223</v>
      </c>
      <c r="I819" t="s">
        <v>8245</v>
      </c>
      <c r="J819" s="11">
        <v>1331441940</v>
      </c>
      <c r="K819" s="11">
        <v>1326810211</v>
      </c>
      <c r="L819" t="b">
        <v>0</v>
      </c>
      <c r="M819">
        <v>23</v>
      </c>
      <c r="N819" t="b">
        <v>1</v>
      </c>
      <c r="O819" t="s">
        <v>8275</v>
      </c>
      <c r="P819" s="5">
        <f t="shared" si="73"/>
        <v>89.419999999999987</v>
      </c>
      <c r="Q819" t="str">
        <f t="shared" si="74"/>
        <v>music</v>
      </c>
      <c r="R819" t="str">
        <f t="shared" si="75"/>
        <v>rock</v>
      </c>
      <c r="S819" s="10">
        <f t="shared" si="76"/>
        <v>40925.391331018516</v>
      </c>
      <c r="T819" s="10">
        <f t="shared" si="77"/>
        <v>40978.999305555553</v>
      </c>
    </row>
    <row r="820" spans="1:20" ht="43.5" x14ac:dyDescent="0.35">
      <c r="A820" s="5">
        <f t="shared" si="72"/>
        <v>155.71428571428572</v>
      </c>
      <c r="B820">
        <v>818</v>
      </c>
      <c r="C820" s="3" t="s">
        <v>819</v>
      </c>
      <c r="D820" s="3" t="s">
        <v>4928</v>
      </c>
      <c r="E820">
        <v>350</v>
      </c>
      <c r="F820">
        <v>545</v>
      </c>
      <c r="G820" t="s">
        <v>8218</v>
      </c>
      <c r="H820" t="s">
        <v>8223</v>
      </c>
      <c r="I820" t="s">
        <v>8245</v>
      </c>
      <c r="J820" s="11">
        <v>1344358860</v>
      </c>
      <c r="K820" s="11">
        <v>1343682681</v>
      </c>
      <c r="L820" t="b">
        <v>0</v>
      </c>
      <c r="M820">
        <v>19</v>
      </c>
      <c r="N820" t="b">
        <v>1</v>
      </c>
      <c r="O820" t="s">
        <v>8275</v>
      </c>
      <c r="P820" s="5">
        <f t="shared" si="73"/>
        <v>28.684210526315791</v>
      </c>
      <c r="Q820" t="str">
        <f t="shared" si="74"/>
        <v>music</v>
      </c>
      <c r="R820" t="str">
        <f t="shared" si="75"/>
        <v>rock</v>
      </c>
      <c r="S820" s="10">
        <f t="shared" si="76"/>
        <v>41120.67454861111</v>
      </c>
      <c r="T820" s="10">
        <f t="shared" si="77"/>
        <v>41128.500694444439</v>
      </c>
    </row>
    <row r="821" spans="1:20" ht="29" x14ac:dyDescent="0.35">
      <c r="A821" s="5">
        <f t="shared" si="72"/>
        <v>108.74999999999999</v>
      </c>
      <c r="B821">
        <v>819</v>
      </c>
      <c r="C821" s="3" t="s">
        <v>820</v>
      </c>
      <c r="D821" s="3" t="s">
        <v>4929</v>
      </c>
      <c r="E821">
        <v>400</v>
      </c>
      <c r="F821">
        <v>435</v>
      </c>
      <c r="G821" t="s">
        <v>8218</v>
      </c>
      <c r="H821" t="s">
        <v>8223</v>
      </c>
      <c r="I821" t="s">
        <v>8245</v>
      </c>
      <c r="J821" s="11">
        <v>1387601040</v>
      </c>
      <c r="K821" s="11">
        <v>1386806254</v>
      </c>
      <c r="L821" t="b">
        <v>0</v>
      </c>
      <c r="M821">
        <v>14</v>
      </c>
      <c r="N821" t="b">
        <v>1</v>
      </c>
      <c r="O821" t="s">
        <v>8275</v>
      </c>
      <c r="P821" s="5">
        <f t="shared" si="73"/>
        <v>31.071428571428573</v>
      </c>
      <c r="Q821" t="str">
        <f t="shared" si="74"/>
        <v>music</v>
      </c>
      <c r="R821" t="str">
        <f t="shared" si="75"/>
        <v>rock</v>
      </c>
      <c r="S821" s="10">
        <f t="shared" si="76"/>
        <v>41619.789976851847</v>
      </c>
      <c r="T821" s="10">
        <f t="shared" si="77"/>
        <v>41628.988888888889</v>
      </c>
    </row>
    <row r="822" spans="1:20" ht="43.5" x14ac:dyDescent="0.35">
      <c r="A822" s="5">
        <f t="shared" si="72"/>
        <v>134.05000000000001</v>
      </c>
      <c r="B822">
        <v>820</v>
      </c>
      <c r="C822" s="3" t="s">
        <v>821</v>
      </c>
      <c r="D822" s="3" t="s">
        <v>4930</v>
      </c>
      <c r="E822">
        <v>2000</v>
      </c>
      <c r="F822">
        <v>2681</v>
      </c>
      <c r="G822" t="s">
        <v>8218</v>
      </c>
      <c r="H822" t="s">
        <v>8223</v>
      </c>
      <c r="I822" t="s">
        <v>8245</v>
      </c>
      <c r="J822" s="11">
        <v>1402290000</v>
      </c>
      <c r="K822" s="11">
        <v>1399666342</v>
      </c>
      <c r="L822" t="b">
        <v>0</v>
      </c>
      <c r="M822">
        <v>38</v>
      </c>
      <c r="N822" t="b">
        <v>1</v>
      </c>
      <c r="O822" t="s">
        <v>8275</v>
      </c>
      <c r="P822" s="5">
        <f t="shared" si="73"/>
        <v>70.55263157894737</v>
      </c>
      <c r="Q822" t="str">
        <f t="shared" si="74"/>
        <v>music</v>
      </c>
      <c r="R822" t="str">
        <f t="shared" si="75"/>
        <v>rock</v>
      </c>
      <c r="S822" s="10">
        <f t="shared" si="76"/>
        <v>41768.633587962962</v>
      </c>
      <c r="T822" s="10">
        <f t="shared" si="77"/>
        <v>41799</v>
      </c>
    </row>
    <row r="823" spans="1:20" ht="43.5" x14ac:dyDescent="0.35">
      <c r="A823" s="5">
        <f t="shared" si="72"/>
        <v>100</v>
      </c>
      <c r="B823">
        <v>821</v>
      </c>
      <c r="C823" s="3" t="s">
        <v>822</v>
      </c>
      <c r="D823" s="3" t="s">
        <v>4931</v>
      </c>
      <c r="E823">
        <v>17482</v>
      </c>
      <c r="F823">
        <v>17482</v>
      </c>
      <c r="G823" t="s">
        <v>8218</v>
      </c>
      <c r="H823" t="s">
        <v>8223</v>
      </c>
      <c r="I823" t="s">
        <v>8245</v>
      </c>
      <c r="J823" s="11">
        <v>1430712060</v>
      </c>
      <c r="K823" s="11">
        <v>1427753265</v>
      </c>
      <c r="L823" t="b">
        <v>0</v>
      </c>
      <c r="M823">
        <v>78</v>
      </c>
      <c r="N823" t="b">
        <v>1</v>
      </c>
      <c r="O823" t="s">
        <v>8275</v>
      </c>
      <c r="P823" s="5">
        <f t="shared" si="73"/>
        <v>224.12820512820514</v>
      </c>
      <c r="Q823" t="str">
        <f t="shared" si="74"/>
        <v>music</v>
      </c>
      <c r="R823" t="str">
        <f t="shared" si="75"/>
        <v>rock</v>
      </c>
      <c r="S823" s="10">
        <f t="shared" si="76"/>
        <v>42093.71371527778</v>
      </c>
      <c r="T823" s="10">
        <f t="shared" si="77"/>
        <v>42127.959027777775</v>
      </c>
    </row>
    <row r="824" spans="1:20" ht="43.5" x14ac:dyDescent="0.35">
      <c r="A824" s="5">
        <f t="shared" si="72"/>
        <v>119.16666666666667</v>
      </c>
      <c r="B824">
        <v>822</v>
      </c>
      <c r="C824" s="3" t="s">
        <v>823</v>
      </c>
      <c r="D824" s="3" t="s">
        <v>4932</v>
      </c>
      <c r="E824">
        <v>3000</v>
      </c>
      <c r="F824">
        <v>3575</v>
      </c>
      <c r="G824" t="s">
        <v>8218</v>
      </c>
      <c r="H824" t="s">
        <v>8223</v>
      </c>
      <c r="I824" t="s">
        <v>8245</v>
      </c>
      <c r="J824" s="11">
        <v>1349477050</v>
      </c>
      <c r="K824" s="11">
        <v>1346885050</v>
      </c>
      <c r="L824" t="b">
        <v>0</v>
      </c>
      <c r="M824">
        <v>69</v>
      </c>
      <c r="N824" t="b">
        <v>1</v>
      </c>
      <c r="O824" t="s">
        <v>8275</v>
      </c>
      <c r="P824" s="5">
        <f t="shared" si="73"/>
        <v>51.811594202898547</v>
      </c>
      <c r="Q824" t="str">
        <f t="shared" si="74"/>
        <v>music</v>
      </c>
      <c r="R824" t="str">
        <f t="shared" si="75"/>
        <v>rock</v>
      </c>
      <c r="S824" s="10">
        <f t="shared" si="76"/>
        <v>41157.739004629628</v>
      </c>
      <c r="T824" s="10">
        <f t="shared" si="77"/>
        <v>41187.739004629628</v>
      </c>
    </row>
    <row r="825" spans="1:20" ht="43.5" x14ac:dyDescent="0.35">
      <c r="A825" s="5">
        <f t="shared" si="72"/>
        <v>179.5</v>
      </c>
      <c r="B825">
        <v>823</v>
      </c>
      <c r="C825" s="3" t="s">
        <v>824</v>
      </c>
      <c r="D825" s="3" t="s">
        <v>4933</v>
      </c>
      <c r="E825">
        <v>800</v>
      </c>
      <c r="F825">
        <v>1436</v>
      </c>
      <c r="G825" t="s">
        <v>8218</v>
      </c>
      <c r="H825" t="s">
        <v>8223</v>
      </c>
      <c r="I825" t="s">
        <v>8245</v>
      </c>
      <c r="J825" s="11">
        <v>1427062852</v>
      </c>
      <c r="K825" s="11">
        <v>1424474452</v>
      </c>
      <c r="L825" t="b">
        <v>0</v>
      </c>
      <c r="M825">
        <v>33</v>
      </c>
      <c r="N825" t="b">
        <v>1</v>
      </c>
      <c r="O825" t="s">
        <v>8275</v>
      </c>
      <c r="P825" s="5">
        <f t="shared" si="73"/>
        <v>43.515151515151516</v>
      </c>
      <c r="Q825" t="str">
        <f t="shared" si="74"/>
        <v>music</v>
      </c>
      <c r="R825" t="str">
        <f t="shared" si="75"/>
        <v>rock</v>
      </c>
      <c r="S825" s="10">
        <f t="shared" si="76"/>
        <v>42055.764490740738</v>
      </c>
      <c r="T825" s="10">
        <f t="shared" si="77"/>
        <v>42085.722824074073</v>
      </c>
    </row>
    <row r="826" spans="1:20" ht="58" x14ac:dyDescent="0.35">
      <c r="A826" s="5">
        <f t="shared" si="72"/>
        <v>134.38124999999999</v>
      </c>
      <c r="B826">
        <v>824</v>
      </c>
      <c r="C826" s="3" t="s">
        <v>825</v>
      </c>
      <c r="D826" s="3" t="s">
        <v>4934</v>
      </c>
      <c r="E826">
        <v>1600</v>
      </c>
      <c r="F826">
        <v>2150.1</v>
      </c>
      <c r="G826" t="s">
        <v>8218</v>
      </c>
      <c r="H826" t="s">
        <v>8223</v>
      </c>
      <c r="I826" t="s">
        <v>8245</v>
      </c>
      <c r="J826" s="11">
        <v>1271573940</v>
      </c>
      <c r="K826" s="11">
        <v>1268459318</v>
      </c>
      <c r="L826" t="b">
        <v>0</v>
      </c>
      <c r="M826">
        <v>54</v>
      </c>
      <c r="N826" t="b">
        <v>1</v>
      </c>
      <c r="O826" t="s">
        <v>8275</v>
      </c>
      <c r="P826" s="5">
        <f t="shared" si="73"/>
        <v>39.816666666666663</v>
      </c>
      <c r="Q826" t="str">
        <f t="shared" si="74"/>
        <v>music</v>
      </c>
      <c r="R826" t="str">
        <f t="shared" si="75"/>
        <v>rock</v>
      </c>
      <c r="S826" s="10">
        <f t="shared" si="76"/>
        <v>40250.033773148149</v>
      </c>
      <c r="T826" s="10">
        <f t="shared" si="77"/>
        <v>40286.082638888889</v>
      </c>
    </row>
    <row r="827" spans="1:20" ht="29" x14ac:dyDescent="0.35">
      <c r="A827" s="5">
        <f t="shared" si="72"/>
        <v>100.43200000000002</v>
      </c>
      <c r="B827">
        <v>825</v>
      </c>
      <c r="C827" s="3" t="s">
        <v>826</v>
      </c>
      <c r="D827" s="3" t="s">
        <v>4935</v>
      </c>
      <c r="E827">
        <v>12500</v>
      </c>
      <c r="F827">
        <v>12554</v>
      </c>
      <c r="G827" t="s">
        <v>8218</v>
      </c>
      <c r="H827" t="s">
        <v>8223</v>
      </c>
      <c r="I827" t="s">
        <v>8245</v>
      </c>
      <c r="J827" s="11">
        <v>1351495284</v>
      </c>
      <c r="K827" s="11">
        <v>1349335284</v>
      </c>
      <c r="L827" t="b">
        <v>0</v>
      </c>
      <c r="M827">
        <v>99</v>
      </c>
      <c r="N827" t="b">
        <v>1</v>
      </c>
      <c r="O827" t="s">
        <v>8275</v>
      </c>
      <c r="P827" s="5">
        <f t="shared" si="73"/>
        <v>126.8080808080808</v>
      </c>
      <c r="Q827" t="str">
        <f t="shared" si="74"/>
        <v>music</v>
      </c>
      <c r="R827" t="str">
        <f t="shared" si="75"/>
        <v>rock</v>
      </c>
      <c r="S827" s="10">
        <f t="shared" si="76"/>
        <v>41186.098194444443</v>
      </c>
      <c r="T827" s="10">
        <f t="shared" si="77"/>
        <v>41211.098194444443</v>
      </c>
    </row>
    <row r="828" spans="1:20" ht="43.5" x14ac:dyDescent="0.35">
      <c r="A828" s="5">
        <f t="shared" si="72"/>
        <v>101.45454545454547</v>
      </c>
      <c r="B828">
        <v>826</v>
      </c>
      <c r="C828" s="3" t="s">
        <v>827</v>
      </c>
      <c r="D828" s="3" t="s">
        <v>4936</v>
      </c>
      <c r="E828">
        <v>5500</v>
      </c>
      <c r="F828">
        <v>5580</v>
      </c>
      <c r="G828" t="s">
        <v>8218</v>
      </c>
      <c r="H828" t="s">
        <v>8223</v>
      </c>
      <c r="I828" t="s">
        <v>8245</v>
      </c>
      <c r="J828" s="11">
        <v>1332719730</v>
      </c>
      <c r="K828" s="11">
        <v>1330908930</v>
      </c>
      <c r="L828" t="b">
        <v>0</v>
      </c>
      <c r="M828">
        <v>49</v>
      </c>
      <c r="N828" t="b">
        <v>1</v>
      </c>
      <c r="O828" t="s">
        <v>8275</v>
      </c>
      <c r="P828" s="5">
        <f t="shared" si="73"/>
        <v>113.87755102040816</v>
      </c>
      <c r="Q828" t="str">
        <f t="shared" si="74"/>
        <v>music</v>
      </c>
      <c r="R828" t="str">
        <f t="shared" si="75"/>
        <v>rock</v>
      </c>
      <c r="S828" s="10">
        <f t="shared" si="76"/>
        <v>40972.830208333333</v>
      </c>
      <c r="T828" s="10">
        <f t="shared" si="77"/>
        <v>40993.788541666661</v>
      </c>
    </row>
    <row r="829" spans="1:20" ht="58" x14ac:dyDescent="0.35">
      <c r="A829" s="5">
        <f t="shared" si="72"/>
        <v>103.33333333333334</v>
      </c>
      <c r="B829">
        <v>827</v>
      </c>
      <c r="C829" s="3" t="s">
        <v>828</v>
      </c>
      <c r="D829" s="3" t="s">
        <v>4937</v>
      </c>
      <c r="E829">
        <v>300</v>
      </c>
      <c r="F829">
        <v>310</v>
      </c>
      <c r="G829" t="s">
        <v>8218</v>
      </c>
      <c r="H829" t="s">
        <v>8223</v>
      </c>
      <c r="I829" t="s">
        <v>8245</v>
      </c>
      <c r="J829" s="11">
        <v>1329248940</v>
      </c>
      <c r="K829" s="11">
        <v>1326972107</v>
      </c>
      <c r="L829" t="b">
        <v>0</v>
      </c>
      <c r="M829">
        <v>11</v>
      </c>
      <c r="N829" t="b">
        <v>1</v>
      </c>
      <c r="O829" t="s">
        <v>8275</v>
      </c>
      <c r="P829" s="5">
        <f t="shared" si="73"/>
        <v>28.181818181818183</v>
      </c>
      <c r="Q829" t="str">
        <f t="shared" si="74"/>
        <v>music</v>
      </c>
      <c r="R829" t="str">
        <f t="shared" si="75"/>
        <v>rock</v>
      </c>
      <c r="S829" s="10">
        <f t="shared" si="76"/>
        <v>40927.265127314815</v>
      </c>
      <c r="T829" s="10">
        <f t="shared" si="77"/>
        <v>40953.617361111108</v>
      </c>
    </row>
    <row r="830" spans="1:20" ht="58" x14ac:dyDescent="0.35">
      <c r="A830" s="5">
        <f t="shared" si="72"/>
        <v>107</v>
      </c>
      <c r="B830">
        <v>828</v>
      </c>
      <c r="C830" s="3" t="s">
        <v>829</v>
      </c>
      <c r="D830" s="3" t="s">
        <v>4938</v>
      </c>
      <c r="E830">
        <v>1300</v>
      </c>
      <c r="F830">
        <v>1391</v>
      </c>
      <c r="G830" t="s">
        <v>8218</v>
      </c>
      <c r="H830" t="s">
        <v>8223</v>
      </c>
      <c r="I830" t="s">
        <v>8245</v>
      </c>
      <c r="J830" s="11">
        <v>1340641440</v>
      </c>
      <c r="K830" s="11">
        <v>1339549982</v>
      </c>
      <c r="L830" t="b">
        <v>0</v>
      </c>
      <c r="M830">
        <v>38</v>
      </c>
      <c r="N830" t="b">
        <v>1</v>
      </c>
      <c r="O830" t="s">
        <v>8275</v>
      </c>
      <c r="P830" s="5">
        <f t="shared" si="73"/>
        <v>36.60526315789474</v>
      </c>
      <c r="Q830" t="str">
        <f t="shared" si="74"/>
        <v>music</v>
      </c>
      <c r="R830" t="str">
        <f t="shared" si="75"/>
        <v>rock</v>
      </c>
      <c r="S830" s="10">
        <f t="shared" si="76"/>
        <v>41072.84238425926</v>
      </c>
      <c r="T830" s="10">
        <f t="shared" si="77"/>
        <v>41085.474999999999</v>
      </c>
    </row>
    <row r="831" spans="1:20" ht="58" x14ac:dyDescent="0.35">
      <c r="A831" s="5">
        <f t="shared" si="72"/>
        <v>104</v>
      </c>
      <c r="B831">
        <v>829</v>
      </c>
      <c r="C831" s="3" t="s">
        <v>830</v>
      </c>
      <c r="D831" s="3" t="s">
        <v>4939</v>
      </c>
      <c r="E831">
        <v>500</v>
      </c>
      <c r="F831">
        <v>520</v>
      </c>
      <c r="G831" t="s">
        <v>8218</v>
      </c>
      <c r="H831" t="s">
        <v>8224</v>
      </c>
      <c r="I831" t="s">
        <v>8246</v>
      </c>
      <c r="J831" s="11">
        <v>1468437240</v>
      </c>
      <c r="K831" s="11">
        <v>1463253240</v>
      </c>
      <c r="L831" t="b">
        <v>0</v>
      </c>
      <c r="M831">
        <v>16</v>
      </c>
      <c r="N831" t="b">
        <v>1</v>
      </c>
      <c r="O831" t="s">
        <v>8275</v>
      </c>
      <c r="P831" s="5">
        <f t="shared" si="73"/>
        <v>32.5</v>
      </c>
      <c r="Q831" t="str">
        <f t="shared" si="74"/>
        <v>music</v>
      </c>
      <c r="R831" t="str">
        <f t="shared" si="75"/>
        <v>rock</v>
      </c>
      <c r="S831" s="10">
        <f t="shared" si="76"/>
        <v>42504.593055555553</v>
      </c>
      <c r="T831" s="10">
        <f t="shared" si="77"/>
        <v>42564.593055555553</v>
      </c>
    </row>
    <row r="832" spans="1:20" ht="43.5" x14ac:dyDescent="0.35">
      <c r="A832" s="5">
        <f t="shared" si="72"/>
        <v>107.83333333333334</v>
      </c>
      <c r="B832">
        <v>830</v>
      </c>
      <c r="C832" s="3" t="s">
        <v>831</v>
      </c>
      <c r="D832" s="3" t="s">
        <v>4940</v>
      </c>
      <c r="E832">
        <v>1800</v>
      </c>
      <c r="F832">
        <v>1941</v>
      </c>
      <c r="G832" t="s">
        <v>8218</v>
      </c>
      <c r="H832" t="s">
        <v>8223</v>
      </c>
      <c r="I832" t="s">
        <v>8245</v>
      </c>
      <c r="J832" s="11">
        <v>1363952225</v>
      </c>
      <c r="K832" s="11">
        <v>1361363825</v>
      </c>
      <c r="L832" t="b">
        <v>0</v>
      </c>
      <c r="M832">
        <v>32</v>
      </c>
      <c r="N832" t="b">
        <v>1</v>
      </c>
      <c r="O832" t="s">
        <v>8275</v>
      </c>
      <c r="P832" s="5">
        <f t="shared" si="73"/>
        <v>60.65625</v>
      </c>
      <c r="Q832" t="str">
        <f t="shared" si="74"/>
        <v>music</v>
      </c>
      <c r="R832" t="str">
        <f t="shared" si="75"/>
        <v>rock</v>
      </c>
      <c r="S832" s="10">
        <f t="shared" si="76"/>
        <v>41325.317418981482</v>
      </c>
      <c r="T832" s="10">
        <f t="shared" si="77"/>
        <v>41355.27575231481</v>
      </c>
    </row>
    <row r="833" spans="1:20" ht="43.5" x14ac:dyDescent="0.35">
      <c r="A833" s="5">
        <f t="shared" si="72"/>
        <v>233.33333333333334</v>
      </c>
      <c r="B833">
        <v>831</v>
      </c>
      <c r="C833" s="3" t="s">
        <v>832</v>
      </c>
      <c r="D833" s="3" t="s">
        <v>4941</v>
      </c>
      <c r="E833">
        <v>1500</v>
      </c>
      <c r="F833">
        <v>3500</v>
      </c>
      <c r="G833" t="s">
        <v>8218</v>
      </c>
      <c r="H833" t="s">
        <v>8223</v>
      </c>
      <c r="I833" t="s">
        <v>8245</v>
      </c>
      <c r="J833" s="11">
        <v>1335540694</v>
      </c>
      <c r="K833" s="11">
        <v>1332948694</v>
      </c>
      <c r="L833" t="b">
        <v>0</v>
      </c>
      <c r="M833">
        <v>20</v>
      </c>
      <c r="N833" t="b">
        <v>1</v>
      </c>
      <c r="O833" t="s">
        <v>8275</v>
      </c>
      <c r="P833" s="5">
        <f t="shared" si="73"/>
        <v>175</v>
      </c>
      <c r="Q833" t="str">
        <f t="shared" si="74"/>
        <v>music</v>
      </c>
      <c r="R833" t="str">
        <f t="shared" si="75"/>
        <v>rock</v>
      </c>
      <c r="S833" s="10">
        <f t="shared" si="76"/>
        <v>40996.438587962963</v>
      </c>
      <c r="T833" s="10">
        <f t="shared" si="77"/>
        <v>41026.438587962963</v>
      </c>
    </row>
    <row r="834" spans="1:20" ht="43.5" x14ac:dyDescent="0.35">
      <c r="A834" s="5">
        <f t="shared" si="72"/>
        <v>100.60706666666665</v>
      </c>
      <c r="B834">
        <v>832</v>
      </c>
      <c r="C834" s="3" t="s">
        <v>833</v>
      </c>
      <c r="D834" s="3" t="s">
        <v>4942</v>
      </c>
      <c r="E834">
        <v>15000</v>
      </c>
      <c r="F834">
        <v>15091.06</v>
      </c>
      <c r="G834" t="s">
        <v>8218</v>
      </c>
      <c r="H834" t="s">
        <v>8223</v>
      </c>
      <c r="I834" t="s">
        <v>8245</v>
      </c>
      <c r="J834" s="11">
        <v>1327133580</v>
      </c>
      <c r="K834" s="11">
        <v>1321978335</v>
      </c>
      <c r="L834" t="b">
        <v>0</v>
      </c>
      <c r="M834">
        <v>154</v>
      </c>
      <c r="N834" t="b">
        <v>1</v>
      </c>
      <c r="O834" t="s">
        <v>8275</v>
      </c>
      <c r="P834" s="5">
        <f t="shared" si="73"/>
        <v>97.993896103896105</v>
      </c>
      <c r="Q834" t="str">
        <f t="shared" si="74"/>
        <v>music</v>
      </c>
      <c r="R834" t="str">
        <f t="shared" si="75"/>
        <v>rock</v>
      </c>
      <c r="S834" s="10">
        <f t="shared" si="76"/>
        <v>40869.466840277775</v>
      </c>
      <c r="T834" s="10">
        <f t="shared" si="77"/>
        <v>40929.134027777778</v>
      </c>
    </row>
    <row r="835" spans="1:20" x14ac:dyDescent="0.35">
      <c r="A835" s="5">
        <f t="shared" ref="A835:A898" si="78">(F835/E835)*100</f>
        <v>101.66666666666666</v>
      </c>
      <c r="B835">
        <v>833</v>
      </c>
      <c r="C835" s="3" t="s">
        <v>834</v>
      </c>
      <c r="D835" s="3" t="s">
        <v>4943</v>
      </c>
      <c r="E835">
        <v>6000</v>
      </c>
      <c r="F835">
        <v>6100</v>
      </c>
      <c r="G835" t="s">
        <v>8218</v>
      </c>
      <c r="H835" t="s">
        <v>8223</v>
      </c>
      <c r="I835" t="s">
        <v>8245</v>
      </c>
      <c r="J835" s="11">
        <v>1397941475</v>
      </c>
      <c r="K835" s="11">
        <v>1395349475</v>
      </c>
      <c r="L835" t="b">
        <v>0</v>
      </c>
      <c r="M835">
        <v>41</v>
      </c>
      <c r="N835" t="b">
        <v>1</v>
      </c>
      <c r="O835" t="s">
        <v>8275</v>
      </c>
      <c r="P835" s="5">
        <f t="shared" ref="P835:P898" si="79">F835/M835</f>
        <v>148.78048780487805</v>
      </c>
      <c r="Q835" t="str">
        <f t="shared" ref="Q835:Q898" si="80">LEFT(O:O,FIND("/",O:O)-1)</f>
        <v>music</v>
      </c>
      <c r="R835" t="str">
        <f t="shared" ref="R835:R898" si="81">RIGHT(O:O,LEN(O:O)-FIND("/",O:O))</f>
        <v>rock</v>
      </c>
      <c r="S835" s="10">
        <f t="shared" ref="S835:S898" si="82">(((K835/60)/60)/24)+DATE(1970,1,1)+(-5/24)</f>
        <v>41718.669849537036</v>
      </c>
      <c r="T835" s="10">
        <f t="shared" ref="T835:T898" si="83">(((J835/60)/60)/24)+DATE(1970,1,1)+(-5/24)</f>
        <v>41748.669849537036</v>
      </c>
    </row>
    <row r="836" spans="1:20" ht="58" x14ac:dyDescent="0.35">
      <c r="A836" s="5">
        <f t="shared" si="78"/>
        <v>131.0181818181818</v>
      </c>
      <c r="B836">
        <v>834</v>
      </c>
      <c r="C836" s="3" t="s">
        <v>835</v>
      </c>
      <c r="D836" s="3" t="s">
        <v>4944</v>
      </c>
      <c r="E836">
        <v>5500</v>
      </c>
      <c r="F836">
        <v>7206</v>
      </c>
      <c r="G836" t="s">
        <v>8218</v>
      </c>
      <c r="H836" t="s">
        <v>8223</v>
      </c>
      <c r="I836" t="s">
        <v>8245</v>
      </c>
      <c r="J836" s="11">
        <v>1372651140</v>
      </c>
      <c r="K836" s="11">
        <v>1369770292</v>
      </c>
      <c r="L836" t="b">
        <v>0</v>
      </c>
      <c r="M836">
        <v>75</v>
      </c>
      <c r="N836" t="b">
        <v>1</v>
      </c>
      <c r="O836" t="s">
        <v>8275</v>
      </c>
      <c r="P836" s="5">
        <f t="shared" si="79"/>
        <v>96.08</v>
      </c>
      <c r="Q836" t="str">
        <f t="shared" si="80"/>
        <v>music</v>
      </c>
      <c r="R836" t="str">
        <f t="shared" si="81"/>
        <v>rock</v>
      </c>
      <c r="S836" s="10">
        <f t="shared" si="82"/>
        <v>41422.614490740736</v>
      </c>
      <c r="T836" s="10">
        <f t="shared" si="83"/>
        <v>41455.957638888889</v>
      </c>
    </row>
    <row r="837" spans="1:20" ht="43.5" x14ac:dyDescent="0.35">
      <c r="A837" s="5">
        <f t="shared" si="78"/>
        <v>117.25000000000001</v>
      </c>
      <c r="B837">
        <v>835</v>
      </c>
      <c r="C837" s="3" t="s">
        <v>836</v>
      </c>
      <c r="D837" s="3" t="s">
        <v>4945</v>
      </c>
      <c r="E837">
        <v>2000</v>
      </c>
      <c r="F837">
        <v>2345</v>
      </c>
      <c r="G837" t="s">
        <v>8218</v>
      </c>
      <c r="H837" t="s">
        <v>8223</v>
      </c>
      <c r="I837" t="s">
        <v>8245</v>
      </c>
      <c r="J837" s="11">
        <v>1337396400</v>
      </c>
      <c r="K837" s="11">
        <v>1333709958</v>
      </c>
      <c r="L837" t="b">
        <v>0</v>
      </c>
      <c r="M837">
        <v>40</v>
      </c>
      <c r="N837" t="b">
        <v>1</v>
      </c>
      <c r="O837" t="s">
        <v>8275</v>
      </c>
      <c r="P837" s="5">
        <f t="shared" si="79"/>
        <v>58.625</v>
      </c>
      <c r="Q837" t="str">
        <f t="shared" si="80"/>
        <v>music</v>
      </c>
      <c r="R837" t="str">
        <f t="shared" si="81"/>
        <v>rock</v>
      </c>
      <c r="S837" s="10">
        <f t="shared" si="82"/>
        <v>41005.249513888884</v>
      </c>
      <c r="T837" s="10">
        <f t="shared" si="83"/>
        <v>41047.916666666664</v>
      </c>
    </row>
    <row r="838" spans="1:20" x14ac:dyDescent="0.35">
      <c r="A838" s="5">
        <f t="shared" si="78"/>
        <v>100.93039999999999</v>
      </c>
      <c r="B838">
        <v>836</v>
      </c>
      <c r="C838" s="3" t="s">
        <v>837</v>
      </c>
      <c r="D838" s="3" t="s">
        <v>4946</v>
      </c>
      <c r="E838">
        <v>5000</v>
      </c>
      <c r="F838">
        <v>5046.5200000000004</v>
      </c>
      <c r="G838" t="s">
        <v>8218</v>
      </c>
      <c r="H838" t="s">
        <v>8223</v>
      </c>
      <c r="I838" t="s">
        <v>8245</v>
      </c>
      <c r="J838" s="11">
        <v>1381108918</v>
      </c>
      <c r="K838" s="11">
        <v>1378516918</v>
      </c>
      <c r="L838" t="b">
        <v>0</v>
      </c>
      <c r="M838">
        <v>46</v>
      </c>
      <c r="N838" t="b">
        <v>1</v>
      </c>
      <c r="O838" t="s">
        <v>8275</v>
      </c>
      <c r="P838" s="5">
        <f t="shared" si="79"/>
        <v>109.70695652173914</v>
      </c>
      <c r="Q838" t="str">
        <f t="shared" si="80"/>
        <v>music</v>
      </c>
      <c r="R838" t="str">
        <f t="shared" si="81"/>
        <v>rock</v>
      </c>
      <c r="S838" s="10">
        <f t="shared" si="82"/>
        <v>41523.848587962959</v>
      </c>
      <c r="T838" s="10">
        <f t="shared" si="83"/>
        <v>41553.848587962959</v>
      </c>
    </row>
    <row r="839" spans="1:20" ht="43.5" x14ac:dyDescent="0.35">
      <c r="A839" s="5">
        <f t="shared" si="78"/>
        <v>121.8</v>
      </c>
      <c r="B839">
        <v>837</v>
      </c>
      <c r="C839" s="3" t="s">
        <v>838</v>
      </c>
      <c r="D839" s="3" t="s">
        <v>4947</v>
      </c>
      <c r="E839">
        <v>2500</v>
      </c>
      <c r="F839">
        <v>3045</v>
      </c>
      <c r="G839" t="s">
        <v>8218</v>
      </c>
      <c r="H839" t="s">
        <v>8223</v>
      </c>
      <c r="I839" t="s">
        <v>8245</v>
      </c>
      <c r="J839" s="11">
        <v>1398988662</v>
      </c>
      <c r="K839" s="11">
        <v>1396396662</v>
      </c>
      <c r="L839" t="b">
        <v>0</v>
      </c>
      <c r="M839">
        <v>62</v>
      </c>
      <c r="N839" t="b">
        <v>1</v>
      </c>
      <c r="O839" t="s">
        <v>8275</v>
      </c>
      <c r="P839" s="5">
        <f t="shared" si="79"/>
        <v>49.112903225806448</v>
      </c>
      <c r="Q839" t="str">
        <f t="shared" si="80"/>
        <v>music</v>
      </c>
      <c r="R839" t="str">
        <f t="shared" si="81"/>
        <v>rock</v>
      </c>
      <c r="S839" s="10">
        <f t="shared" si="82"/>
        <v>41730.79006944444</v>
      </c>
      <c r="T839" s="10">
        <f t="shared" si="83"/>
        <v>41760.79006944444</v>
      </c>
    </row>
    <row r="840" spans="1:20" ht="43.5" x14ac:dyDescent="0.35">
      <c r="A840" s="5">
        <f t="shared" si="78"/>
        <v>145.4</v>
      </c>
      <c r="B840">
        <v>838</v>
      </c>
      <c r="C840" s="3" t="s">
        <v>839</v>
      </c>
      <c r="D840" s="3" t="s">
        <v>4948</v>
      </c>
      <c r="E840">
        <v>2000</v>
      </c>
      <c r="F840">
        <v>2908</v>
      </c>
      <c r="G840" t="s">
        <v>8218</v>
      </c>
      <c r="H840" t="s">
        <v>8223</v>
      </c>
      <c r="I840" t="s">
        <v>8245</v>
      </c>
      <c r="J840" s="11">
        <v>1326835985</v>
      </c>
      <c r="K840" s="11">
        <v>1324243985</v>
      </c>
      <c r="L840" t="b">
        <v>0</v>
      </c>
      <c r="M840">
        <v>61</v>
      </c>
      <c r="N840" t="b">
        <v>1</v>
      </c>
      <c r="O840" t="s">
        <v>8275</v>
      </c>
      <c r="P840" s="5">
        <f t="shared" si="79"/>
        <v>47.672131147540981</v>
      </c>
      <c r="Q840" t="str">
        <f t="shared" si="80"/>
        <v>music</v>
      </c>
      <c r="R840" t="str">
        <f t="shared" si="81"/>
        <v>rock</v>
      </c>
      <c r="S840" s="10">
        <f t="shared" si="82"/>
        <v>40895.689641203702</v>
      </c>
      <c r="T840" s="10">
        <f t="shared" si="83"/>
        <v>40925.689641203702</v>
      </c>
    </row>
    <row r="841" spans="1:20" ht="43.5" x14ac:dyDescent="0.35">
      <c r="A841" s="5">
        <f t="shared" si="78"/>
        <v>116.61660000000001</v>
      </c>
      <c r="B841">
        <v>839</v>
      </c>
      <c r="C841" s="3" t="s">
        <v>840</v>
      </c>
      <c r="D841" s="3" t="s">
        <v>4949</v>
      </c>
      <c r="E841">
        <v>5000</v>
      </c>
      <c r="F841">
        <v>5830.83</v>
      </c>
      <c r="G841" t="s">
        <v>8218</v>
      </c>
      <c r="H841" t="s">
        <v>8223</v>
      </c>
      <c r="I841" t="s">
        <v>8245</v>
      </c>
      <c r="J841" s="11">
        <v>1348337956</v>
      </c>
      <c r="K841" s="11">
        <v>1345745956</v>
      </c>
      <c r="L841" t="b">
        <v>0</v>
      </c>
      <c r="M841">
        <v>96</v>
      </c>
      <c r="N841" t="b">
        <v>1</v>
      </c>
      <c r="O841" t="s">
        <v>8275</v>
      </c>
      <c r="P841" s="5">
        <f t="shared" si="79"/>
        <v>60.737812499999997</v>
      </c>
      <c r="Q841" t="str">
        <f t="shared" si="80"/>
        <v>music</v>
      </c>
      <c r="R841" t="str">
        <f t="shared" si="81"/>
        <v>rock</v>
      </c>
      <c r="S841" s="10">
        <f t="shared" si="82"/>
        <v>41144.555046296293</v>
      </c>
      <c r="T841" s="10">
        <f t="shared" si="83"/>
        <v>41174.555046296293</v>
      </c>
    </row>
    <row r="842" spans="1:20" ht="43.5" x14ac:dyDescent="0.35">
      <c r="A842" s="5">
        <f t="shared" si="78"/>
        <v>120.4166</v>
      </c>
      <c r="B842">
        <v>840</v>
      </c>
      <c r="C842" s="3" t="s">
        <v>841</v>
      </c>
      <c r="D842" s="3" t="s">
        <v>4950</v>
      </c>
      <c r="E842">
        <v>10000</v>
      </c>
      <c r="F842">
        <v>12041.66</v>
      </c>
      <c r="G842" t="s">
        <v>8218</v>
      </c>
      <c r="H842" t="s">
        <v>8223</v>
      </c>
      <c r="I842" t="s">
        <v>8245</v>
      </c>
      <c r="J842" s="11">
        <v>1474694787</v>
      </c>
      <c r="K842" s="11">
        <v>1472102787</v>
      </c>
      <c r="L842" t="b">
        <v>0</v>
      </c>
      <c r="M842">
        <v>190</v>
      </c>
      <c r="N842" t="b">
        <v>1</v>
      </c>
      <c r="O842" t="s">
        <v>8276</v>
      </c>
      <c r="P842" s="5">
        <f t="shared" si="79"/>
        <v>63.37715789473684</v>
      </c>
      <c r="Q842" t="str">
        <f t="shared" si="80"/>
        <v>music</v>
      </c>
      <c r="R842" t="str">
        <f t="shared" si="81"/>
        <v>metal</v>
      </c>
      <c r="S842" s="10">
        <f t="shared" si="82"/>
        <v>42607.018368055556</v>
      </c>
      <c r="T842" s="10">
        <f t="shared" si="83"/>
        <v>42637.018368055556</v>
      </c>
    </row>
    <row r="843" spans="1:20" ht="58" x14ac:dyDescent="0.35">
      <c r="A843" s="5">
        <f t="shared" si="78"/>
        <v>101.32000000000001</v>
      </c>
      <c r="B843">
        <v>841</v>
      </c>
      <c r="C843" s="3" t="s">
        <v>842</v>
      </c>
      <c r="D843" s="3" t="s">
        <v>4951</v>
      </c>
      <c r="E843">
        <v>5000</v>
      </c>
      <c r="F843">
        <v>5066</v>
      </c>
      <c r="G843" t="s">
        <v>8218</v>
      </c>
      <c r="H843" t="s">
        <v>8223</v>
      </c>
      <c r="I843" t="s">
        <v>8245</v>
      </c>
      <c r="J843" s="11">
        <v>1415653663</v>
      </c>
      <c r="K843" s="11">
        <v>1413058063</v>
      </c>
      <c r="L843" t="b">
        <v>1</v>
      </c>
      <c r="M843">
        <v>94</v>
      </c>
      <c r="N843" t="b">
        <v>1</v>
      </c>
      <c r="O843" t="s">
        <v>8276</v>
      </c>
      <c r="P843" s="5">
        <f t="shared" si="79"/>
        <v>53.893617021276597</v>
      </c>
      <c r="Q843" t="str">
        <f t="shared" si="80"/>
        <v>music</v>
      </c>
      <c r="R843" t="str">
        <f t="shared" si="81"/>
        <v>metal</v>
      </c>
      <c r="S843" s="10">
        <f t="shared" si="82"/>
        <v>41923.63035879629</v>
      </c>
      <c r="T843" s="10">
        <f t="shared" si="83"/>
        <v>41953.672025462954</v>
      </c>
    </row>
    <row r="844" spans="1:20" ht="43.5" x14ac:dyDescent="0.35">
      <c r="A844" s="5">
        <f t="shared" si="78"/>
        <v>104.32</v>
      </c>
      <c r="B844">
        <v>842</v>
      </c>
      <c r="C844" s="3" t="s">
        <v>843</v>
      </c>
      <c r="D844" s="3" t="s">
        <v>4952</v>
      </c>
      <c r="E844">
        <v>2500</v>
      </c>
      <c r="F844">
        <v>2608</v>
      </c>
      <c r="G844" t="s">
        <v>8218</v>
      </c>
      <c r="H844" t="s">
        <v>8228</v>
      </c>
      <c r="I844" t="s">
        <v>8250</v>
      </c>
      <c r="J844" s="11">
        <v>1381723140</v>
      </c>
      <c r="K844" s="11">
        <v>1378735983</v>
      </c>
      <c r="L844" t="b">
        <v>1</v>
      </c>
      <c r="M844">
        <v>39</v>
      </c>
      <c r="N844" t="b">
        <v>1</v>
      </c>
      <c r="O844" t="s">
        <v>8276</v>
      </c>
      <c r="P844" s="5">
        <f t="shared" si="79"/>
        <v>66.871794871794876</v>
      </c>
      <c r="Q844" t="str">
        <f t="shared" si="80"/>
        <v>music</v>
      </c>
      <c r="R844" t="str">
        <f t="shared" si="81"/>
        <v>metal</v>
      </c>
      <c r="S844" s="10">
        <f t="shared" si="82"/>
        <v>41526.384062500001</v>
      </c>
      <c r="T844" s="10">
        <f t="shared" si="83"/>
        <v>41560.957638888889</v>
      </c>
    </row>
    <row r="845" spans="1:20" ht="43.5" x14ac:dyDescent="0.35">
      <c r="A845" s="5">
        <f t="shared" si="78"/>
        <v>267.13333333333333</v>
      </c>
      <c r="B845">
        <v>843</v>
      </c>
      <c r="C845" s="3" t="s">
        <v>844</v>
      </c>
      <c r="D845" s="3" t="s">
        <v>4953</v>
      </c>
      <c r="E845">
        <v>3000</v>
      </c>
      <c r="F845">
        <v>8014</v>
      </c>
      <c r="G845" t="s">
        <v>8218</v>
      </c>
      <c r="H845" t="s">
        <v>8223</v>
      </c>
      <c r="I845" t="s">
        <v>8245</v>
      </c>
      <c r="J845" s="11">
        <v>1481184000</v>
      </c>
      <c r="K845" s="11">
        <v>1479708680</v>
      </c>
      <c r="L845" t="b">
        <v>0</v>
      </c>
      <c r="M845">
        <v>127</v>
      </c>
      <c r="N845" t="b">
        <v>1</v>
      </c>
      <c r="O845" t="s">
        <v>8276</v>
      </c>
      <c r="P845" s="5">
        <f t="shared" si="79"/>
        <v>63.102362204724407</v>
      </c>
      <c r="Q845" t="str">
        <f t="shared" si="80"/>
        <v>music</v>
      </c>
      <c r="R845" t="str">
        <f t="shared" si="81"/>
        <v>metal</v>
      </c>
      <c r="S845" s="10">
        <f t="shared" si="82"/>
        <v>42695.049537037034</v>
      </c>
      <c r="T845" s="10">
        <f t="shared" si="83"/>
        <v>42712.124999999993</v>
      </c>
    </row>
    <row r="846" spans="1:20" ht="58" x14ac:dyDescent="0.35">
      <c r="A846" s="5">
        <f t="shared" si="78"/>
        <v>194.13333333333333</v>
      </c>
      <c r="B846">
        <v>844</v>
      </c>
      <c r="C846" s="3" t="s">
        <v>845</v>
      </c>
      <c r="D846" s="3" t="s">
        <v>4954</v>
      </c>
      <c r="E846">
        <v>3000</v>
      </c>
      <c r="F846">
        <v>5824</v>
      </c>
      <c r="G846" t="s">
        <v>8218</v>
      </c>
      <c r="H846" t="s">
        <v>8223</v>
      </c>
      <c r="I846" t="s">
        <v>8245</v>
      </c>
      <c r="J846" s="11">
        <v>1414817940</v>
      </c>
      <c r="K846" s="11">
        <v>1411489552</v>
      </c>
      <c r="L846" t="b">
        <v>1</v>
      </c>
      <c r="M846">
        <v>159</v>
      </c>
      <c r="N846" t="b">
        <v>1</v>
      </c>
      <c r="O846" t="s">
        <v>8276</v>
      </c>
      <c r="P846" s="5">
        <f t="shared" si="79"/>
        <v>36.628930817610062</v>
      </c>
      <c r="Q846" t="str">
        <f t="shared" si="80"/>
        <v>music</v>
      </c>
      <c r="R846" t="str">
        <f t="shared" si="81"/>
        <v>metal</v>
      </c>
      <c r="S846" s="10">
        <f t="shared" si="82"/>
        <v>41905.476296296292</v>
      </c>
      <c r="T846" s="10">
        <f t="shared" si="83"/>
        <v>41943.999305555553</v>
      </c>
    </row>
    <row r="847" spans="1:20" ht="43.5" x14ac:dyDescent="0.35">
      <c r="A847" s="5">
        <f t="shared" si="78"/>
        <v>120.3802</v>
      </c>
      <c r="B847">
        <v>845</v>
      </c>
      <c r="C847" s="3" t="s">
        <v>846</v>
      </c>
      <c r="D847" s="3" t="s">
        <v>4955</v>
      </c>
      <c r="E847">
        <v>5000</v>
      </c>
      <c r="F847">
        <v>6019.01</v>
      </c>
      <c r="G847" t="s">
        <v>8218</v>
      </c>
      <c r="H847" t="s">
        <v>8223</v>
      </c>
      <c r="I847" t="s">
        <v>8245</v>
      </c>
      <c r="J847" s="11">
        <v>1473047940</v>
      </c>
      <c r="K847" s="11">
        <v>1469595396</v>
      </c>
      <c r="L847" t="b">
        <v>0</v>
      </c>
      <c r="M847">
        <v>177</v>
      </c>
      <c r="N847" t="b">
        <v>1</v>
      </c>
      <c r="O847" t="s">
        <v>8276</v>
      </c>
      <c r="P847" s="5">
        <f t="shared" si="79"/>
        <v>34.005706214689269</v>
      </c>
      <c r="Q847" t="str">
        <f t="shared" si="80"/>
        <v>music</v>
      </c>
      <c r="R847" t="str">
        <f t="shared" si="81"/>
        <v>metal</v>
      </c>
      <c r="S847" s="10">
        <f t="shared" si="82"/>
        <v>42577.997638888883</v>
      </c>
      <c r="T847" s="10">
        <f t="shared" si="83"/>
        <v>42617.957638888889</v>
      </c>
    </row>
    <row r="848" spans="1:20" ht="43.5" x14ac:dyDescent="0.35">
      <c r="A848" s="5">
        <f t="shared" si="78"/>
        <v>122.00090909090908</v>
      </c>
      <c r="B848">
        <v>846</v>
      </c>
      <c r="C848" s="3" t="s">
        <v>847</v>
      </c>
      <c r="D848" s="3" t="s">
        <v>4956</v>
      </c>
      <c r="E848">
        <v>1100</v>
      </c>
      <c r="F848">
        <v>1342.01</v>
      </c>
      <c r="G848" t="s">
        <v>8218</v>
      </c>
      <c r="H848" t="s">
        <v>8224</v>
      </c>
      <c r="I848" t="s">
        <v>8246</v>
      </c>
      <c r="J848" s="11">
        <v>1394460000</v>
      </c>
      <c r="K848" s="11">
        <v>1393233855</v>
      </c>
      <c r="L848" t="b">
        <v>0</v>
      </c>
      <c r="M848">
        <v>47</v>
      </c>
      <c r="N848" t="b">
        <v>1</v>
      </c>
      <c r="O848" t="s">
        <v>8276</v>
      </c>
      <c r="P848" s="5">
        <f t="shared" si="79"/>
        <v>28.553404255319148</v>
      </c>
      <c r="Q848" t="str">
        <f t="shared" si="80"/>
        <v>music</v>
      </c>
      <c r="R848" t="str">
        <f t="shared" si="81"/>
        <v>metal</v>
      </c>
      <c r="S848" s="10">
        <f t="shared" si="82"/>
        <v>41694.183506944442</v>
      </c>
      <c r="T848" s="10">
        <f t="shared" si="83"/>
        <v>41708.375</v>
      </c>
    </row>
    <row r="849" spans="1:20" ht="29" x14ac:dyDescent="0.35">
      <c r="A849" s="5">
        <f t="shared" si="78"/>
        <v>100</v>
      </c>
      <c r="B849">
        <v>847</v>
      </c>
      <c r="C849" s="3" t="s">
        <v>848</v>
      </c>
      <c r="D849" s="3" t="s">
        <v>4957</v>
      </c>
      <c r="E849">
        <v>10</v>
      </c>
      <c r="F849">
        <v>10</v>
      </c>
      <c r="G849" t="s">
        <v>8218</v>
      </c>
      <c r="H849" t="s">
        <v>8223</v>
      </c>
      <c r="I849" t="s">
        <v>8245</v>
      </c>
      <c r="J849" s="11">
        <v>1436555376</v>
      </c>
      <c r="K849" s="11">
        <v>1433963376</v>
      </c>
      <c r="L849" t="b">
        <v>0</v>
      </c>
      <c r="M849">
        <v>1</v>
      </c>
      <c r="N849" t="b">
        <v>1</v>
      </c>
      <c r="O849" t="s">
        <v>8276</v>
      </c>
      <c r="P849" s="5">
        <f t="shared" si="79"/>
        <v>10</v>
      </c>
      <c r="Q849" t="str">
        <f t="shared" si="80"/>
        <v>music</v>
      </c>
      <c r="R849" t="str">
        <f t="shared" si="81"/>
        <v>metal</v>
      </c>
      <c r="S849" s="10">
        <f t="shared" si="82"/>
        <v>42165.590000000004</v>
      </c>
      <c r="T849" s="10">
        <f t="shared" si="83"/>
        <v>42195.590000000004</v>
      </c>
    </row>
    <row r="850" spans="1:20" ht="43.5" x14ac:dyDescent="0.35">
      <c r="A850" s="5">
        <f t="shared" si="78"/>
        <v>100</v>
      </c>
      <c r="B850">
        <v>848</v>
      </c>
      <c r="C850" s="3" t="s">
        <v>849</v>
      </c>
      <c r="D850" s="3" t="s">
        <v>4958</v>
      </c>
      <c r="E850">
        <v>300</v>
      </c>
      <c r="F850">
        <v>300</v>
      </c>
      <c r="G850" t="s">
        <v>8218</v>
      </c>
      <c r="H850" t="s">
        <v>8223</v>
      </c>
      <c r="I850" t="s">
        <v>8245</v>
      </c>
      <c r="J850" s="11">
        <v>1429038033</v>
      </c>
      <c r="K850" s="11">
        <v>1426446033</v>
      </c>
      <c r="L850" t="b">
        <v>0</v>
      </c>
      <c r="M850">
        <v>16</v>
      </c>
      <c r="N850" t="b">
        <v>1</v>
      </c>
      <c r="O850" t="s">
        <v>8276</v>
      </c>
      <c r="P850" s="5">
        <f t="shared" si="79"/>
        <v>18.75</v>
      </c>
      <c r="Q850" t="str">
        <f t="shared" si="80"/>
        <v>music</v>
      </c>
      <c r="R850" t="str">
        <f t="shared" si="81"/>
        <v>metal</v>
      </c>
      <c r="S850" s="10">
        <f t="shared" si="82"/>
        <v>42078.583715277775</v>
      </c>
      <c r="T850" s="10">
        <f t="shared" si="83"/>
        <v>42108.583715277775</v>
      </c>
    </row>
    <row r="851" spans="1:20" ht="58" x14ac:dyDescent="0.35">
      <c r="A851" s="5">
        <f t="shared" si="78"/>
        <v>119.9</v>
      </c>
      <c r="B851">
        <v>849</v>
      </c>
      <c r="C851" s="3" t="s">
        <v>850</v>
      </c>
      <c r="D851" s="3" t="s">
        <v>4959</v>
      </c>
      <c r="E851">
        <v>4000</v>
      </c>
      <c r="F851">
        <v>4796</v>
      </c>
      <c r="G851" t="s">
        <v>8218</v>
      </c>
      <c r="H851" t="s">
        <v>8223</v>
      </c>
      <c r="I851" t="s">
        <v>8245</v>
      </c>
      <c r="J851" s="11">
        <v>1426473264</v>
      </c>
      <c r="K851" s="11">
        <v>1424057664</v>
      </c>
      <c r="L851" t="b">
        <v>0</v>
      </c>
      <c r="M851">
        <v>115</v>
      </c>
      <c r="N851" t="b">
        <v>1</v>
      </c>
      <c r="O851" t="s">
        <v>8276</v>
      </c>
      <c r="P851" s="5">
        <f t="shared" si="79"/>
        <v>41.704347826086959</v>
      </c>
      <c r="Q851" t="str">
        <f t="shared" si="80"/>
        <v>music</v>
      </c>
      <c r="R851" t="str">
        <f t="shared" si="81"/>
        <v>metal</v>
      </c>
      <c r="S851" s="10">
        <f t="shared" si="82"/>
        <v>42050.94055555555</v>
      </c>
      <c r="T851" s="10">
        <f t="shared" si="83"/>
        <v>42078.898888888885</v>
      </c>
    </row>
    <row r="852" spans="1:20" ht="43.5" x14ac:dyDescent="0.35">
      <c r="A852" s="5">
        <f t="shared" si="78"/>
        <v>155.17499999999998</v>
      </c>
      <c r="B852">
        <v>850</v>
      </c>
      <c r="C852" s="3" t="s">
        <v>851</v>
      </c>
      <c r="D852" s="3" t="s">
        <v>4960</v>
      </c>
      <c r="E852">
        <v>4000</v>
      </c>
      <c r="F852">
        <v>6207</v>
      </c>
      <c r="G852" t="s">
        <v>8218</v>
      </c>
      <c r="H852" t="s">
        <v>8223</v>
      </c>
      <c r="I852" t="s">
        <v>8245</v>
      </c>
      <c r="J852" s="11">
        <v>1461560340</v>
      </c>
      <c r="K852" s="11">
        <v>1458762717</v>
      </c>
      <c r="L852" t="b">
        <v>0</v>
      </c>
      <c r="M852">
        <v>133</v>
      </c>
      <c r="N852" t="b">
        <v>1</v>
      </c>
      <c r="O852" t="s">
        <v>8276</v>
      </c>
      <c r="P852" s="5">
        <f t="shared" si="79"/>
        <v>46.669172932330824</v>
      </c>
      <c r="Q852" t="str">
        <f t="shared" si="80"/>
        <v>music</v>
      </c>
      <c r="R852" t="str">
        <f t="shared" si="81"/>
        <v>metal</v>
      </c>
      <c r="S852" s="10">
        <f t="shared" si="82"/>
        <v>42452.619409722225</v>
      </c>
      <c r="T852" s="10">
        <f t="shared" si="83"/>
        <v>42484.999305555553</v>
      </c>
    </row>
    <row r="853" spans="1:20" ht="43.5" x14ac:dyDescent="0.35">
      <c r="A853" s="5">
        <f t="shared" si="78"/>
        <v>130.44999999999999</v>
      </c>
      <c r="B853">
        <v>851</v>
      </c>
      <c r="C853" s="3" t="s">
        <v>852</v>
      </c>
      <c r="D853" s="3" t="s">
        <v>4961</v>
      </c>
      <c r="E853">
        <v>2000</v>
      </c>
      <c r="F853">
        <v>2609</v>
      </c>
      <c r="G853" t="s">
        <v>8218</v>
      </c>
      <c r="H853" t="s">
        <v>8229</v>
      </c>
      <c r="I853" t="s">
        <v>8248</v>
      </c>
      <c r="J853" s="11">
        <v>1469994300</v>
      </c>
      <c r="K853" s="11">
        <v>1464815253</v>
      </c>
      <c r="L853" t="b">
        <v>0</v>
      </c>
      <c r="M853">
        <v>70</v>
      </c>
      <c r="N853" t="b">
        <v>1</v>
      </c>
      <c r="O853" t="s">
        <v>8276</v>
      </c>
      <c r="P853" s="5">
        <f t="shared" si="79"/>
        <v>37.271428571428572</v>
      </c>
      <c r="Q853" t="str">
        <f t="shared" si="80"/>
        <v>music</v>
      </c>
      <c r="R853" t="str">
        <f t="shared" si="81"/>
        <v>metal</v>
      </c>
      <c r="S853" s="10">
        <f t="shared" si="82"/>
        <v>42522.671909722216</v>
      </c>
      <c r="T853" s="10">
        <f t="shared" si="83"/>
        <v>42582.614583333336</v>
      </c>
    </row>
    <row r="854" spans="1:20" ht="29" x14ac:dyDescent="0.35">
      <c r="A854" s="5">
        <f t="shared" si="78"/>
        <v>104.97142857142859</v>
      </c>
      <c r="B854">
        <v>852</v>
      </c>
      <c r="C854" s="3" t="s">
        <v>853</v>
      </c>
      <c r="D854" s="3" t="s">
        <v>4962</v>
      </c>
      <c r="E854">
        <v>3500</v>
      </c>
      <c r="F854">
        <v>3674</v>
      </c>
      <c r="G854" t="s">
        <v>8218</v>
      </c>
      <c r="H854" t="s">
        <v>8223</v>
      </c>
      <c r="I854" t="s">
        <v>8245</v>
      </c>
      <c r="J854" s="11">
        <v>1477342800</v>
      </c>
      <c r="K854" s="11">
        <v>1476386395</v>
      </c>
      <c r="L854" t="b">
        <v>0</v>
      </c>
      <c r="M854">
        <v>62</v>
      </c>
      <c r="N854" t="b">
        <v>1</v>
      </c>
      <c r="O854" t="s">
        <v>8276</v>
      </c>
      <c r="P854" s="5">
        <f t="shared" si="79"/>
        <v>59.258064516129032</v>
      </c>
      <c r="Q854" t="str">
        <f t="shared" si="80"/>
        <v>music</v>
      </c>
      <c r="R854" t="str">
        <f t="shared" si="81"/>
        <v>metal</v>
      </c>
      <c r="S854" s="10">
        <f t="shared" si="82"/>
        <v>42656.59716435185</v>
      </c>
      <c r="T854" s="10">
        <f t="shared" si="83"/>
        <v>42667.666666666664</v>
      </c>
    </row>
    <row r="855" spans="1:20" ht="43.5" x14ac:dyDescent="0.35">
      <c r="A855" s="5">
        <f t="shared" si="78"/>
        <v>100</v>
      </c>
      <c r="B855">
        <v>853</v>
      </c>
      <c r="C855" s="3" t="s">
        <v>854</v>
      </c>
      <c r="D855" s="3" t="s">
        <v>4963</v>
      </c>
      <c r="E855">
        <v>300</v>
      </c>
      <c r="F855">
        <v>300</v>
      </c>
      <c r="G855" t="s">
        <v>8218</v>
      </c>
      <c r="H855" t="s">
        <v>8223</v>
      </c>
      <c r="I855" t="s">
        <v>8245</v>
      </c>
      <c r="J855" s="11">
        <v>1424116709</v>
      </c>
      <c r="K855" s="11">
        <v>1421524709</v>
      </c>
      <c r="L855" t="b">
        <v>0</v>
      </c>
      <c r="M855">
        <v>10</v>
      </c>
      <c r="N855" t="b">
        <v>1</v>
      </c>
      <c r="O855" t="s">
        <v>8276</v>
      </c>
      <c r="P855" s="5">
        <f t="shared" si="79"/>
        <v>30</v>
      </c>
      <c r="Q855" t="str">
        <f t="shared" si="80"/>
        <v>music</v>
      </c>
      <c r="R855" t="str">
        <f t="shared" si="81"/>
        <v>metal</v>
      </c>
      <c r="S855" s="10">
        <f t="shared" si="82"/>
        <v>42021.62394675926</v>
      </c>
      <c r="T855" s="10">
        <f t="shared" si="83"/>
        <v>42051.62394675926</v>
      </c>
    </row>
    <row r="856" spans="1:20" ht="43.5" x14ac:dyDescent="0.35">
      <c r="A856" s="5">
        <f t="shared" si="78"/>
        <v>118.2205035971223</v>
      </c>
      <c r="B856">
        <v>854</v>
      </c>
      <c r="C856" s="3" t="s">
        <v>855</v>
      </c>
      <c r="D856" s="3" t="s">
        <v>4964</v>
      </c>
      <c r="E856">
        <v>27800</v>
      </c>
      <c r="F856">
        <v>32865.300000000003</v>
      </c>
      <c r="G856" t="s">
        <v>8218</v>
      </c>
      <c r="H856" t="s">
        <v>8223</v>
      </c>
      <c r="I856" t="s">
        <v>8245</v>
      </c>
      <c r="J856" s="11">
        <v>1482901546</v>
      </c>
      <c r="K856" s="11">
        <v>1480309546</v>
      </c>
      <c r="L856" t="b">
        <v>0</v>
      </c>
      <c r="M856">
        <v>499</v>
      </c>
      <c r="N856" t="b">
        <v>1</v>
      </c>
      <c r="O856" t="s">
        <v>8276</v>
      </c>
      <c r="P856" s="5">
        <f t="shared" si="79"/>
        <v>65.8623246492986</v>
      </c>
      <c r="Q856" t="str">
        <f t="shared" si="80"/>
        <v>music</v>
      </c>
      <c r="R856" t="str">
        <f t="shared" si="81"/>
        <v>metal</v>
      </c>
      <c r="S856" s="10">
        <f t="shared" si="82"/>
        <v>42702.004004629627</v>
      </c>
      <c r="T856" s="10">
        <f t="shared" si="83"/>
        <v>42732.004004629627</v>
      </c>
    </row>
    <row r="857" spans="1:20" ht="29" x14ac:dyDescent="0.35">
      <c r="A857" s="5">
        <f t="shared" si="78"/>
        <v>103.44827586206897</v>
      </c>
      <c r="B857">
        <v>855</v>
      </c>
      <c r="C857" s="3" t="s">
        <v>856</v>
      </c>
      <c r="D857" s="3" t="s">
        <v>4965</v>
      </c>
      <c r="E857">
        <v>1450</v>
      </c>
      <c r="F857">
        <v>1500</v>
      </c>
      <c r="G857" t="s">
        <v>8218</v>
      </c>
      <c r="H857" t="s">
        <v>8223</v>
      </c>
      <c r="I857" t="s">
        <v>8245</v>
      </c>
      <c r="J857" s="11">
        <v>1469329217</v>
      </c>
      <c r="K857" s="11">
        <v>1466737217</v>
      </c>
      <c r="L857" t="b">
        <v>0</v>
      </c>
      <c r="M857">
        <v>47</v>
      </c>
      <c r="N857" t="b">
        <v>1</v>
      </c>
      <c r="O857" t="s">
        <v>8276</v>
      </c>
      <c r="P857" s="5">
        <f t="shared" si="79"/>
        <v>31.914893617021278</v>
      </c>
      <c r="Q857" t="str">
        <f t="shared" si="80"/>
        <v>music</v>
      </c>
      <c r="R857" t="str">
        <f t="shared" si="81"/>
        <v>metal</v>
      </c>
      <c r="S857" s="10">
        <f t="shared" si="82"/>
        <v>42544.916863425926</v>
      </c>
      <c r="T857" s="10">
        <f t="shared" si="83"/>
        <v>42574.916863425926</v>
      </c>
    </row>
    <row r="858" spans="1:20" ht="58" x14ac:dyDescent="0.35">
      <c r="A858" s="5">
        <f t="shared" si="78"/>
        <v>218.00000000000003</v>
      </c>
      <c r="B858">
        <v>856</v>
      </c>
      <c r="C858" s="3" t="s">
        <v>857</v>
      </c>
      <c r="D858" s="3" t="s">
        <v>4966</v>
      </c>
      <c r="E858">
        <v>250</v>
      </c>
      <c r="F858">
        <v>545</v>
      </c>
      <c r="G858" t="s">
        <v>8218</v>
      </c>
      <c r="H858" t="s">
        <v>8235</v>
      </c>
      <c r="I858" t="s">
        <v>8248</v>
      </c>
      <c r="J858" s="11">
        <v>1477422000</v>
      </c>
      <c r="K858" s="11">
        <v>1472282956</v>
      </c>
      <c r="L858" t="b">
        <v>0</v>
      </c>
      <c r="M858">
        <v>28</v>
      </c>
      <c r="N858" t="b">
        <v>1</v>
      </c>
      <c r="O858" t="s">
        <v>8276</v>
      </c>
      <c r="P858" s="5">
        <f t="shared" si="79"/>
        <v>19.464285714285715</v>
      </c>
      <c r="Q858" t="str">
        <f t="shared" si="80"/>
        <v>music</v>
      </c>
      <c r="R858" t="str">
        <f t="shared" si="81"/>
        <v>metal</v>
      </c>
      <c r="S858" s="10">
        <f t="shared" si="82"/>
        <v>42609.103657407402</v>
      </c>
      <c r="T858" s="10">
        <f t="shared" si="83"/>
        <v>42668.583333333336</v>
      </c>
    </row>
    <row r="859" spans="1:20" ht="43.5" x14ac:dyDescent="0.35">
      <c r="A859" s="5">
        <f t="shared" si="78"/>
        <v>100</v>
      </c>
      <c r="B859">
        <v>857</v>
      </c>
      <c r="C859" s="3" t="s">
        <v>858</v>
      </c>
      <c r="D859" s="3" t="s">
        <v>4967</v>
      </c>
      <c r="E859">
        <v>1200</v>
      </c>
      <c r="F859">
        <v>1200</v>
      </c>
      <c r="G859" t="s">
        <v>8218</v>
      </c>
      <c r="H859" t="s">
        <v>8226</v>
      </c>
      <c r="I859" t="s">
        <v>8248</v>
      </c>
      <c r="J859" s="11">
        <v>1448463431</v>
      </c>
      <c r="K859" s="11">
        <v>1444831031</v>
      </c>
      <c r="L859" t="b">
        <v>0</v>
      </c>
      <c r="M859">
        <v>24</v>
      </c>
      <c r="N859" t="b">
        <v>1</v>
      </c>
      <c r="O859" t="s">
        <v>8276</v>
      </c>
      <c r="P859" s="5">
        <f t="shared" si="79"/>
        <v>50</v>
      </c>
      <c r="Q859" t="str">
        <f t="shared" si="80"/>
        <v>music</v>
      </c>
      <c r="R859" t="str">
        <f t="shared" si="81"/>
        <v>metal</v>
      </c>
      <c r="S859" s="10">
        <f t="shared" si="82"/>
        <v>42291.373043981475</v>
      </c>
      <c r="T859" s="10">
        <f t="shared" si="83"/>
        <v>42333.414710648147</v>
      </c>
    </row>
    <row r="860" spans="1:20" ht="43.5" x14ac:dyDescent="0.35">
      <c r="A860" s="5">
        <f t="shared" si="78"/>
        <v>144.00583333333333</v>
      </c>
      <c r="B860">
        <v>858</v>
      </c>
      <c r="C860" s="3" t="s">
        <v>859</v>
      </c>
      <c r="D860" s="3" t="s">
        <v>4968</v>
      </c>
      <c r="E860">
        <v>1200</v>
      </c>
      <c r="F860">
        <v>1728.07</v>
      </c>
      <c r="G860" t="s">
        <v>8218</v>
      </c>
      <c r="H860" t="s">
        <v>8224</v>
      </c>
      <c r="I860" t="s">
        <v>8246</v>
      </c>
      <c r="J860" s="11">
        <v>1429138740</v>
      </c>
      <c r="K860" s="11">
        <v>1426528418</v>
      </c>
      <c r="L860" t="b">
        <v>0</v>
      </c>
      <c r="M860">
        <v>76</v>
      </c>
      <c r="N860" t="b">
        <v>1</v>
      </c>
      <c r="O860" t="s">
        <v>8276</v>
      </c>
      <c r="P860" s="5">
        <f t="shared" si="79"/>
        <v>22.737763157894737</v>
      </c>
      <c r="Q860" t="str">
        <f t="shared" si="80"/>
        <v>music</v>
      </c>
      <c r="R860" t="str">
        <f t="shared" si="81"/>
        <v>metal</v>
      </c>
      <c r="S860" s="10">
        <f t="shared" si="82"/>
        <v>42079.537245370368</v>
      </c>
      <c r="T860" s="10">
        <f t="shared" si="83"/>
        <v>42109.749305555553</v>
      </c>
    </row>
    <row r="861" spans="1:20" ht="43.5" x14ac:dyDescent="0.35">
      <c r="A861" s="5">
        <f t="shared" si="78"/>
        <v>104.67500000000001</v>
      </c>
      <c r="B861">
        <v>859</v>
      </c>
      <c r="C861" s="3" t="s">
        <v>860</v>
      </c>
      <c r="D861" s="3" t="s">
        <v>4969</v>
      </c>
      <c r="E861">
        <v>4000</v>
      </c>
      <c r="F861">
        <v>4187</v>
      </c>
      <c r="G861" t="s">
        <v>8218</v>
      </c>
      <c r="H861" t="s">
        <v>8223</v>
      </c>
      <c r="I861" t="s">
        <v>8245</v>
      </c>
      <c r="J861" s="11">
        <v>1433376000</v>
      </c>
      <c r="K861" s="11">
        <v>1430768468</v>
      </c>
      <c r="L861" t="b">
        <v>0</v>
      </c>
      <c r="M861">
        <v>98</v>
      </c>
      <c r="N861" t="b">
        <v>1</v>
      </c>
      <c r="O861" t="s">
        <v>8276</v>
      </c>
      <c r="P861" s="5">
        <f t="shared" si="79"/>
        <v>42.724489795918366</v>
      </c>
      <c r="Q861" t="str">
        <f t="shared" si="80"/>
        <v>music</v>
      </c>
      <c r="R861" t="str">
        <f t="shared" si="81"/>
        <v>metal</v>
      </c>
      <c r="S861" s="10">
        <f t="shared" si="82"/>
        <v>42128.611898148149</v>
      </c>
      <c r="T861" s="10">
        <f t="shared" si="83"/>
        <v>42158.791666666664</v>
      </c>
    </row>
    <row r="862" spans="1:20" ht="43.5" x14ac:dyDescent="0.35">
      <c r="A862" s="5">
        <f t="shared" si="78"/>
        <v>18.142857142857142</v>
      </c>
      <c r="B862">
        <v>860</v>
      </c>
      <c r="C862" s="3" t="s">
        <v>861</v>
      </c>
      <c r="D862" s="3" t="s">
        <v>4970</v>
      </c>
      <c r="E862">
        <v>14000</v>
      </c>
      <c r="F862">
        <v>2540</v>
      </c>
      <c r="G862" t="s">
        <v>8220</v>
      </c>
      <c r="H862" t="s">
        <v>8223</v>
      </c>
      <c r="I862" t="s">
        <v>8245</v>
      </c>
      <c r="J862" s="11">
        <v>1385123713</v>
      </c>
      <c r="K862" s="11">
        <v>1382528113</v>
      </c>
      <c r="L862" t="b">
        <v>0</v>
      </c>
      <c r="M862">
        <v>48</v>
      </c>
      <c r="N862" t="b">
        <v>0</v>
      </c>
      <c r="O862" t="s">
        <v>8277</v>
      </c>
      <c r="P862" s="5">
        <f t="shared" si="79"/>
        <v>52.916666666666664</v>
      </c>
      <c r="Q862" t="str">
        <f t="shared" si="80"/>
        <v>music</v>
      </c>
      <c r="R862" t="str">
        <f t="shared" si="81"/>
        <v>jazz</v>
      </c>
      <c r="S862" s="10">
        <f t="shared" si="82"/>
        <v>41570.274456018517</v>
      </c>
      <c r="T862" s="10">
        <f t="shared" si="83"/>
        <v>41600.316122685181</v>
      </c>
    </row>
    <row r="863" spans="1:20" ht="43.5" x14ac:dyDescent="0.35">
      <c r="A863" s="5">
        <f t="shared" si="78"/>
        <v>2.2444444444444445</v>
      </c>
      <c r="B863">
        <v>861</v>
      </c>
      <c r="C863" s="3" t="s">
        <v>862</v>
      </c>
      <c r="D863" s="3" t="s">
        <v>4971</v>
      </c>
      <c r="E863">
        <v>4500</v>
      </c>
      <c r="F863">
        <v>101</v>
      </c>
      <c r="G863" t="s">
        <v>8220</v>
      </c>
      <c r="H863" t="s">
        <v>8223</v>
      </c>
      <c r="I863" t="s">
        <v>8245</v>
      </c>
      <c r="J863" s="11">
        <v>1474067404</v>
      </c>
      <c r="K863" s="11">
        <v>1471475404</v>
      </c>
      <c r="L863" t="b">
        <v>0</v>
      </c>
      <c r="M863">
        <v>2</v>
      </c>
      <c r="N863" t="b">
        <v>0</v>
      </c>
      <c r="O863" t="s">
        <v>8277</v>
      </c>
      <c r="P863" s="5">
        <f t="shared" si="79"/>
        <v>50.5</v>
      </c>
      <c r="Q863" t="str">
        <f t="shared" si="80"/>
        <v>music</v>
      </c>
      <c r="R863" t="str">
        <f t="shared" si="81"/>
        <v>jazz</v>
      </c>
      <c r="S863" s="10">
        <f t="shared" si="82"/>
        <v>42599.756990740738</v>
      </c>
      <c r="T863" s="10">
        <f t="shared" si="83"/>
        <v>42629.756990740738</v>
      </c>
    </row>
    <row r="864" spans="1:20" ht="43.5" x14ac:dyDescent="0.35">
      <c r="A864" s="5">
        <f t="shared" si="78"/>
        <v>0.33999999999999997</v>
      </c>
      <c r="B864">
        <v>862</v>
      </c>
      <c r="C864" s="3" t="s">
        <v>863</v>
      </c>
      <c r="D864" s="3" t="s">
        <v>4972</v>
      </c>
      <c r="E864">
        <v>50000</v>
      </c>
      <c r="F864">
        <v>170</v>
      </c>
      <c r="G864" t="s">
        <v>8220</v>
      </c>
      <c r="H864" t="s">
        <v>8224</v>
      </c>
      <c r="I864" t="s">
        <v>8246</v>
      </c>
      <c r="J864" s="11">
        <v>1384179548</v>
      </c>
      <c r="K864" s="11">
        <v>1381583948</v>
      </c>
      <c r="L864" t="b">
        <v>0</v>
      </c>
      <c r="M864">
        <v>4</v>
      </c>
      <c r="N864" t="b">
        <v>0</v>
      </c>
      <c r="O864" t="s">
        <v>8277</v>
      </c>
      <c r="P864" s="5">
        <f t="shared" si="79"/>
        <v>42.5</v>
      </c>
      <c r="Q864" t="str">
        <f t="shared" si="80"/>
        <v>music</v>
      </c>
      <c r="R864" t="str">
        <f t="shared" si="81"/>
        <v>jazz</v>
      </c>
      <c r="S864" s="10">
        <f t="shared" si="82"/>
        <v>41559.346620370365</v>
      </c>
      <c r="T864" s="10">
        <f t="shared" si="83"/>
        <v>41589.388287037036</v>
      </c>
    </row>
    <row r="865" spans="1:20" ht="43.5" x14ac:dyDescent="0.35">
      <c r="A865" s="5">
        <f t="shared" si="78"/>
        <v>4.5</v>
      </c>
      <c r="B865">
        <v>863</v>
      </c>
      <c r="C865" s="3" t="s">
        <v>864</v>
      </c>
      <c r="D865" s="3" t="s">
        <v>4973</v>
      </c>
      <c r="E865">
        <v>2000</v>
      </c>
      <c r="F865">
        <v>90</v>
      </c>
      <c r="G865" t="s">
        <v>8220</v>
      </c>
      <c r="H865" t="s">
        <v>8223</v>
      </c>
      <c r="I865" t="s">
        <v>8245</v>
      </c>
      <c r="J865" s="11">
        <v>1329014966</v>
      </c>
      <c r="K865" s="11">
        <v>1326422966</v>
      </c>
      <c r="L865" t="b">
        <v>0</v>
      </c>
      <c r="M865">
        <v>5</v>
      </c>
      <c r="N865" t="b">
        <v>0</v>
      </c>
      <c r="O865" t="s">
        <v>8277</v>
      </c>
      <c r="P865" s="5">
        <f t="shared" si="79"/>
        <v>18</v>
      </c>
      <c r="Q865" t="str">
        <f t="shared" si="80"/>
        <v>music</v>
      </c>
      <c r="R865" t="str">
        <f t="shared" si="81"/>
        <v>jazz</v>
      </c>
      <c r="S865" s="10">
        <f t="shared" si="82"/>
        <v>40920.909328703703</v>
      </c>
      <c r="T865" s="10">
        <f t="shared" si="83"/>
        <v>40950.909328703703</v>
      </c>
    </row>
    <row r="866" spans="1:20" ht="43.5" x14ac:dyDescent="0.35">
      <c r="A866" s="5">
        <f t="shared" si="78"/>
        <v>41.53846153846154</v>
      </c>
      <c r="B866">
        <v>864</v>
      </c>
      <c r="C866" s="3" t="s">
        <v>865</v>
      </c>
      <c r="D866" s="3" t="s">
        <v>4974</v>
      </c>
      <c r="E866">
        <v>6500</v>
      </c>
      <c r="F866">
        <v>2700</v>
      </c>
      <c r="G866" t="s">
        <v>8220</v>
      </c>
      <c r="H866" t="s">
        <v>8223</v>
      </c>
      <c r="I866" t="s">
        <v>8245</v>
      </c>
      <c r="J866" s="11">
        <v>1381917540</v>
      </c>
      <c r="K866" s="11">
        <v>1379990038</v>
      </c>
      <c r="L866" t="b">
        <v>0</v>
      </c>
      <c r="M866">
        <v>79</v>
      </c>
      <c r="N866" t="b">
        <v>0</v>
      </c>
      <c r="O866" t="s">
        <v>8277</v>
      </c>
      <c r="P866" s="5">
        <f t="shared" si="79"/>
        <v>34.177215189873415</v>
      </c>
      <c r="Q866" t="str">
        <f t="shared" si="80"/>
        <v>music</v>
      </c>
      <c r="R866" t="str">
        <f t="shared" si="81"/>
        <v>jazz</v>
      </c>
      <c r="S866" s="10">
        <f t="shared" si="82"/>
        <v>41540.898587962962</v>
      </c>
      <c r="T866" s="10">
        <f t="shared" si="83"/>
        <v>41563.207638888889</v>
      </c>
    </row>
    <row r="867" spans="1:20" ht="43.5" x14ac:dyDescent="0.35">
      <c r="A867" s="5">
        <f t="shared" si="78"/>
        <v>2.0454545454545454</v>
      </c>
      <c r="B867">
        <v>865</v>
      </c>
      <c r="C867" s="3" t="s">
        <v>866</v>
      </c>
      <c r="D867" s="3" t="s">
        <v>4975</v>
      </c>
      <c r="E867">
        <v>2200</v>
      </c>
      <c r="F867">
        <v>45</v>
      </c>
      <c r="G867" t="s">
        <v>8220</v>
      </c>
      <c r="H867" t="s">
        <v>8223</v>
      </c>
      <c r="I867" t="s">
        <v>8245</v>
      </c>
      <c r="J867" s="11">
        <v>1358361197</v>
      </c>
      <c r="K867" s="11">
        <v>1353177197</v>
      </c>
      <c r="L867" t="b">
        <v>0</v>
      </c>
      <c r="M867">
        <v>2</v>
      </c>
      <c r="N867" t="b">
        <v>0</v>
      </c>
      <c r="O867" t="s">
        <v>8277</v>
      </c>
      <c r="P867" s="5">
        <f t="shared" si="79"/>
        <v>22.5</v>
      </c>
      <c r="Q867" t="str">
        <f t="shared" si="80"/>
        <v>music</v>
      </c>
      <c r="R867" t="str">
        <f t="shared" si="81"/>
        <v>jazz</v>
      </c>
      <c r="S867" s="10">
        <f t="shared" si="82"/>
        <v>41230.564780092594</v>
      </c>
      <c r="T867" s="10">
        <f t="shared" si="83"/>
        <v>41290.564780092594</v>
      </c>
    </row>
    <row r="868" spans="1:20" ht="43.5" x14ac:dyDescent="0.35">
      <c r="A868" s="5">
        <f t="shared" si="78"/>
        <v>18.285714285714285</v>
      </c>
      <c r="B868">
        <v>866</v>
      </c>
      <c r="C868" s="3" t="s">
        <v>867</v>
      </c>
      <c r="D868" s="3" t="s">
        <v>4976</v>
      </c>
      <c r="E868">
        <v>3500</v>
      </c>
      <c r="F868">
        <v>640</v>
      </c>
      <c r="G868" t="s">
        <v>8220</v>
      </c>
      <c r="H868" t="s">
        <v>8223</v>
      </c>
      <c r="I868" t="s">
        <v>8245</v>
      </c>
      <c r="J868" s="11">
        <v>1425136200</v>
      </c>
      <c r="K868" s="11">
        <v>1421853518</v>
      </c>
      <c r="L868" t="b">
        <v>0</v>
      </c>
      <c r="M868">
        <v>11</v>
      </c>
      <c r="N868" t="b">
        <v>0</v>
      </c>
      <c r="O868" t="s">
        <v>8277</v>
      </c>
      <c r="P868" s="5">
        <f t="shared" si="79"/>
        <v>58.18181818181818</v>
      </c>
      <c r="Q868" t="str">
        <f t="shared" si="80"/>
        <v>music</v>
      </c>
      <c r="R868" t="str">
        <f t="shared" si="81"/>
        <v>jazz</v>
      </c>
      <c r="S868" s="10">
        <f t="shared" si="82"/>
        <v>42025.429606481477</v>
      </c>
      <c r="T868" s="10">
        <f t="shared" si="83"/>
        <v>42063.423611111109</v>
      </c>
    </row>
    <row r="869" spans="1:20" ht="58" x14ac:dyDescent="0.35">
      <c r="A869" s="5">
        <f t="shared" si="78"/>
        <v>24.02</v>
      </c>
      <c r="B869">
        <v>867</v>
      </c>
      <c r="C869" s="3" t="s">
        <v>868</v>
      </c>
      <c r="D869" s="3" t="s">
        <v>4977</v>
      </c>
      <c r="E869">
        <v>5000</v>
      </c>
      <c r="F869">
        <v>1201</v>
      </c>
      <c r="G869" t="s">
        <v>8220</v>
      </c>
      <c r="H869" t="s">
        <v>8223</v>
      </c>
      <c r="I869" t="s">
        <v>8245</v>
      </c>
      <c r="J869" s="11">
        <v>1259643540</v>
      </c>
      <c r="K869" s="11">
        <v>1254450706</v>
      </c>
      <c r="L869" t="b">
        <v>0</v>
      </c>
      <c r="M869">
        <v>11</v>
      </c>
      <c r="N869" t="b">
        <v>0</v>
      </c>
      <c r="O869" t="s">
        <v>8277</v>
      </c>
      <c r="P869" s="5">
        <f t="shared" si="79"/>
        <v>109.18181818181819</v>
      </c>
      <c r="Q869" t="str">
        <f t="shared" si="80"/>
        <v>music</v>
      </c>
      <c r="R869" t="str">
        <f t="shared" si="81"/>
        <v>jazz</v>
      </c>
      <c r="S869" s="10">
        <f t="shared" si="82"/>
        <v>40087.897060185183</v>
      </c>
      <c r="T869" s="10">
        <f t="shared" si="83"/>
        <v>40147.999305555553</v>
      </c>
    </row>
    <row r="870" spans="1:20" ht="58" x14ac:dyDescent="0.35">
      <c r="A870" s="5">
        <f t="shared" si="78"/>
        <v>0.1111111111111111</v>
      </c>
      <c r="B870">
        <v>868</v>
      </c>
      <c r="C870" s="3" t="s">
        <v>869</v>
      </c>
      <c r="D870" s="3" t="s">
        <v>4978</v>
      </c>
      <c r="E870">
        <v>45000</v>
      </c>
      <c r="F870">
        <v>50</v>
      </c>
      <c r="G870" t="s">
        <v>8220</v>
      </c>
      <c r="H870" t="s">
        <v>8223</v>
      </c>
      <c r="I870" t="s">
        <v>8245</v>
      </c>
      <c r="J870" s="11">
        <v>1389055198</v>
      </c>
      <c r="K870" s="11">
        <v>1386463198</v>
      </c>
      <c r="L870" t="b">
        <v>0</v>
      </c>
      <c r="M870">
        <v>1</v>
      </c>
      <c r="N870" t="b">
        <v>0</v>
      </c>
      <c r="O870" t="s">
        <v>8277</v>
      </c>
      <c r="P870" s="5">
        <f t="shared" si="79"/>
        <v>50</v>
      </c>
      <c r="Q870" t="str">
        <f t="shared" si="80"/>
        <v>music</v>
      </c>
      <c r="R870" t="str">
        <f t="shared" si="81"/>
        <v>jazz</v>
      </c>
      <c r="S870" s="10">
        <f t="shared" si="82"/>
        <v>41615.819421296292</v>
      </c>
      <c r="T870" s="10">
        <f t="shared" si="83"/>
        <v>41645.819421296292</v>
      </c>
    </row>
    <row r="871" spans="1:20" ht="58" x14ac:dyDescent="0.35">
      <c r="A871" s="5">
        <f t="shared" si="78"/>
        <v>11.818181818181818</v>
      </c>
      <c r="B871">
        <v>869</v>
      </c>
      <c r="C871" s="3" t="s">
        <v>870</v>
      </c>
      <c r="D871" s="3" t="s">
        <v>4979</v>
      </c>
      <c r="E871">
        <v>8800</v>
      </c>
      <c r="F871">
        <v>1040</v>
      </c>
      <c r="G871" t="s">
        <v>8220</v>
      </c>
      <c r="H871" t="s">
        <v>8223</v>
      </c>
      <c r="I871" t="s">
        <v>8245</v>
      </c>
      <c r="J871" s="11">
        <v>1365448657</v>
      </c>
      <c r="K871" s="11">
        <v>1362860257</v>
      </c>
      <c r="L871" t="b">
        <v>0</v>
      </c>
      <c r="M871">
        <v>3</v>
      </c>
      <c r="N871" t="b">
        <v>0</v>
      </c>
      <c r="O871" t="s">
        <v>8277</v>
      </c>
      <c r="P871" s="5">
        <f t="shared" si="79"/>
        <v>346.66666666666669</v>
      </c>
      <c r="Q871" t="str">
        <f t="shared" si="80"/>
        <v>music</v>
      </c>
      <c r="R871" t="str">
        <f t="shared" si="81"/>
        <v>jazz</v>
      </c>
      <c r="S871" s="10">
        <f t="shared" si="82"/>
        <v>41342.637233796297</v>
      </c>
      <c r="T871" s="10">
        <f t="shared" si="83"/>
        <v>41372.595567129625</v>
      </c>
    </row>
    <row r="872" spans="1:20" ht="43.5" x14ac:dyDescent="0.35">
      <c r="A872" s="5">
        <f t="shared" si="78"/>
        <v>0.31</v>
      </c>
      <c r="B872">
        <v>870</v>
      </c>
      <c r="C872" s="3" t="s">
        <v>871</v>
      </c>
      <c r="D872" s="3" t="s">
        <v>4980</v>
      </c>
      <c r="E872">
        <v>20000</v>
      </c>
      <c r="F872">
        <v>62</v>
      </c>
      <c r="G872" t="s">
        <v>8220</v>
      </c>
      <c r="H872" t="s">
        <v>8224</v>
      </c>
      <c r="I872" t="s">
        <v>8246</v>
      </c>
      <c r="J872" s="11">
        <v>1377995523</v>
      </c>
      <c r="K872" s="11">
        <v>1375403523</v>
      </c>
      <c r="L872" t="b">
        <v>0</v>
      </c>
      <c r="M872">
        <v>5</v>
      </c>
      <c r="N872" t="b">
        <v>0</v>
      </c>
      <c r="O872" t="s">
        <v>8277</v>
      </c>
      <c r="P872" s="5">
        <f t="shared" si="79"/>
        <v>12.4</v>
      </c>
      <c r="Q872" t="str">
        <f t="shared" si="80"/>
        <v>music</v>
      </c>
      <c r="R872" t="str">
        <f t="shared" si="81"/>
        <v>jazz</v>
      </c>
      <c r="S872" s="10">
        <f t="shared" si="82"/>
        <v>41487.813923611109</v>
      </c>
      <c r="T872" s="10">
        <f t="shared" si="83"/>
        <v>41517.813923611109</v>
      </c>
    </row>
    <row r="873" spans="1:20" ht="58" x14ac:dyDescent="0.35">
      <c r="A873" s="5">
        <f t="shared" si="78"/>
        <v>5.416666666666667</v>
      </c>
      <c r="B873">
        <v>871</v>
      </c>
      <c r="C873" s="3" t="s">
        <v>872</v>
      </c>
      <c r="D873" s="3" t="s">
        <v>4981</v>
      </c>
      <c r="E873">
        <v>6000</v>
      </c>
      <c r="F873">
        <v>325</v>
      </c>
      <c r="G873" t="s">
        <v>8220</v>
      </c>
      <c r="H873" t="s">
        <v>8223</v>
      </c>
      <c r="I873" t="s">
        <v>8245</v>
      </c>
      <c r="J873" s="11">
        <v>1385735295</v>
      </c>
      <c r="K873" s="11">
        <v>1383139695</v>
      </c>
      <c r="L873" t="b">
        <v>0</v>
      </c>
      <c r="M873">
        <v>12</v>
      </c>
      <c r="N873" t="b">
        <v>0</v>
      </c>
      <c r="O873" t="s">
        <v>8277</v>
      </c>
      <c r="P873" s="5">
        <f t="shared" si="79"/>
        <v>27.083333333333332</v>
      </c>
      <c r="Q873" t="str">
        <f t="shared" si="80"/>
        <v>music</v>
      </c>
      <c r="R873" t="str">
        <f t="shared" si="81"/>
        <v>jazz</v>
      </c>
      <c r="S873" s="10">
        <f t="shared" si="82"/>
        <v>41577.352951388886</v>
      </c>
      <c r="T873" s="10">
        <f t="shared" si="83"/>
        <v>41607.39461805555</v>
      </c>
    </row>
    <row r="874" spans="1:20" ht="43.5" x14ac:dyDescent="0.35">
      <c r="A874" s="5">
        <f t="shared" si="78"/>
        <v>0.8125</v>
      </c>
      <c r="B874">
        <v>872</v>
      </c>
      <c r="C874" s="3" t="s">
        <v>873</v>
      </c>
      <c r="D874" s="3" t="s">
        <v>4982</v>
      </c>
      <c r="E874">
        <v>8000</v>
      </c>
      <c r="F874">
        <v>65</v>
      </c>
      <c r="G874" t="s">
        <v>8220</v>
      </c>
      <c r="H874" t="s">
        <v>8223</v>
      </c>
      <c r="I874" t="s">
        <v>8245</v>
      </c>
      <c r="J874" s="11">
        <v>1299786527</v>
      </c>
      <c r="K874" s="11">
        <v>1295898527</v>
      </c>
      <c r="L874" t="b">
        <v>0</v>
      </c>
      <c r="M874">
        <v>2</v>
      </c>
      <c r="N874" t="b">
        <v>0</v>
      </c>
      <c r="O874" t="s">
        <v>8277</v>
      </c>
      <c r="P874" s="5">
        <f t="shared" si="79"/>
        <v>32.5</v>
      </c>
      <c r="Q874" t="str">
        <f t="shared" si="80"/>
        <v>music</v>
      </c>
      <c r="R874" t="str">
        <f t="shared" si="81"/>
        <v>jazz</v>
      </c>
      <c r="S874" s="10">
        <f t="shared" si="82"/>
        <v>40567.617210648146</v>
      </c>
      <c r="T874" s="10">
        <f t="shared" si="83"/>
        <v>40612.617210648146</v>
      </c>
    </row>
    <row r="875" spans="1:20" ht="29" x14ac:dyDescent="0.35">
      <c r="A875" s="5">
        <f t="shared" si="78"/>
        <v>1.2857142857142856</v>
      </c>
      <c r="B875">
        <v>873</v>
      </c>
      <c r="C875" s="3" t="s">
        <v>874</v>
      </c>
      <c r="D875" s="3" t="s">
        <v>4983</v>
      </c>
      <c r="E875">
        <v>3500</v>
      </c>
      <c r="F875">
        <v>45</v>
      </c>
      <c r="G875" t="s">
        <v>8220</v>
      </c>
      <c r="H875" t="s">
        <v>8223</v>
      </c>
      <c r="I875" t="s">
        <v>8245</v>
      </c>
      <c r="J875" s="11">
        <v>1352610040</v>
      </c>
      <c r="K875" s="11">
        <v>1349150440</v>
      </c>
      <c r="L875" t="b">
        <v>0</v>
      </c>
      <c r="M875">
        <v>5</v>
      </c>
      <c r="N875" t="b">
        <v>0</v>
      </c>
      <c r="O875" t="s">
        <v>8277</v>
      </c>
      <c r="P875" s="5">
        <f t="shared" si="79"/>
        <v>9</v>
      </c>
      <c r="Q875" t="str">
        <f t="shared" si="80"/>
        <v>music</v>
      </c>
      <c r="R875" t="str">
        <f t="shared" si="81"/>
        <v>jazz</v>
      </c>
      <c r="S875" s="10">
        <f t="shared" si="82"/>
        <v>41183.958796296298</v>
      </c>
      <c r="T875" s="10">
        <f t="shared" si="83"/>
        <v>41224.000462962962</v>
      </c>
    </row>
    <row r="876" spans="1:20" ht="58" x14ac:dyDescent="0.35">
      <c r="A876" s="5">
        <f t="shared" si="78"/>
        <v>24.333333333333336</v>
      </c>
      <c r="B876">
        <v>874</v>
      </c>
      <c r="C876" s="3" t="s">
        <v>875</v>
      </c>
      <c r="D876" s="3" t="s">
        <v>4984</v>
      </c>
      <c r="E876">
        <v>3000</v>
      </c>
      <c r="F876">
        <v>730</v>
      </c>
      <c r="G876" t="s">
        <v>8220</v>
      </c>
      <c r="H876" t="s">
        <v>8223</v>
      </c>
      <c r="I876" t="s">
        <v>8245</v>
      </c>
      <c r="J876" s="11">
        <v>1367676034</v>
      </c>
      <c r="K876" s="11">
        <v>1365084034</v>
      </c>
      <c r="L876" t="b">
        <v>0</v>
      </c>
      <c r="M876">
        <v>21</v>
      </c>
      <c r="N876" t="b">
        <v>0</v>
      </c>
      <c r="O876" t="s">
        <v>8277</v>
      </c>
      <c r="P876" s="5">
        <f t="shared" si="79"/>
        <v>34.761904761904759</v>
      </c>
      <c r="Q876" t="str">
        <f t="shared" si="80"/>
        <v>music</v>
      </c>
      <c r="R876" t="str">
        <f t="shared" si="81"/>
        <v>jazz</v>
      </c>
      <c r="S876" s="10">
        <f t="shared" si="82"/>
        <v>41368.375393518516</v>
      </c>
      <c r="T876" s="10">
        <f t="shared" si="83"/>
        <v>41398.375393518516</v>
      </c>
    </row>
    <row r="877" spans="1:20" ht="58" x14ac:dyDescent="0.35">
      <c r="A877" s="5">
        <f t="shared" si="78"/>
        <v>0</v>
      </c>
      <c r="B877">
        <v>875</v>
      </c>
      <c r="C877" s="3" t="s">
        <v>876</v>
      </c>
      <c r="D877" s="3" t="s">
        <v>4985</v>
      </c>
      <c r="E877">
        <v>5000</v>
      </c>
      <c r="F877">
        <v>0</v>
      </c>
      <c r="G877" t="s">
        <v>8220</v>
      </c>
      <c r="H877" t="s">
        <v>8223</v>
      </c>
      <c r="I877" t="s">
        <v>8245</v>
      </c>
      <c r="J877" s="11">
        <v>1442856131</v>
      </c>
      <c r="K877" s="11">
        <v>1441128131</v>
      </c>
      <c r="L877" t="b">
        <v>0</v>
      </c>
      <c r="M877">
        <v>0</v>
      </c>
      <c r="N877" t="b">
        <v>0</v>
      </c>
      <c r="O877" t="s">
        <v>8277</v>
      </c>
      <c r="P877" s="5" t="e">
        <f t="shared" si="79"/>
        <v>#DIV/0!</v>
      </c>
      <c r="Q877" t="str">
        <f t="shared" si="80"/>
        <v>music</v>
      </c>
      <c r="R877" t="str">
        <f t="shared" si="81"/>
        <v>jazz</v>
      </c>
      <c r="S877" s="10">
        <f t="shared" si="82"/>
        <v>42248.515405092585</v>
      </c>
      <c r="T877" s="10">
        <f t="shared" si="83"/>
        <v>42268.515405092585</v>
      </c>
    </row>
    <row r="878" spans="1:20" ht="29" x14ac:dyDescent="0.35">
      <c r="A878" s="5">
        <f t="shared" si="78"/>
        <v>40.799492385786799</v>
      </c>
      <c r="B878">
        <v>876</v>
      </c>
      <c r="C878" s="3" t="s">
        <v>877</v>
      </c>
      <c r="D878" s="3" t="s">
        <v>4986</v>
      </c>
      <c r="E878">
        <v>3152</v>
      </c>
      <c r="F878">
        <v>1286</v>
      </c>
      <c r="G878" t="s">
        <v>8220</v>
      </c>
      <c r="H878" t="s">
        <v>8224</v>
      </c>
      <c r="I878" t="s">
        <v>8246</v>
      </c>
      <c r="J878" s="11">
        <v>1359978927</v>
      </c>
      <c r="K878" s="11">
        <v>1357127727</v>
      </c>
      <c r="L878" t="b">
        <v>0</v>
      </c>
      <c r="M878">
        <v>45</v>
      </c>
      <c r="N878" t="b">
        <v>0</v>
      </c>
      <c r="O878" t="s">
        <v>8277</v>
      </c>
      <c r="P878" s="5">
        <f t="shared" si="79"/>
        <v>28.577777777777779</v>
      </c>
      <c r="Q878" t="str">
        <f t="shared" si="80"/>
        <v>music</v>
      </c>
      <c r="R878" t="str">
        <f t="shared" si="81"/>
        <v>jazz</v>
      </c>
      <c r="S878" s="10">
        <f t="shared" si="82"/>
        <v>41276.288506944438</v>
      </c>
      <c r="T878" s="10">
        <f t="shared" si="83"/>
        <v>41309.288506944438</v>
      </c>
    </row>
    <row r="879" spans="1:20" ht="58" x14ac:dyDescent="0.35">
      <c r="A879" s="5">
        <f t="shared" si="78"/>
        <v>67.55</v>
      </c>
      <c r="B879">
        <v>877</v>
      </c>
      <c r="C879" s="3" t="s">
        <v>878</v>
      </c>
      <c r="D879" s="3" t="s">
        <v>4987</v>
      </c>
      <c r="E879">
        <v>2000</v>
      </c>
      <c r="F879">
        <v>1351</v>
      </c>
      <c r="G879" t="s">
        <v>8220</v>
      </c>
      <c r="H879" t="s">
        <v>8223</v>
      </c>
      <c r="I879" t="s">
        <v>8245</v>
      </c>
      <c r="J879" s="11">
        <v>1387479360</v>
      </c>
      <c r="K879" s="11">
        <v>1384887360</v>
      </c>
      <c r="L879" t="b">
        <v>0</v>
      </c>
      <c r="M879">
        <v>29</v>
      </c>
      <c r="N879" t="b">
        <v>0</v>
      </c>
      <c r="O879" t="s">
        <v>8277</v>
      </c>
      <c r="P879" s="5">
        <f t="shared" si="79"/>
        <v>46.586206896551722</v>
      </c>
      <c r="Q879" t="str">
        <f t="shared" si="80"/>
        <v>music</v>
      </c>
      <c r="R879" t="str">
        <f t="shared" si="81"/>
        <v>jazz</v>
      </c>
      <c r="S879" s="10">
        <f t="shared" si="82"/>
        <v>41597.580555555556</v>
      </c>
      <c r="T879" s="10">
        <f t="shared" si="83"/>
        <v>41627.580555555556</v>
      </c>
    </row>
    <row r="880" spans="1:20" ht="43.5" x14ac:dyDescent="0.35">
      <c r="A880" s="5">
        <f t="shared" si="78"/>
        <v>1.3</v>
      </c>
      <c r="B880">
        <v>878</v>
      </c>
      <c r="C880" s="3" t="s">
        <v>879</v>
      </c>
      <c r="D880" s="3" t="s">
        <v>4988</v>
      </c>
      <c r="E880">
        <v>5000</v>
      </c>
      <c r="F880">
        <v>65</v>
      </c>
      <c r="G880" t="s">
        <v>8220</v>
      </c>
      <c r="H880" t="s">
        <v>8223</v>
      </c>
      <c r="I880" t="s">
        <v>8245</v>
      </c>
      <c r="J880" s="11">
        <v>1293082524</v>
      </c>
      <c r="K880" s="11">
        <v>1290490524</v>
      </c>
      <c r="L880" t="b">
        <v>0</v>
      </c>
      <c r="M880">
        <v>2</v>
      </c>
      <c r="N880" t="b">
        <v>0</v>
      </c>
      <c r="O880" t="s">
        <v>8277</v>
      </c>
      <c r="P880" s="5">
        <f t="shared" si="79"/>
        <v>32.5</v>
      </c>
      <c r="Q880" t="str">
        <f t="shared" si="80"/>
        <v>music</v>
      </c>
      <c r="R880" t="str">
        <f t="shared" si="81"/>
        <v>jazz</v>
      </c>
      <c r="S880" s="10">
        <f t="shared" si="82"/>
        <v>40505.024583333332</v>
      </c>
      <c r="T880" s="10">
        <f t="shared" si="83"/>
        <v>40535.024583333332</v>
      </c>
    </row>
    <row r="881" spans="1:20" ht="43.5" x14ac:dyDescent="0.35">
      <c r="A881" s="5">
        <f t="shared" si="78"/>
        <v>30.666666666666664</v>
      </c>
      <c r="B881">
        <v>879</v>
      </c>
      <c r="C881" s="3" t="s">
        <v>880</v>
      </c>
      <c r="D881" s="3" t="s">
        <v>4989</v>
      </c>
      <c r="E881">
        <v>2100</v>
      </c>
      <c r="F881">
        <v>644</v>
      </c>
      <c r="G881" t="s">
        <v>8220</v>
      </c>
      <c r="H881" t="s">
        <v>8223</v>
      </c>
      <c r="I881" t="s">
        <v>8245</v>
      </c>
      <c r="J881" s="11">
        <v>1338321305</v>
      </c>
      <c r="K881" s="11">
        <v>1336506905</v>
      </c>
      <c r="L881" t="b">
        <v>0</v>
      </c>
      <c r="M881">
        <v>30</v>
      </c>
      <c r="N881" t="b">
        <v>0</v>
      </c>
      <c r="O881" t="s">
        <v>8277</v>
      </c>
      <c r="P881" s="5">
        <f t="shared" si="79"/>
        <v>21.466666666666665</v>
      </c>
      <c r="Q881" t="str">
        <f t="shared" si="80"/>
        <v>music</v>
      </c>
      <c r="R881" t="str">
        <f t="shared" si="81"/>
        <v>jazz</v>
      </c>
      <c r="S881" s="10">
        <f t="shared" si="82"/>
        <v>41037.621585648143</v>
      </c>
      <c r="T881" s="10">
        <f t="shared" si="83"/>
        <v>41058.621585648143</v>
      </c>
    </row>
    <row r="882" spans="1:20" ht="43.5" x14ac:dyDescent="0.35">
      <c r="A882" s="5">
        <f t="shared" si="78"/>
        <v>2.9894179894179893</v>
      </c>
      <c r="B882">
        <v>880</v>
      </c>
      <c r="C882" s="3" t="s">
        <v>881</v>
      </c>
      <c r="D882" s="3" t="s">
        <v>4990</v>
      </c>
      <c r="E882">
        <v>3780</v>
      </c>
      <c r="F882">
        <v>113</v>
      </c>
      <c r="G882" t="s">
        <v>8220</v>
      </c>
      <c r="H882" t="s">
        <v>8223</v>
      </c>
      <c r="I882" t="s">
        <v>8245</v>
      </c>
      <c r="J882" s="11">
        <v>1351582938</v>
      </c>
      <c r="K882" s="11">
        <v>1348731738</v>
      </c>
      <c r="L882" t="b">
        <v>0</v>
      </c>
      <c r="M882">
        <v>8</v>
      </c>
      <c r="N882" t="b">
        <v>0</v>
      </c>
      <c r="O882" t="s">
        <v>8278</v>
      </c>
      <c r="P882" s="5">
        <f t="shared" si="79"/>
        <v>14.125</v>
      </c>
      <c r="Q882" t="str">
        <f t="shared" si="80"/>
        <v>music</v>
      </c>
      <c r="R882" t="str">
        <f t="shared" si="81"/>
        <v>indie rock</v>
      </c>
      <c r="S882" s="10">
        <f t="shared" si="82"/>
        <v>41179.112708333334</v>
      </c>
      <c r="T882" s="10">
        <f t="shared" si="83"/>
        <v>41212.112708333334</v>
      </c>
    </row>
    <row r="883" spans="1:20" ht="43.5" x14ac:dyDescent="0.35">
      <c r="A883" s="5">
        <f t="shared" si="78"/>
        <v>0.8</v>
      </c>
      <c r="B883">
        <v>881</v>
      </c>
      <c r="C883" s="3" t="s">
        <v>882</v>
      </c>
      <c r="D883" s="3" t="s">
        <v>4991</v>
      </c>
      <c r="E883">
        <v>3750</v>
      </c>
      <c r="F883">
        <v>30</v>
      </c>
      <c r="G883" t="s">
        <v>8220</v>
      </c>
      <c r="H883" t="s">
        <v>8223</v>
      </c>
      <c r="I883" t="s">
        <v>8245</v>
      </c>
      <c r="J883" s="11">
        <v>1326520886</v>
      </c>
      <c r="K883" s="11">
        <v>1322632886</v>
      </c>
      <c r="L883" t="b">
        <v>0</v>
      </c>
      <c r="M883">
        <v>1</v>
      </c>
      <c r="N883" t="b">
        <v>0</v>
      </c>
      <c r="O883" t="s">
        <v>8278</v>
      </c>
      <c r="P883" s="5">
        <f t="shared" si="79"/>
        <v>30</v>
      </c>
      <c r="Q883" t="str">
        <f t="shared" si="80"/>
        <v>music</v>
      </c>
      <c r="R883" t="str">
        <f t="shared" si="81"/>
        <v>indie rock</v>
      </c>
      <c r="S883" s="10">
        <f t="shared" si="82"/>
        <v>40877.042662037034</v>
      </c>
      <c r="T883" s="10">
        <f t="shared" si="83"/>
        <v>40922.042662037034</v>
      </c>
    </row>
    <row r="884" spans="1:20" ht="43.5" x14ac:dyDescent="0.35">
      <c r="A884" s="5">
        <f t="shared" si="78"/>
        <v>20.133333333333333</v>
      </c>
      <c r="B884">
        <v>882</v>
      </c>
      <c r="C884" s="3" t="s">
        <v>883</v>
      </c>
      <c r="D884" s="3" t="s">
        <v>4992</v>
      </c>
      <c r="E884">
        <v>1500</v>
      </c>
      <c r="F884">
        <v>302</v>
      </c>
      <c r="G884" t="s">
        <v>8220</v>
      </c>
      <c r="H884" t="s">
        <v>8223</v>
      </c>
      <c r="I884" t="s">
        <v>8245</v>
      </c>
      <c r="J884" s="11">
        <v>1315341550</v>
      </c>
      <c r="K884" s="11">
        <v>1312490350</v>
      </c>
      <c r="L884" t="b">
        <v>0</v>
      </c>
      <c r="M884">
        <v>14</v>
      </c>
      <c r="N884" t="b">
        <v>0</v>
      </c>
      <c r="O884" t="s">
        <v>8278</v>
      </c>
      <c r="P884" s="5">
        <f t="shared" si="79"/>
        <v>21.571428571428573</v>
      </c>
      <c r="Q884" t="str">
        <f t="shared" si="80"/>
        <v>music</v>
      </c>
      <c r="R884" t="str">
        <f t="shared" si="81"/>
        <v>indie rock</v>
      </c>
      <c r="S884" s="10">
        <f t="shared" si="82"/>
        <v>40759.652199074073</v>
      </c>
      <c r="T884" s="10">
        <f t="shared" si="83"/>
        <v>40792.652199074073</v>
      </c>
    </row>
    <row r="885" spans="1:20" ht="58" x14ac:dyDescent="0.35">
      <c r="A885" s="5">
        <f t="shared" si="78"/>
        <v>40.020000000000003</v>
      </c>
      <c r="B885">
        <v>883</v>
      </c>
      <c r="C885" s="3" t="s">
        <v>884</v>
      </c>
      <c r="D885" s="3" t="s">
        <v>4993</v>
      </c>
      <c r="E885">
        <v>5000</v>
      </c>
      <c r="F885">
        <v>2001</v>
      </c>
      <c r="G885" t="s">
        <v>8220</v>
      </c>
      <c r="H885" t="s">
        <v>8223</v>
      </c>
      <c r="I885" t="s">
        <v>8245</v>
      </c>
      <c r="J885" s="11">
        <v>1456957635</v>
      </c>
      <c r="K885" s="11">
        <v>1451773635</v>
      </c>
      <c r="L885" t="b">
        <v>0</v>
      </c>
      <c r="M885">
        <v>24</v>
      </c>
      <c r="N885" t="b">
        <v>0</v>
      </c>
      <c r="O885" t="s">
        <v>8278</v>
      </c>
      <c r="P885" s="5">
        <f t="shared" si="79"/>
        <v>83.375</v>
      </c>
      <c r="Q885" t="str">
        <f t="shared" si="80"/>
        <v>music</v>
      </c>
      <c r="R885" t="str">
        <f t="shared" si="81"/>
        <v>indie rock</v>
      </c>
      <c r="S885" s="10">
        <f t="shared" si="82"/>
        <v>42371.727256944439</v>
      </c>
      <c r="T885" s="10">
        <f t="shared" si="83"/>
        <v>42431.727256944439</v>
      </c>
    </row>
    <row r="886" spans="1:20" ht="43.5" x14ac:dyDescent="0.35">
      <c r="A886" s="5">
        <f t="shared" si="78"/>
        <v>1</v>
      </c>
      <c r="B886">
        <v>884</v>
      </c>
      <c r="C886" s="3" t="s">
        <v>885</v>
      </c>
      <c r="D886" s="3" t="s">
        <v>4994</v>
      </c>
      <c r="E886">
        <v>2000</v>
      </c>
      <c r="F886">
        <v>20</v>
      </c>
      <c r="G886" t="s">
        <v>8220</v>
      </c>
      <c r="H886" t="s">
        <v>8223</v>
      </c>
      <c r="I886" t="s">
        <v>8245</v>
      </c>
      <c r="J886" s="11">
        <v>1336789860</v>
      </c>
      <c r="K886" s="11">
        <v>1331666146</v>
      </c>
      <c r="L886" t="b">
        <v>0</v>
      </c>
      <c r="M886">
        <v>2</v>
      </c>
      <c r="N886" t="b">
        <v>0</v>
      </c>
      <c r="O886" t="s">
        <v>8278</v>
      </c>
      <c r="P886" s="5">
        <f t="shared" si="79"/>
        <v>10</v>
      </c>
      <c r="Q886" t="str">
        <f t="shared" si="80"/>
        <v>music</v>
      </c>
      <c r="R886" t="str">
        <f t="shared" si="81"/>
        <v>indie rock</v>
      </c>
      <c r="S886" s="10">
        <f t="shared" si="82"/>
        <v>40981.594282407401</v>
      </c>
      <c r="T886" s="10">
        <f t="shared" si="83"/>
        <v>41040.896527777775</v>
      </c>
    </row>
    <row r="887" spans="1:20" ht="43.5" x14ac:dyDescent="0.35">
      <c r="A887" s="5">
        <f t="shared" si="78"/>
        <v>75</v>
      </c>
      <c r="B887">
        <v>885</v>
      </c>
      <c r="C887" s="3" t="s">
        <v>886</v>
      </c>
      <c r="D887" s="3" t="s">
        <v>4995</v>
      </c>
      <c r="E887">
        <v>1000</v>
      </c>
      <c r="F887">
        <v>750</v>
      </c>
      <c r="G887" t="s">
        <v>8220</v>
      </c>
      <c r="H887" t="s">
        <v>8223</v>
      </c>
      <c r="I887" t="s">
        <v>8245</v>
      </c>
      <c r="J887" s="11">
        <v>1483137311</v>
      </c>
      <c r="K887" s="11">
        <v>1481322911</v>
      </c>
      <c r="L887" t="b">
        <v>0</v>
      </c>
      <c r="M887">
        <v>21</v>
      </c>
      <c r="N887" t="b">
        <v>0</v>
      </c>
      <c r="O887" t="s">
        <v>8278</v>
      </c>
      <c r="P887" s="5">
        <f t="shared" si="79"/>
        <v>35.714285714285715</v>
      </c>
      <c r="Q887" t="str">
        <f t="shared" si="80"/>
        <v>music</v>
      </c>
      <c r="R887" t="str">
        <f t="shared" si="81"/>
        <v>indie rock</v>
      </c>
      <c r="S887" s="10">
        <f t="shared" si="82"/>
        <v>42713.732766203706</v>
      </c>
      <c r="T887" s="10">
        <f t="shared" si="83"/>
        <v>42734.732766203706</v>
      </c>
    </row>
    <row r="888" spans="1:20" ht="58" x14ac:dyDescent="0.35">
      <c r="A888" s="5">
        <f t="shared" si="78"/>
        <v>41</v>
      </c>
      <c r="B888">
        <v>886</v>
      </c>
      <c r="C888" s="3" t="s">
        <v>887</v>
      </c>
      <c r="D888" s="3" t="s">
        <v>4996</v>
      </c>
      <c r="E888">
        <v>500</v>
      </c>
      <c r="F888">
        <v>205</v>
      </c>
      <c r="G888" t="s">
        <v>8220</v>
      </c>
      <c r="H888" t="s">
        <v>8223</v>
      </c>
      <c r="I888" t="s">
        <v>8245</v>
      </c>
      <c r="J888" s="11">
        <v>1473972813</v>
      </c>
      <c r="K888" s="11">
        <v>1471812813</v>
      </c>
      <c r="L888" t="b">
        <v>0</v>
      </c>
      <c r="M888">
        <v>7</v>
      </c>
      <c r="N888" t="b">
        <v>0</v>
      </c>
      <c r="O888" t="s">
        <v>8278</v>
      </c>
      <c r="P888" s="5">
        <f t="shared" si="79"/>
        <v>29.285714285714285</v>
      </c>
      <c r="Q888" t="str">
        <f t="shared" si="80"/>
        <v>music</v>
      </c>
      <c r="R888" t="str">
        <f t="shared" si="81"/>
        <v>indie rock</v>
      </c>
      <c r="S888" s="10">
        <f t="shared" si="82"/>
        <v>42603.662187499998</v>
      </c>
      <c r="T888" s="10">
        <f t="shared" si="83"/>
        <v>42628.662187499998</v>
      </c>
    </row>
    <row r="889" spans="1:20" ht="43.5" x14ac:dyDescent="0.35">
      <c r="A889" s="5">
        <f t="shared" si="78"/>
        <v>0</v>
      </c>
      <c r="B889">
        <v>887</v>
      </c>
      <c r="C889" s="3" t="s">
        <v>888</v>
      </c>
      <c r="D889" s="3" t="s">
        <v>4997</v>
      </c>
      <c r="E889">
        <v>1000</v>
      </c>
      <c r="F889">
        <v>0</v>
      </c>
      <c r="G889" t="s">
        <v>8220</v>
      </c>
      <c r="H889" t="s">
        <v>8223</v>
      </c>
      <c r="I889" t="s">
        <v>8245</v>
      </c>
      <c r="J889" s="11">
        <v>1338159655</v>
      </c>
      <c r="K889" s="11">
        <v>1335567655</v>
      </c>
      <c r="L889" t="b">
        <v>0</v>
      </c>
      <c r="M889">
        <v>0</v>
      </c>
      <c r="N889" t="b">
        <v>0</v>
      </c>
      <c r="O889" t="s">
        <v>8278</v>
      </c>
      <c r="P889" s="5" t="e">
        <f t="shared" si="79"/>
        <v>#DIV/0!</v>
      </c>
      <c r="Q889" t="str">
        <f t="shared" si="80"/>
        <v>music</v>
      </c>
      <c r="R889" t="str">
        <f t="shared" si="81"/>
        <v>indie rock</v>
      </c>
      <c r="S889" s="10">
        <f t="shared" si="82"/>
        <v>41026.75063657407</v>
      </c>
      <c r="T889" s="10">
        <f t="shared" si="83"/>
        <v>41056.75063657407</v>
      </c>
    </row>
    <row r="890" spans="1:20" ht="58" x14ac:dyDescent="0.35">
      <c r="A890" s="5">
        <f t="shared" si="78"/>
        <v>7.1999999999999993</v>
      </c>
      <c r="B890">
        <v>888</v>
      </c>
      <c r="C890" s="3" t="s">
        <v>889</v>
      </c>
      <c r="D890" s="3" t="s">
        <v>4998</v>
      </c>
      <c r="E890">
        <v>1000</v>
      </c>
      <c r="F890">
        <v>72</v>
      </c>
      <c r="G890" t="s">
        <v>8220</v>
      </c>
      <c r="H890" t="s">
        <v>8223</v>
      </c>
      <c r="I890" t="s">
        <v>8245</v>
      </c>
      <c r="J890" s="11">
        <v>1314856800</v>
      </c>
      <c r="K890" s="11">
        <v>1311789885</v>
      </c>
      <c r="L890" t="b">
        <v>0</v>
      </c>
      <c r="M890">
        <v>4</v>
      </c>
      <c r="N890" t="b">
        <v>0</v>
      </c>
      <c r="O890" t="s">
        <v>8278</v>
      </c>
      <c r="P890" s="5">
        <f t="shared" si="79"/>
        <v>18</v>
      </c>
      <c r="Q890" t="str">
        <f t="shared" si="80"/>
        <v>music</v>
      </c>
      <c r="R890" t="str">
        <f t="shared" si="81"/>
        <v>indie rock</v>
      </c>
      <c r="S890" s="10">
        <f t="shared" si="82"/>
        <v>40751.544965277775</v>
      </c>
      <c r="T890" s="10">
        <f t="shared" si="83"/>
        <v>40787.041666666664</v>
      </c>
    </row>
    <row r="891" spans="1:20" ht="43.5" x14ac:dyDescent="0.35">
      <c r="A891" s="5">
        <f t="shared" si="78"/>
        <v>9.4412800000000008</v>
      </c>
      <c r="B891">
        <v>889</v>
      </c>
      <c r="C891" s="3" t="s">
        <v>890</v>
      </c>
      <c r="D891" s="3" t="s">
        <v>4999</v>
      </c>
      <c r="E891">
        <v>25000</v>
      </c>
      <c r="F891">
        <v>2360.3200000000002</v>
      </c>
      <c r="G891" t="s">
        <v>8220</v>
      </c>
      <c r="H891" t="s">
        <v>8223</v>
      </c>
      <c r="I891" t="s">
        <v>8245</v>
      </c>
      <c r="J891" s="11">
        <v>1412534943</v>
      </c>
      <c r="K891" s="11">
        <v>1409942943</v>
      </c>
      <c r="L891" t="b">
        <v>0</v>
      </c>
      <c r="M891">
        <v>32</v>
      </c>
      <c r="N891" t="b">
        <v>0</v>
      </c>
      <c r="O891" t="s">
        <v>8278</v>
      </c>
      <c r="P891" s="5">
        <f t="shared" si="79"/>
        <v>73.760000000000005</v>
      </c>
      <c r="Q891" t="str">
        <f t="shared" si="80"/>
        <v>music</v>
      </c>
      <c r="R891" t="str">
        <f t="shared" si="81"/>
        <v>indie rock</v>
      </c>
      <c r="S891" s="10">
        <f t="shared" si="82"/>
        <v>41887.575729166667</v>
      </c>
      <c r="T891" s="10">
        <f t="shared" si="83"/>
        <v>41917.575729166667</v>
      </c>
    </row>
    <row r="892" spans="1:20" ht="58" x14ac:dyDescent="0.35">
      <c r="A892" s="5">
        <f t="shared" si="78"/>
        <v>4.1666666666666661</v>
      </c>
      <c r="B892">
        <v>890</v>
      </c>
      <c r="C892" s="3" t="s">
        <v>891</v>
      </c>
      <c r="D892" s="3" t="s">
        <v>5000</v>
      </c>
      <c r="E892">
        <v>3000</v>
      </c>
      <c r="F892">
        <v>125</v>
      </c>
      <c r="G892" t="s">
        <v>8220</v>
      </c>
      <c r="H892" t="s">
        <v>8223</v>
      </c>
      <c r="I892" t="s">
        <v>8245</v>
      </c>
      <c r="J892" s="11">
        <v>1385055979</v>
      </c>
      <c r="K892" s="11">
        <v>1382460379</v>
      </c>
      <c r="L892" t="b">
        <v>0</v>
      </c>
      <c r="M892">
        <v>4</v>
      </c>
      <c r="N892" t="b">
        <v>0</v>
      </c>
      <c r="O892" t="s">
        <v>8278</v>
      </c>
      <c r="P892" s="5">
        <f t="shared" si="79"/>
        <v>31.25</v>
      </c>
      <c r="Q892" t="str">
        <f t="shared" si="80"/>
        <v>music</v>
      </c>
      <c r="R892" t="str">
        <f t="shared" si="81"/>
        <v>indie rock</v>
      </c>
      <c r="S892" s="10">
        <f t="shared" si="82"/>
        <v>41569.490497685183</v>
      </c>
      <c r="T892" s="10">
        <f t="shared" si="83"/>
        <v>41599.532164351847</v>
      </c>
    </row>
    <row r="893" spans="1:20" ht="43.5" x14ac:dyDescent="0.35">
      <c r="A893" s="5">
        <f t="shared" si="78"/>
        <v>3.25</v>
      </c>
      <c r="B893">
        <v>891</v>
      </c>
      <c r="C893" s="3" t="s">
        <v>892</v>
      </c>
      <c r="D893" s="3" t="s">
        <v>5001</v>
      </c>
      <c r="E893">
        <v>8000</v>
      </c>
      <c r="F893">
        <v>260</v>
      </c>
      <c r="G893" t="s">
        <v>8220</v>
      </c>
      <c r="H893" t="s">
        <v>8223</v>
      </c>
      <c r="I893" t="s">
        <v>8245</v>
      </c>
      <c r="J893" s="11">
        <v>1408581930</v>
      </c>
      <c r="K893" s="11">
        <v>1405989930</v>
      </c>
      <c r="L893" t="b">
        <v>0</v>
      </c>
      <c r="M893">
        <v>9</v>
      </c>
      <c r="N893" t="b">
        <v>0</v>
      </c>
      <c r="O893" t="s">
        <v>8278</v>
      </c>
      <c r="P893" s="5">
        <f t="shared" si="79"/>
        <v>28.888888888888889</v>
      </c>
      <c r="Q893" t="str">
        <f t="shared" si="80"/>
        <v>music</v>
      </c>
      <c r="R893" t="str">
        <f t="shared" si="81"/>
        <v>indie rock</v>
      </c>
      <c r="S893" s="10">
        <f t="shared" si="82"/>
        <v>41841.823263888888</v>
      </c>
      <c r="T893" s="10">
        <f t="shared" si="83"/>
        <v>41871.823263888888</v>
      </c>
    </row>
    <row r="894" spans="1:20" ht="43.5" x14ac:dyDescent="0.35">
      <c r="A894" s="5">
        <f t="shared" si="78"/>
        <v>40.75</v>
      </c>
      <c r="B894">
        <v>892</v>
      </c>
      <c r="C894" s="3" t="s">
        <v>893</v>
      </c>
      <c r="D894" s="3" t="s">
        <v>5002</v>
      </c>
      <c r="E894">
        <v>6000</v>
      </c>
      <c r="F894">
        <v>2445</v>
      </c>
      <c r="G894" t="s">
        <v>8220</v>
      </c>
      <c r="H894" t="s">
        <v>8223</v>
      </c>
      <c r="I894" t="s">
        <v>8245</v>
      </c>
      <c r="J894" s="11">
        <v>1280635200</v>
      </c>
      <c r="K894" s="11">
        <v>1273121283</v>
      </c>
      <c r="L894" t="b">
        <v>0</v>
      </c>
      <c r="M894">
        <v>17</v>
      </c>
      <c r="N894" t="b">
        <v>0</v>
      </c>
      <c r="O894" t="s">
        <v>8278</v>
      </c>
      <c r="P894" s="5">
        <f t="shared" si="79"/>
        <v>143.8235294117647</v>
      </c>
      <c r="Q894" t="str">
        <f t="shared" si="80"/>
        <v>music</v>
      </c>
      <c r="R894" t="str">
        <f t="shared" si="81"/>
        <v>indie rock</v>
      </c>
      <c r="S894" s="10">
        <f t="shared" si="82"/>
        <v>40303.991701388884</v>
      </c>
      <c r="T894" s="10">
        <f t="shared" si="83"/>
        <v>40390.958333333328</v>
      </c>
    </row>
    <row r="895" spans="1:20" ht="43.5" x14ac:dyDescent="0.35">
      <c r="A895" s="5">
        <f t="shared" si="78"/>
        <v>10</v>
      </c>
      <c r="B895">
        <v>893</v>
      </c>
      <c r="C895" s="3" t="s">
        <v>894</v>
      </c>
      <c r="D895" s="3" t="s">
        <v>5003</v>
      </c>
      <c r="E895">
        <v>2000</v>
      </c>
      <c r="F895">
        <v>200</v>
      </c>
      <c r="G895" t="s">
        <v>8220</v>
      </c>
      <c r="H895" t="s">
        <v>8223</v>
      </c>
      <c r="I895" t="s">
        <v>8245</v>
      </c>
      <c r="J895" s="11">
        <v>1427920363</v>
      </c>
      <c r="K895" s="11">
        <v>1425331963</v>
      </c>
      <c r="L895" t="b">
        <v>0</v>
      </c>
      <c r="M895">
        <v>5</v>
      </c>
      <c r="N895" t="b">
        <v>0</v>
      </c>
      <c r="O895" t="s">
        <v>8278</v>
      </c>
      <c r="P895" s="5">
        <f t="shared" si="79"/>
        <v>40</v>
      </c>
      <c r="Q895" t="str">
        <f t="shared" si="80"/>
        <v>music</v>
      </c>
      <c r="R895" t="str">
        <f t="shared" si="81"/>
        <v>indie rock</v>
      </c>
      <c r="S895" s="10">
        <f t="shared" si="82"/>
        <v>42065.689386574071</v>
      </c>
      <c r="T895" s="10">
        <f t="shared" si="83"/>
        <v>42095.647719907407</v>
      </c>
    </row>
    <row r="896" spans="1:20" ht="43.5" x14ac:dyDescent="0.35">
      <c r="A896" s="5">
        <f t="shared" si="78"/>
        <v>39.17</v>
      </c>
      <c r="B896">
        <v>894</v>
      </c>
      <c r="C896" s="3" t="s">
        <v>895</v>
      </c>
      <c r="D896" s="3" t="s">
        <v>5004</v>
      </c>
      <c r="E896">
        <v>20000</v>
      </c>
      <c r="F896">
        <v>7834</v>
      </c>
      <c r="G896" t="s">
        <v>8220</v>
      </c>
      <c r="H896" t="s">
        <v>8223</v>
      </c>
      <c r="I896" t="s">
        <v>8245</v>
      </c>
      <c r="J896" s="11">
        <v>1465169610</v>
      </c>
      <c r="K896" s="11">
        <v>1462577610</v>
      </c>
      <c r="L896" t="b">
        <v>0</v>
      </c>
      <c r="M896">
        <v>53</v>
      </c>
      <c r="N896" t="b">
        <v>0</v>
      </c>
      <c r="O896" t="s">
        <v>8278</v>
      </c>
      <c r="P896" s="5">
        <f t="shared" si="79"/>
        <v>147.81132075471697</v>
      </c>
      <c r="Q896" t="str">
        <f t="shared" si="80"/>
        <v>music</v>
      </c>
      <c r="R896" t="str">
        <f t="shared" si="81"/>
        <v>indie rock</v>
      </c>
      <c r="S896" s="10">
        <f t="shared" si="82"/>
        <v>42496.773263888892</v>
      </c>
      <c r="T896" s="10">
        <f t="shared" si="83"/>
        <v>42526.773263888892</v>
      </c>
    </row>
    <row r="897" spans="1:20" ht="58" x14ac:dyDescent="0.35">
      <c r="A897" s="5">
        <f t="shared" si="78"/>
        <v>2.4375</v>
      </c>
      <c r="B897">
        <v>895</v>
      </c>
      <c r="C897" s="3" t="s">
        <v>896</v>
      </c>
      <c r="D897" s="3" t="s">
        <v>5005</v>
      </c>
      <c r="E897">
        <v>8000</v>
      </c>
      <c r="F897">
        <v>195</v>
      </c>
      <c r="G897" t="s">
        <v>8220</v>
      </c>
      <c r="H897" t="s">
        <v>8223</v>
      </c>
      <c r="I897" t="s">
        <v>8245</v>
      </c>
      <c r="J897" s="11">
        <v>1287975829</v>
      </c>
      <c r="K897" s="11">
        <v>1284087829</v>
      </c>
      <c r="L897" t="b">
        <v>0</v>
      </c>
      <c r="M897">
        <v>7</v>
      </c>
      <c r="N897" t="b">
        <v>0</v>
      </c>
      <c r="O897" t="s">
        <v>8278</v>
      </c>
      <c r="P897" s="5">
        <f t="shared" si="79"/>
        <v>27.857142857142858</v>
      </c>
      <c r="Q897" t="str">
        <f t="shared" si="80"/>
        <v>music</v>
      </c>
      <c r="R897" t="str">
        <f t="shared" si="81"/>
        <v>indie rock</v>
      </c>
      <c r="S897" s="10">
        <f t="shared" si="82"/>
        <v>40430.919317129628</v>
      </c>
      <c r="T897" s="10">
        <f t="shared" si="83"/>
        <v>40475.919317129628</v>
      </c>
    </row>
    <row r="898" spans="1:20" ht="58" x14ac:dyDescent="0.35">
      <c r="A898" s="5">
        <f t="shared" si="78"/>
        <v>40</v>
      </c>
      <c r="B898">
        <v>896</v>
      </c>
      <c r="C898" s="3" t="s">
        <v>897</v>
      </c>
      <c r="D898" s="3" t="s">
        <v>5006</v>
      </c>
      <c r="E898">
        <v>8000</v>
      </c>
      <c r="F898">
        <v>3200</v>
      </c>
      <c r="G898" t="s">
        <v>8220</v>
      </c>
      <c r="H898" t="s">
        <v>8223</v>
      </c>
      <c r="I898" t="s">
        <v>8245</v>
      </c>
      <c r="J898" s="11">
        <v>1440734400</v>
      </c>
      <c r="K898" s="11">
        <v>1438549026</v>
      </c>
      <c r="L898" t="b">
        <v>0</v>
      </c>
      <c r="M898">
        <v>72</v>
      </c>
      <c r="N898" t="b">
        <v>0</v>
      </c>
      <c r="O898" t="s">
        <v>8278</v>
      </c>
      <c r="P898" s="5">
        <f t="shared" si="79"/>
        <v>44.444444444444443</v>
      </c>
      <c r="Q898" t="str">
        <f t="shared" si="80"/>
        <v>music</v>
      </c>
      <c r="R898" t="str">
        <f t="shared" si="81"/>
        <v>indie rock</v>
      </c>
      <c r="S898" s="10">
        <f t="shared" si="82"/>
        <v>42218.664652777778</v>
      </c>
      <c r="T898" s="10">
        <f t="shared" si="83"/>
        <v>42243.958333333336</v>
      </c>
    </row>
    <row r="899" spans="1:20" ht="58" x14ac:dyDescent="0.35">
      <c r="A899" s="5">
        <f t="shared" ref="A899:A962" si="84">(F899/E899)*100</f>
        <v>0</v>
      </c>
      <c r="B899">
        <v>897</v>
      </c>
      <c r="C899" s="3" t="s">
        <v>898</v>
      </c>
      <c r="D899" s="3" t="s">
        <v>5007</v>
      </c>
      <c r="E899">
        <v>3000</v>
      </c>
      <c r="F899">
        <v>0</v>
      </c>
      <c r="G899" t="s">
        <v>8220</v>
      </c>
      <c r="H899" t="s">
        <v>8223</v>
      </c>
      <c r="I899" t="s">
        <v>8245</v>
      </c>
      <c r="J899" s="11">
        <v>1354123908</v>
      </c>
      <c r="K899" s="11">
        <v>1351528308</v>
      </c>
      <c r="L899" t="b">
        <v>0</v>
      </c>
      <c r="M899">
        <v>0</v>
      </c>
      <c r="N899" t="b">
        <v>0</v>
      </c>
      <c r="O899" t="s">
        <v>8278</v>
      </c>
      <c r="P899" s="5" t="e">
        <f t="shared" ref="P899:P962" si="85">F899/M899</f>
        <v>#DIV/0!</v>
      </c>
      <c r="Q899" t="str">
        <f t="shared" ref="Q899:Q962" si="86">LEFT(O:O,FIND("/",O:O)-1)</f>
        <v>music</v>
      </c>
      <c r="R899" t="str">
        <f t="shared" ref="R899:R962" si="87">RIGHT(O:O,LEN(O:O)-FIND("/",O:O))</f>
        <v>indie rock</v>
      </c>
      <c r="S899" s="10">
        <f t="shared" ref="S899:S962" si="88">(((K899/60)/60)/24)+DATE(1970,1,1)+(-5/24)</f>
        <v>41211.480416666665</v>
      </c>
      <c r="T899" s="10">
        <f t="shared" ref="T899:T962" si="89">(((J899/60)/60)/24)+DATE(1970,1,1)+(-5/24)</f>
        <v>41241.52208333333</v>
      </c>
    </row>
    <row r="900" spans="1:20" ht="43.5" x14ac:dyDescent="0.35">
      <c r="A900" s="5">
        <f t="shared" si="84"/>
        <v>2.8000000000000003</v>
      </c>
      <c r="B900">
        <v>898</v>
      </c>
      <c r="C900" s="3" t="s">
        <v>899</v>
      </c>
      <c r="D900" s="3" t="s">
        <v>5008</v>
      </c>
      <c r="E900">
        <v>2500</v>
      </c>
      <c r="F900">
        <v>70</v>
      </c>
      <c r="G900" t="s">
        <v>8220</v>
      </c>
      <c r="H900" t="s">
        <v>8223</v>
      </c>
      <c r="I900" t="s">
        <v>8245</v>
      </c>
      <c r="J900" s="11">
        <v>1326651110</v>
      </c>
      <c r="K900" s="11">
        <v>1322763110</v>
      </c>
      <c r="L900" t="b">
        <v>0</v>
      </c>
      <c r="M900">
        <v>2</v>
      </c>
      <c r="N900" t="b">
        <v>0</v>
      </c>
      <c r="O900" t="s">
        <v>8278</v>
      </c>
      <c r="P900" s="5">
        <f t="shared" si="85"/>
        <v>35</v>
      </c>
      <c r="Q900" t="str">
        <f t="shared" si="86"/>
        <v>music</v>
      </c>
      <c r="R900" t="str">
        <f t="shared" si="87"/>
        <v>indie rock</v>
      </c>
      <c r="S900" s="10">
        <f t="shared" si="88"/>
        <v>40878.549884259257</v>
      </c>
      <c r="T900" s="10">
        <f t="shared" si="89"/>
        <v>40923.549884259257</v>
      </c>
    </row>
    <row r="901" spans="1:20" ht="43.5" x14ac:dyDescent="0.35">
      <c r="A901" s="5">
        <f t="shared" si="84"/>
        <v>37.333333333333336</v>
      </c>
      <c r="B901">
        <v>899</v>
      </c>
      <c r="C901" s="3" t="s">
        <v>900</v>
      </c>
      <c r="D901" s="3" t="s">
        <v>5009</v>
      </c>
      <c r="E901">
        <v>750</v>
      </c>
      <c r="F901">
        <v>280</v>
      </c>
      <c r="G901" t="s">
        <v>8220</v>
      </c>
      <c r="H901" t="s">
        <v>8223</v>
      </c>
      <c r="I901" t="s">
        <v>8245</v>
      </c>
      <c r="J901" s="11">
        <v>1306549362</v>
      </c>
      <c r="K901" s="11">
        <v>1302661362</v>
      </c>
      <c r="L901" t="b">
        <v>0</v>
      </c>
      <c r="M901">
        <v>8</v>
      </c>
      <c r="N901" t="b">
        <v>0</v>
      </c>
      <c r="O901" t="s">
        <v>8278</v>
      </c>
      <c r="P901" s="5">
        <f t="shared" si="85"/>
        <v>35</v>
      </c>
      <c r="Q901" t="str">
        <f t="shared" si="86"/>
        <v>music</v>
      </c>
      <c r="R901" t="str">
        <f t="shared" si="87"/>
        <v>indie rock</v>
      </c>
      <c r="S901" s="10">
        <f t="shared" si="88"/>
        <v>40645.890763888885</v>
      </c>
      <c r="T901" s="10">
        <f t="shared" si="89"/>
        <v>40690.890763888885</v>
      </c>
    </row>
    <row r="902" spans="1:20" ht="29" x14ac:dyDescent="0.35">
      <c r="A902" s="5">
        <f t="shared" si="84"/>
        <v>0.42</v>
      </c>
      <c r="B902">
        <v>900</v>
      </c>
      <c r="C902" s="3" t="s">
        <v>901</v>
      </c>
      <c r="D902" s="3" t="s">
        <v>5010</v>
      </c>
      <c r="E902">
        <v>5000</v>
      </c>
      <c r="F902">
        <v>21</v>
      </c>
      <c r="G902" t="s">
        <v>8220</v>
      </c>
      <c r="H902" t="s">
        <v>8223</v>
      </c>
      <c r="I902" t="s">
        <v>8245</v>
      </c>
      <c r="J902" s="11">
        <v>1459365802</v>
      </c>
      <c r="K902" s="11">
        <v>1456777402</v>
      </c>
      <c r="L902" t="b">
        <v>0</v>
      </c>
      <c r="M902">
        <v>2</v>
      </c>
      <c r="N902" t="b">
        <v>0</v>
      </c>
      <c r="O902" t="s">
        <v>8277</v>
      </c>
      <c r="P902" s="5">
        <f t="shared" si="85"/>
        <v>10.5</v>
      </c>
      <c r="Q902" t="str">
        <f t="shared" si="86"/>
        <v>music</v>
      </c>
      <c r="R902" t="str">
        <f t="shared" si="87"/>
        <v>jazz</v>
      </c>
      <c r="S902" s="10">
        <f t="shared" si="88"/>
        <v>42429.641226851854</v>
      </c>
      <c r="T902" s="10">
        <f t="shared" si="89"/>
        <v>42459.599560185183</v>
      </c>
    </row>
    <row r="903" spans="1:20" ht="58" x14ac:dyDescent="0.35">
      <c r="A903" s="5">
        <f t="shared" si="84"/>
        <v>0</v>
      </c>
      <c r="B903">
        <v>901</v>
      </c>
      <c r="C903" s="3" t="s">
        <v>902</v>
      </c>
      <c r="D903" s="3" t="s">
        <v>5011</v>
      </c>
      <c r="E903">
        <v>6500</v>
      </c>
      <c r="F903">
        <v>0</v>
      </c>
      <c r="G903" t="s">
        <v>8220</v>
      </c>
      <c r="H903" t="s">
        <v>8223</v>
      </c>
      <c r="I903" t="s">
        <v>8245</v>
      </c>
      <c r="J903" s="11">
        <v>1276024260</v>
      </c>
      <c r="K903" s="11">
        <v>1272050914</v>
      </c>
      <c r="L903" t="b">
        <v>0</v>
      </c>
      <c r="M903">
        <v>0</v>
      </c>
      <c r="N903" t="b">
        <v>0</v>
      </c>
      <c r="O903" t="s">
        <v>8277</v>
      </c>
      <c r="P903" s="5" t="e">
        <f t="shared" si="85"/>
        <v>#DIV/0!</v>
      </c>
      <c r="Q903" t="str">
        <f t="shared" si="86"/>
        <v>music</v>
      </c>
      <c r="R903" t="str">
        <f t="shared" si="87"/>
        <v>jazz</v>
      </c>
      <c r="S903" s="10">
        <f t="shared" si="88"/>
        <v>40291.603171296294</v>
      </c>
      <c r="T903" s="10">
        <f t="shared" si="89"/>
        <v>40337.59097222222</v>
      </c>
    </row>
    <row r="904" spans="1:20" ht="58" x14ac:dyDescent="0.35">
      <c r="A904" s="5">
        <f t="shared" si="84"/>
        <v>0.3</v>
      </c>
      <c r="B904">
        <v>902</v>
      </c>
      <c r="C904" s="3" t="s">
        <v>903</v>
      </c>
      <c r="D904" s="3" t="s">
        <v>5012</v>
      </c>
      <c r="E904">
        <v>30000</v>
      </c>
      <c r="F904">
        <v>90</v>
      </c>
      <c r="G904" t="s">
        <v>8220</v>
      </c>
      <c r="H904" t="s">
        <v>8223</v>
      </c>
      <c r="I904" t="s">
        <v>8245</v>
      </c>
      <c r="J904" s="11">
        <v>1409412600</v>
      </c>
      <c r="K904" s="11">
        <v>1404947422</v>
      </c>
      <c r="L904" t="b">
        <v>0</v>
      </c>
      <c r="M904">
        <v>3</v>
      </c>
      <c r="N904" t="b">
        <v>0</v>
      </c>
      <c r="O904" t="s">
        <v>8277</v>
      </c>
      <c r="P904" s="5">
        <f t="shared" si="85"/>
        <v>30</v>
      </c>
      <c r="Q904" t="str">
        <f t="shared" si="86"/>
        <v>music</v>
      </c>
      <c r="R904" t="str">
        <f t="shared" si="87"/>
        <v>jazz</v>
      </c>
      <c r="S904" s="10">
        <f t="shared" si="88"/>
        <v>41829.757199074069</v>
      </c>
      <c r="T904" s="10">
        <f t="shared" si="89"/>
        <v>41881.4375</v>
      </c>
    </row>
    <row r="905" spans="1:20" ht="43.5" x14ac:dyDescent="0.35">
      <c r="A905" s="5">
        <f t="shared" si="84"/>
        <v>3.2</v>
      </c>
      <c r="B905">
        <v>903</v>
      </c>
      <c r="C905" s="3" t="s">
        <v>904</v>
      </c>
      <c r="D905" s="3" t="s">
        <v>5013</v>
      </c>
      <c r="E905">
        <v>5000</v>
      </c>
      <c r="F905">
        <v>160</v>
      </c>
      <c r="G905" t="s">
        <v>8220</v>
      </c>
      <c r="H905" t="s">
        <v>8223</v>
      </c>
      <c r="I905" t="s">
        <v>8245</v>
      </c>
      <c r="J905" s="11">
        <v>1348367100</v>
      </c>
      <c r="K905" s="11">
        <v>1346180780</v>
      </c>
      <c r="L905" t="b">
        <v>0</v>
      </c>
      <c r="M905">
        <v>4</v>
      </c>
      <c r="N905" t="b">
        <v>0</v>
      </c>
      <c r="O905" t="s">
        <v>8277</v>
      </c>
      <c r="P905" s="5">
        <f t="shared" si="85"/>
        <v>40</v>
      </c>
      <c r="Q905" t="str">
        <f t="shared" si="86"/>
        <v>music</v>
      </c>
      <c r="R905" t="str">
        <f t="shared" si="87"/>
        <v>jazz</v>
      </c>
      <c r="S905" s="10">
        <f t="shared" si="88"/>
        <v>41149.587731481479</v>
      </c>
      <c r="T905" s="10">
        <f t="shared" si="89"/>
        <v>41174.892361111109</v>
      </c>
    </row>
    <row r="906" spans="1:20" ht="43.5" x14ac:dyDescent="0.35">
      <c r="A906" s="5">
        <f t="shared" si="84"/>
        <v>0.30199999999999999</v>
      </c>
      <c r="B906">
        <v>904</v>
      </c>
      <c r="C906" s="3" t="s">
        <v>905</v>
      </c>
      <c r="D906" s="3" t="s">
        <v>5014</v>
      </c>
      <c r="E906">
        <v>50000</v>
      </c>
      <c r="F906">
        <v>151</v>
      </c>
      <c r="G906" t="s">
        <v>8220</v>
      </c>
      <c r="H906" t="s">
        <v>8223</v>
      </c>
      <c r="I906" t="s">
        <v>8245</v>
      </c>
      <c r="J906" s="11">
        <v>1451786137</v>
      </c>
      <c r="K906" s="11">
        <v>1449194137</v>
      </c>
      <c r="L906" t="b">
        <v>0</v>
      </c>
      <c r="M906">
        <v>3</v>
      </c>
      <c r="N906" t="b">
        <v>0</v>
      </c>
      <c r="O906" t="s">
        <v>8277</v>
      </c>
      <c r="P906" s="5">
        <f t="shared" si="85"/>
        <v>50.333333333333336</v>
      </c>
      <c r="Q906" t="str">
        <f t="shared" si="86"/>
        <v>music</v>
      </c>
      <c r="R906" t="str">
        <f t="shared" si="87"/>
        <v>jazz</v>
      </c>
      <c r="S906" s="10">
        <f t="shared" si="88"/>
        <v>42341.87195601852</v>
      </c>
      <c r="T906" s="10">
        <f t="shared" si="89"/>
        <v>42371.87195601852</v>
      </c>
    </row>
    <row r="907" spans="1:20" ht="43.5" x14ac:dyDescent="0.35">
      <c r="A907" s="5">
        <f t="shared" si="84"/>
        <v>3.0153846153846153</v>
      </c>
      <c r="B907">
        <v>905</v>
      </c>
      <c r="C907" s="3" t="s">
        <v>906</v>
      </c>
      <c r="D907" s="3" t="s">
        <v>5015</v>
      </c>
      <c r="E907">
        <v>6500</v>
      </c>
      <c r="F907">
        <v>196</v>
      </c>
      <c r="G907" t="s">
        <v>8220</v>
      </c>
      <c r="H907" t="s">
        <v>8223</v>
      </c>
      <c r="I907" t="s">
        <v>8245</v>
      </c>
      <c r="J907" s="11">
        <v>1295847926</v>
      </c>
      <c r="K907" s="11">
        <v>1290663926</v>
      </c>
      <c r="L907" t="b">
        <v>0</v>
      </c>
      <c r="M907">
        <v>6</v>
      </c>
      <c r="N907" t="b">
        <v>0</v>
      </c>
      <c r="O907" t="s">
        <v>8277</v>
      </c>
      <c r="P907" s="5">
        <f t="shared" si="85"/>
        <v>32.666666666666664</v>
      </c>
      <c r="Q907" t="str">
        <f t="shared" si="86"/>
        <v>music</v>
      </c>
      <c r="R907" t="str">
        <f t="shared" si="87"/>
        <v>jazz</v>
      </c>
      <c r="S907" s="10">
        <f t="shared" si="88"/>
        <v>40507.031550925924</v>
      </c>
      <c r="T907" s="10">
        <f t="shared" si="89"/>
        <v>40567.031550925924</v>
      </c>
    </row>
    <row r="908" spans="1:20" ht="29" x14ac:dyDescent="0.35">
      <c r="A908" s="5">
        <f t="shared" si="84"/>
        <v>0</v>
      </c>
      <c r="B908">
        <v>906</v>
      </c>
      <c r="C908" s="3" t="s">
        <v>907</v>
      </c>
      <c r="D908" s="3" t="s">
        <v>5016</v>
      </c>
      <c r="E908">
        <v>15000</v>
      </c>
      <c r="F908">
        <v>0</v>
      </c>
      <c r="G908" t="s">
        <v>8220</v>
      </c>
      <c r="H908" t="s">
        <v>8223</v>
      </c>
      <c r="I908" t="s">
        <v>8245</v>
      </c>
      <c r="J908" s="11">
        <v>1394681590</v>
      </c>
      <c r="K908" s="11">
        <v>1392093190</v>
      </c>
      <c r="L908" t="b">
        <v>0</v>
      </c>
      <c r="M908">
        <v>0</v>
      </c>
      <c r="N908" t="b">
        <v>0</v>
      </c>
      <c r="O908" t="s">
        <v>8277</v>
      </c>
      <c r="P908" s="5" t="e">
        <f t="shared" si="85"/>
        <v>#DIV/0!</v>
      </c>
      <c r="Q908" t="str">
        <f t="shared" si="86"/>
        <v>music</v>
      </c>
      <c r="R908" t="str">
        <f t="shared" si="87"/>
        <v>jazz</v>
      </c>
      <c r="S908" s="10">
        <f t="shared" si="88"/>
        <v>41680.981365740736</v>
      </c>
      <c r="T908" s="10">
        <f t="shared" si="89"/>
        <v>41710.939699074072</v>
      </c>
    </row>
    <row r="909" spans="1:20" ht="43.5" x14ac:dyDescent="0.35">
      <c r="A909" s="5">
        <f t="shared" si="84"/>
        <v>0</v>
      </c>
      <c r="B909">
        <v>907</v>
      </c>
      <c r="C909" s="3" t="s">
        <v>908</v>
      </c>
      <c r="D909" s="3" t="s">
        <v>5017</v>
      </c>
      <c r="E909">
        <v>2900</v>
      </c>
      <c r="F909">
        <v>0</v>
      </c>
      <c r="G909" t="s">
        <v>8220</v>
      </c>
      <c r="H909" t="s">
        <v>8223</v>
      </c>
      <c r="I909" t="s">
        <v>8245</v>
      </c>
      <c r="J909" s="11">
        <v>1315715823</v>
      </c>
      <c r="K909" s="11">
        <v>1313123823</v>
      </c>
      <c r="L909" t="b">
        <v>0</v>
      </c>
      <c r="M909">
        <v>0</v>
      </c>
      <c r="N909" t="b">
        <v>0</v>
      </c>
      <c r="O909" t="s">
        <v>8277</v>
      </c>
      <c r="P909" s="5" t="e">
        <f t="shared" si="85"/>
        <v>#DIV/0!</v>
      </c>
      <c r="Q909" t="str">
        <f t="shared" si="86"/>
        <v>music</v>
      </c>
      <c r="R909" t="str">
        <f t="shared" si="87"/>
        <v>jazz</v>
      </c>
      <c r="S909" s="10">
        <f t="shared" si="88"/>
        <v>40766.9840625</v>
      </c>
      <c r="T909" s="10">
        <f t="shared" si="89"/>
        <v>40796.9840625</v>
      </c>
    </row>
    <row r="910" spans="1:20" ht="43.5" x14ac:dyDescent="0.35">
      <c r="A910" s="5">
        <f t="shared" si="84"/>
        <v>0</v>
      </c>
      <c r="B910">
        <v>908</v>
      </c>
      <c r="C910" s="3" t="s">
        <v>909</v>
      </c>
      <c r="D910" s="3" t="s">
        <v>5018</v>
      </c>
      <c r="E910">
        <v>2500</v>
      </c>
      <c r="F910">
        <v>0</v>
      </c>
      <c r="G910" t="s">
        <v>8220</v>
      </c>
      <c r="H910" t="s">
        <v>8223</v>
      </c>
      <c r="I910" t="s">
        <v>8245</v>
      </c>
      <c r="J910" s="11">
        <v>1280206740</v>
      </c>
      <c r="K910" s="11">
        <v>1276283655</v>
      </c>
      <c r="L910" t="b">
        <v>0</v>
      </c>
      <c r="M910">
        <v>0</v>
      </c>
      <c r="N910" t="b">
        <v>0</v>
      </c>
      <c r="O910" t="s">
        <v>8277</v>
      </c>
      <c r="P910" s="5" t="e">
        <f t="shared" si="85"/>
        <v>#DIV/0!</v>
      </c>
      <c r="Q910" t="str">
        <f t="shared" si="86"/>
        <v>music</v>
      </c>
      <c r="R910" t="str">
        <f t="shared" si="87"/>
        <v>jazz</v>
      </c>
      <c r="S910" s="10">
        <f t="shared" si="88"/>
        <v>40340.593229166661</v>
      </c>
      <c r="T910" s="10">
        <f t="shared" si="89"/>
        <v>40385.999305555553</v>
      </c>
    </row>
    <row r="911" spans="1:20" ht="58" x14ac:dyDescent="0.35">
      <c r="A911" s="5">
        <f t="shared" si="84"/>
        <v>3.25</v>
      </c>
      <c r="B911">
        <v>909</v>
      </c>
      <c r="C911" s="3" t="s">
        <v>910</v>
      </c>
      <c r="D911" s="3" t="s">
        <v>5019</v>
      </c>
      <c r="E911">
        <v>16000</v>
      </c>
      <c r="F911">
        <v>520</v>
      </c>
      <c r="G911" t="s">
        <v>8220</v>
      </c>
      <c r="H911" t="s">
        <v>8223</v>
      </c>
      <c r="I911" t="s">
        <v>8245</v>
      </c>
      <c r="J911" s="11">
        <v>1343016000</v>
      </c>
      <c r="K911" s="11">
        <v>1340296440</v>
      </c>
      <c r="L911" t="b">
        <v>0</v>
      </c>
      <c r="M911">
        <v>8</v>
      </c>
      <c r="N911" t="b">
        <v>0</v>
      </c>
      <c r="O911" t="s">
        <v>8277</v>
      </c>
      <c r="P911" s="5">
        <f t="shared" si="85"/>
        <v>65</v>
      </c>
      <c r="Q911" t="str">
        <f t="shared" si="86"/>
        <v>music</v>
      </c>
      <c r="R911" t="str">
        <f t="shared" si="87"/>
        <v>jazz</v>
      </c>
      <c r="S911" s="10">
        <f t="shared" si="88"/>
        <v>41081.481944444444</v>
      </c>
      <c r="T911" s="10">
        <f t="shared" si="89"/>
        <v>41112.958333333328</v>
      </c>
    </row>
    <row r="912" spans="1:20" ht="43.5" x14ac:dyDescent="0.35">
      <c r="A912" s="5">
        <f t="shared" si="84"/>
        <v>22.363636363636363</v>
      </c>
      <c r="B912">
        <v>910</v>
      </c>
      <c r="C912" s="3" t="s">
        <v>911</v>
      </c>
      <c r="D912" s="3" t="s">
        <v>5020</v>
      </c>
      <c r="E912">
        <v>550</v>
      </c>
      <c r="F912">
        <v>123</v>
      </c>
      <c r="G912" t="s">
        <v>8220</v>
      </c>
      <c r="H912" t="s">
        <v>8224</v>
      </c>
      <c r="I912" t="s">
        <v>8246</v>
      </c>
      <c r="J912" s="11">
        <v>1488546319</v>
      </c>
      <c r="K912" s="11">
        <v>1483362319</v>
      </c>
      <c r="L912" t="b">
        <v>0</v>
      </c>
      <c r="M912">
        <v>5</v>
      </c>
      <c r="N912" t="b">
        <v>0</v>
      </c>
      <c r="O912" t="s">
        <v>8277</v>
      </c>
      <c r="P912" s="5">
        <f t="shared" si="85"/>
        <v>24.6</v>
      </c>
      <c r="Q912" t="str">
        <f t="shared" si="86"/>
        <v>music</v>
      </c>
      <c r="R912" t="str">
        <f t="shared" si="87"/>
        <v>jazz</v>
      </c>
      <c r="S912" s="10">
        <f t="shared" si="88"/>
        <v>42737.337025462963</v>
      </c>
      <c r="T912" s="10">
        <f t="shared" si="89"/>
        <v>42797.337025462963</v>
      </c>
    </row>
    <row r="913" spans="1:20" ht="43.5" x14ac:dyDescent="0.35">
      <c r="A913" s="5">
        <f t="shared" si="84"/>
        <v>0</v>
      </c>
      <c r="B913">
        <v>911</v>
      </c>
      <c r="C913" s="3" t="s">
        <v>912</v>
      </c>
      <c r="D913" s="3" t="s">
        <v>5021</v>
      </c>
      <c r="E913">
        <v>100000</v>
      </c>
      <c r="F913">
        <v>0</v>
      </c>
      <c r="G913" t="s">
        <v>8220</v>
      </c>
      <c r="H913" t="s">
        <v>8223</v>
      </c>
      <c r="I913" t="s">
        <v>8245</v>
      </c>
      <c r="J913" s="11">
        <v>1390522045</v>
      </c>
      <c r="K913" s="11">
        <v>1388707645</v>
      </c>
      <c r="L913" t="b">
        <v>0</v>
      </c>
      <c r="M913">
        <v>0</v>
      </c>
      <c r="N913" t="b">
        <v>0</v>
      </c>
      <c r="O913" t="s">
        <v>8277</v>
      </c>
      <c r="P913" s="5" t="e">
        <f t="shared" si="85"/>
        <v>#DIV/0!</v>
      </c>
      <c r="Q913" t="str">
        <f t="shared" si="86"/>
        <v>music</v>
      </c>
      <c r="R913" t="str">
        <f t="shared" si="87"/>
        <v>jazz</v>
      </c>
      <c r="S913" s="10">
        <f t="shared" si="88"/>
        <v>41641.796817129631</v>
      </c>
      <c r="T913" s="10">
        <f t="shared" si="89"/>
        <v>41662.796817129631</v>
      </c>
    </row>
    <row r="914" spans="1:20" ht="43.5" x14ac:dyDescent="0.35">
      <c r="A914" s="5">
        <f t="shared" si="84"/>
        <v>0.85714285714285721</v>
      </c>
      <c r="B914">
        <v>912</v>
      </c>
      <c r="C914" s="3" t="s">
        <v>913</v>
      </c>
      <c r="D914" s="3" t="s">
        <v>5022</v>
      </c>
      <c r="E914">
        <v>3500</v>
      </c>
      <c r="F914">
        <v>30</v>
      </c>
      <c r="G914" t="s">
        <v>8220</v>
      </c>
      <c r="H914" t="s">
        <v>8223</v>
      </c>
      <c r="I914" t="s">
        <v>8245</v>
      </c>
      <c r="J914" s="11">
        <v>1355197047</v>
      </c>
      <c r="K914" s="11">
        <v>1350009447</v>
      </c>
      <c r="L914" t="b">
        <v>0</v>
      </c>
      <c r="M914">
        <v>2</v>
      </c>
      <c r="N914" t="b">
        <v>0</v>
      </c>
      <c r="O914" t="s">
        <v>8277</v>
      </c>
      <c r="P914" s="5">
        <f t="shared" si="85"/>
        <v>15</v>
      </c>
      <c r="Q914" t="str">
        <f t="shared" si="86"/>
        <v>music</v>
      </c>
      <c r="R914" t="str">
        <f t="shared" si="87"/>
        <v>jazz</v>
      </c>
      <c r="S914" s="10">
        <f t="shared" si="88"/>
        <v>41193.901006944441</v>
      </c>
      <c r="T914" s="10">
        <f t="shared" si="89"/>
        <v>41253.942673611105</v>
      </c>
    </row>
    <row r="915" spans="1:20" ht="43.5" x14ac:dyDescent="0.35">
      <c r="A915" s="5">
        <f t="shared" si="84"/>
        <v>6.6066666666666665</v>
      </c>
      <c r="B915">
        <v>913</v>
      </c>
      <c r="C915" s="3" t="s">
        <v>914</v>
      </c>
      <c r="D915" s="3" t="s">
        <v>5023</v>
      </c>
      <c r="E915">
        <v>30000</v>
      </c>
      <c r="F915">
        <v>1982</v>
      </c>
      <c r="G915" t="s">
        <v>8220</v>
      </c>
      <c r="H915" t="s">
        <v>8223</v>
      </c>
      <c r="I915" t="s">
        <v>8245</v>
      </c>
      <c r="J915" s="11">
        <v>1336188019</v>
      </c>
      <c r="K915" s="11">
        <v>1333596019</v>
      </c>
      <c r="L915" t="b">
        <v>0</v>
      </c>
      <c r="M915">
        <v>24</v>
      </c>
      <c r="N915" t="b">
        <v>0</v>
      </c>
      <c r="O915" t="s">
        <v>8277</v>
      </c>
      <c r="P915" s="5">
        <f t="shared" si="85"/>
        <v>82.583333333333329</v>
      </c>
      <c r="Q915" t="str">
        <f t="shared" si="86"/>
        <v>music</v>
      </c>
      <c r="R915" t="str">
        <f t="shared" si="87"/>
        <v>jazz</v>
      </c>
      <c r="S915" s="10">
        <f t="shared" si="88"/>
        <v>41003.930775462963</v>
      </c>
      <c r="T915" s="10">
        <f t="shared" si="89"/>
        <v>41033.930775462963</v>
      </c>
    </row>
    <row r="916" spans="1:20" ht="43.5" x14ac:dyDescent="0.35">
      <c r="A916" s="5">
        <f t="shared" si="84"/>
        <v>0</v>
      </c>
      <c r="B916">
        <v>914</v>
      </c>
      <c r="C916" s="3" t="s">
        <v>915</v>
      </c>
      <c r="D916" s="3" t="s">
        <v>5024</v>
      </c>
      <c r="E916">
        <v>1500</v>
      </c>
      <c r="F916">
        <v>0</v>
      </c>
      <c r="G916" t="s">
        <v>8220</v>
      </c>
      <c r="H916" t="s">
        <v>8223</v>
      </c>
      <c r="I916" t="s">
        <v>8245</v>
      </c>
      <c r="J916" s="11">
        <v>1345918747</v>
      </c>
      <c r="K916" s="11">
        <v>1343326747</v>
      </c>
      <c r="L916" t="b">
        <v>0</v>
      </c>
      <c r="M916">
        <v>0</v>
      </c>
      <c r="N916" t="b">
        <v>0</v>
      </c>
      <c r="O916" t="s">
        <v>8277</v>
      </c>
      <c r="P916" s="5" t="e">
        <f t="shared" si="85"/>
        <v>#DIV/0!</v>
      </c>
      <c r="Q916" t="str">
        <f t="shared" si="86"/>
        <v>music</v>
      </c>
      <c r="R916" t="str">
        <f t="shared" si="87"/>
        <v>jazz</v>
      </c>
      <c r="S916" s="10">
        <f t="shared" si="88"/>
        <v>41116.554942129631</v>
      </c>
      <c r="T916" s="10">
        <f t="shared" si="89"/>
        <v>41146.554942129631</v>
      </c>
    </row>
    <row r="917" spans="1:20" ht="43.5" x14ac:dyDescent="0.35">
      <c r="A917" s="5">
        <f t="shared" si="84"/>
        <v>5.7692307692307692</v>
      </c>
      <c r="B917">
        <v>915</v>
      </c>
      <c r="C917" s="3" t="s">
        <v>916</v>
      </c>
      <c r="D917" s="3" t="s">
        <v>5025</v>
      </c>
      <c r="E917">
        <v>6500</v>
      </c>
      <c r="F917">
        <v>375</v>
      </c>
      <c r="G917" t="s">
        <v>8220</v>
      </c>
      <c r="H917" t="s">
        <v>8223</v>
      </c>
      <c r="I917" t="s">
        <v>8245</v>
      </c>
      <c r="J917" s="11">
        <v>1330577940</v>
      </c>
      <c r="K917" s="11">
        <v>1327853914</v>
      </c>
      <c r="L917" t="b">
        <v>0</v>
      </c>
      <c r="M917">
        <v>9</v>
      </c>
      <c r="N917" t="b">
        <v>0</v>
      </c>
      <c r="O917" t="s">
        <v>8277</v>
      </c>
      <c r="P917" s="5">
        <f t="shared" si="85"/>
        <v>41.666666666666664</v>
      </c>
      <c r="Q917" t="str">
        <f t="shared" si="86"/>
        <v>music</v>
      </c>
      <c r="R917" t="str">
        <f t="shared" si="87"/>
        <v>jazz</v>
      </c>
      <c r="S917" s="10">
        <f t="shared" si="88"/>
        <v>40937.471226851849</v>
      </c>
      <c r="T917" s="10">
        <f t="shared" si="89"/>
        <v>40968.999305555553</v>
      </c>
    </row>
    <row r="918" spans="1:20" ht="43.5" x14ac:dyDescent="0.35">
      <c r="A918" s="5">
        <f t="shared" si="84"/>
        <v>0</v>
      </c>
      <c r="B918">
        <v>916</v>
      </c>
      <c r="C918" s="3" t="s">
        <v>917</v>
      </c>
      <c r="D918" s="3" t="s">
        <v>5026</v>
      </c>
      <c r="E918">
        <v>3300</v>
      </c>
      <c r="F918">
        <v>0</v>
      </c>
      <c r="G918" t="s">
        <v>8220</v>
      </c>
      <c r="H918" t="s">
        <v>8223</v>
      </c>
      <c r="I918" t="s">
        <v>8245</v>
      </c>
      <c r="J918" s="11">
        <v>1287723600</v>
      </c>
      <c r="K918" s="11">
        <v>1284409734</v>
      </c>
      <c r="L918" t="b">
        <v>0</v>
      </c>
      <c r="M918">
        <v>0</v>
      </c>
      <c r="N918" t="b">
        <v>0</v>
      </c>
      <c r="O918" t="s">
        <v>8277</v>
      </c>
      <c r="P918" s="5" t="e">
        <f t="shared" si="85"/>
        <v>#DIV/0!</v>
      </c>
      <c r="Q918" t="str">
        <f t="shared" si="86"/>
        <v>music</v>
      </c>
      <c r="R918" t="str">
        <f t="shared" si="87"/>
        <v>jazz</v>
      </c>
      <c r="S918" s="10">
        <f t="shared" si="88"/>
        <v>40434.645069444443</v>
      </c>
      <c r="T918" s="10">
        <f t="shared" si="89"/>
        <v>40473</v>
      </c>
    </row>
    <row r="919" spans="1:20" ht="58" x14ac:dyDescent="0.35">
      <c r="A919" s="5">
        <f t="shared" si="84"/>
        <v>0.6</v>
      </c>
      <c r="B919">
        <v>917</v>
      </c>
      <c r="C919" s="3" t="s">
        <v>918</v>
      </c>
      <c r="D919" s="3" t="s">
        <v>5027</v>
      </c>
      <c r="E919">
        <v>5000</v>
      </c>
      <c r="F919">
        <v>30</v>
      </c>
      <c r="G919" t="s">
        <v>8220</v>
      </c>
      <c r="H919" t="s">
        <v>8223</v>
      </c>
      <c r="I919" t="s">
        <v>8245</v>
      </c>
      <c r="J919" s="11">
        <v>1405305000</v>
      </c>
      <c r="K919" s="11">
        <v>1402612730</v>
      </c>
      <c r="L919" t="b">
        <v>0</v>
      </c>
      <c r="M919">
        <v>1</v>
      </c>
      <c r="N919" t="b">
        <v>0</v>
      </c>
      <c r="O919" t="s">
        <v>8277</v>
      </c>
      <c r="P919" s="5">
        <f t="shared" si="85"/>
        <v>30</v>
      </c>
      <c r="Q919" t="str">
        <f t="shared" si="86"/>
        <v>music</v>
      </c>
      <c r="R919" t="str">
        <f t="shared" si="87"/>
        <v>jazz</v>
      </c>
      <c r="S919" s="10">
        <f t="shared" si="88"/>
        <v>41802.735300925924</v>
      </c>
      <c r="T919" s="10">
        <f t="shared" si="89"/>
        <v>41833.895833333328</v>
      </c>
    </row>
    <row r="920" spans="1:20" ht="58" x14ac:dyDescent="0.35">
      <c r="A920" s="5">
        <f t="shared" si="84"/>
        <v>5.0256410256410255</v>
      </c>
      <c r="B920">
        <v>918</v>
      </c>
      <c r="C920" s="3" t="s">
        <v>919</v>
      </c>
      <c r="D920" s="3" t="s">
        <v>5028</v>
      </c>
      <c r="E920">
        <v>3900</v>
      </c>
      <c r="F920">
        <v>196</v>
      </c>
      <c r="G920" t="s">
        <v>8220</v>
      </c>
      <c r="H920" t="s">
        <v>8224</v>
      </c>
      <c r="I920" t="s">
        <v>8246</v>
      </c>
      <c r="J920" s="11">
        <v>1417474761</v>
      </c>
      <c r="K920" s="11">
        <v>1414879161</v>
      </c>
      <c r="L920" t="b">
        <v>0</v>
      </c>
      <c r="M920">
        <v>10</v>
      </c>
      <c r="N920" t="b">
        <v>0</v>
      </c>
      <c r="O920" t="s">
        <v>8277</v>
      </c>
      <c r="P920" s="5">
        <f t="shared" si="85"/>
        <v>19.600000000000001</v>
      </c>
      <c r="Q920" t="str">
        <f t="shared" si="86"/>
        <v>music</v>
      </c>
      <c r="R920" t="str">
        <f t="shared" si="87"/>
        <v>jazz</v>
      </c>
      <c r="S920" s="10">
        <f t="shared" si="88"/>
        <v>41944.707881944443</v>
      </c>
      <c r="T920" s="10">
        <f t="shared" si="89"/>
        <v>41974.749548611107</v>
      </c>
    </row>
    <row r="921" spans="1:20" x14ac:dyDescent="0.35">
      <c r="A921" s="5">
        <f t="shared" si="84"/>
        <v>0.5</v>
      </c>
      <c r="B921">
        <v>919</v>
      </c>
      <c r="C921" s="3" t="s">
        <v>920</v>
      </c>
      <c r="D921" s="3" t="s">
        <v>5029</v>
      </c>
      <c r="E921">
        <v>20000</v>
      </c>
      <c r="F921">
        <v>100</v>
      </c>
      <c r="G921" t="s">
        <v>8220</v>
      </c>
      <c r="H921" t="s">
        <v>8223</v>
      </c>
      <c r="I921" t="s">
        <v>8245</v>
      </c>
      <c r="J921" s="11">
        <v>1355930645</v>
      </c>
      <c r="K921" s="11">
        <v>1352906645</v>
      </c>
      <c r="L921" t="b">
        <v>0</v>
      </c>
      <c r="M921">
        <v>1</v>
      </c>
      <c r="N921" t="b">
        <v>0</v>
      </c>
      <c r="O921" t="s">
        <v>8277</v>
      </c>
      <c r="P921" s="5">
        <f t="shared" si="85"/>
        <v>100</v>
      </c>
      <c r="Q921" t="str">
        <f t="shared" si="86"/>
        <v>music</v>
      </c>
      <c r="R921" t="str">
        <f t="shared" si="87"/>
        <v>jazz</v>
      </c>
      <c r="S921" s="10">
        <f t="shared" si="88"/>
        <v>41227.433391203704</v>
      </c>
      <c r="T921" s="10">
        <f t="shared" si="89"/>
        <v>41262.433391203704</v>
      </c>
    </row>
    <row r="922" spans="1:20" ht="43.5" x14ac:dyDescent="0.35">
      <c r="A922" s="5">
        <f t="shared" si="84"/>
        <v>0</v>
      </c>
      <c r="B922">
        <v>920</v>
      </c>
      <c r="C922" s="3" t="s">
        <v>921</v>
      </c>
      <c r="D922" s="3" t="s">
        <v>5030</v>
      </c>
      <c r="E922">
        <v>5500</v>
      </c>
      <c r="F922">
        <v>0</v>
      </c>
      <c r="G922" t="s">
        <v>8220</v>
      </c>
      <c r="H922" t="s">
        <v>8223</v>
      </c>
      <c r="I922" t="s">
        <v>8245</v>
      </c>
      <c r="J922" s="11">
        <v>1384448822</v>
      </c>
      <c r="K922" s="11">
        <v>1381853222</v>
      </c>
      <c r="L922" t="b">
        <v>0</v>
      </c>
      <c r="M922">
        <v>0</v>
      </c>
      <c r="N922" t="b">
        <v>0</v>
      </c>
      <c r="O922" t="s">
        <v>8277</v>
      </c>
      <c r="P922" s="5" t="e">
        <f t="shared" si="85"/>
        <v>#DIV/0!</v>
      </c>
      <c r="Q922" t="str">
        <f t="shared" si="86"/>
        <v>music</v>
      </c>
      <c r="R922" t="str">
        <f t="shared" si="87"/>
        <v>jazz</v>
      </c>
      <c r="S922" s="10">
        <f t="shared" si="88"/>
        <v>41562.463217592594</v>
      </c>
      <c r="T922" s="10">
        <f t="shared" si="89"/>
        <v>41592.504884259259</v>
      </c>
    </row>
    <row r="923" spans="1:20" ht="58" x14ac:dyDescent="0.35">
      <c r="A923" s="5">
        <f t="shared" si="84"/>
        <v>30.9</v>
      </c>
      <c r="B923">
        <v>921</v>
      </c>
      <c r="C923" s="3" t="s">
        <v>922</v>
      </c>
      <c r="D923" s="3" t="s">
        <v>5031</v>
      </c>
      <c r="E923">
        <v>15000</v>
      </c>
      <c r="F923">
        <v>4635</v>
      </c>
      <c r="G923" t="s">
        <v>8220</v>
      </c>
      <c r="H923" t="s">
        <v>8223</v>
      </c>
      <c r="I923" t="s">
        <v>8245</v>
      </c>
      <c r="J923" s="11">
        <v>1323666376</v>
      </c>
      <c r="K923" s="11">
        <v>1320033976</v>
      </c>
      <c r="L923" t="b">
        <v>0</v>
      </c>
      <c r="M923">
        <v>20</v>
      </c>
      <c r="N923" t="b">
        <v>0</v>
      </c>
      <c r="O923" t="s">
        <v>8277</v>
      </c>
      <c r="P923" s="5">
        <f t="shared" si="85"/>
        <v>231.75</v>
      </c>
      <c r="Q923" t="str">
        <f t="shared" si="86"/>
        <v>music</v>
      </c>
      <c r="R923" t="str">
        <f t="shared" si="87"/>
        <v>jazz</v>
      </c>
      <c r="S923" s="10">
        <f t="shared" si="88"/>
        <v>40846.962685185179</v>
      </c>
      <c r="T923" s="10">
        <f t="shared" si="89"/>
        <v>40889.004351851851</v>
      </c>
    </row>
    <row r="924" spans="1:20" ht="43.5" x14ac:dyDescent="0.35">
      <c r="A924" s="5">
        <f t="shared" si="84"/>
        <v>21.037037037037038</v>
      </c>
      <c r="B924">
        <v>922</v>
      </c>
      <c r="C924" s="3" t="s">
        <v>923</v>
      </c>
      <c r="D924" s="3" t="s">
        <v>5032</v>
      </c>
      <c r="E924">
        <v>27000</v>
      </c>
      <c r="F924">
        <v>5680</v>
      </c>
      <c r="G924" t="s">
        <v>8220</v>
      </c>
      <c r="H924" t="s">
        <v>8223</v>
      </c>
      <c r="I924" t="s">
        <v>8245</v>
      </c>
      <c r="J924" s="11">
        <v>1412167393</v>
      </c>
      <c r="K924" s="11">
        <v>1409143393</v>
      </c>
      <c r="L924" t="b">
        <v>0</v>
      </c>
      <c r="M924">
        <v>30</v>
      </c>
      <c r="N924" t="b">
        <v>0</v>
      </c>
      <c r="O924" t="s">
        <v>8277</v>
      </c>
      <c r="P924" s="5">
        <f t="shared" si="85"/>
        <v>189.33333333333334</v>
      </c>
      <c r="Q924" t="str">
        <f t="shared" si="86"/>
        <v>music</v>
      </c>
      <c r="R924" t="str">
        <f t="shared" si="87"/>
        <v>jazz</v>
      </c>
      <c r="S924" s="10">
        <f t="shared" si="88"/>
        <v>41878.32167824074</v>
      </c>
      <c r="T924" s="10">
        <f t="shared" si="89"/>
        <v>41913.32167824074</v>
      </c>
    </row>
    <row r="925" spans="1:20" ht="43.5" x14ac:dyDescent="0.35">
      <c r="A925" s="5">
        <f t="shared" si="84"/>
        <v>2.1999999999999997</v>
      </c>
      <c r="B925">
        <v>923</v>
      </c>
      <c r="C925" s="3" t="s">
        <v>924</v>
      </c>
      <c r="D925" s="3" t="s">
        <v>5033</v>
      </c>
      <c r="E925">
        <v>15000</v>
      </c>
      <c r="F925">
        <v>330</v>
      </c>
      <c r="G925" t="s">
        <v>8220</v>
      </c>
      <c r="H925" t="s">
        <v>8223</v>
      </c>
      <c r="I925" t="s">
        <v>8245</v>
      </c>
      <c r="J925" s="11">
        <v>1416614523</v>
      </c>
      <c r="K925" s="11">
        <v>1414018923</v>
      </c>
      <c r="L925" t="b">
        <v>0</v>
      </c>
      <c r="M925">
        <v>6</v>
      </c>
      <c r="N925" t="b">
        <v>0</v>
      </c>
      <c r="O925" t="s">
        <v>8277</v>
      </c>
      <c r="P925" s="5">
        <f t="shared" si="85"/>
        <v>55</v>
      </c>
      <c r="Q925" t="str">
        <f t="shared" si="86"/>
        <v>music</v>
      </c>
      <c r="R925" t="str">
        <f t="shared" si="87"/>
        <v>jazz</v>
      </c>
      <c r="S925" s="10">
        <f t="shared" si="88"/>
        <v>41934.751423611109</v>
      </c>
      <c r="T925" s="10">
        <f t="shared" si="89"/>
        <v>41964.793090277781</v>
      </c>
    </row>
    <row r="926" spans="1:20" ht="58" x14ac:dyDescent="0.35">
      <c r="A926" s="5">
        <f t="shared" si="84"/>
        <v>10.9</v>
      </c>
      <c r="B926">
        <v>924</v>
      </c>
      <c r="C926" s="3" t="s">
        <v>925</v>
      </c>
      <c r="D926" s="3" t="s">
        <v>5034</v>
      </c>
      <c r="E926">
        <v>3000</v>
      </c>
      <c r="F926">
        <v>327</v>
      </c>
      <c r="G926" t="s">
        <v>8220</v>
      </c>
      <c r="H926" t="s">
        <v>8223</v>
      </c>
      <c r="I926" t="s">
        <v>8245</v>
      </c>
      <c r="J926" s="11">
        <v>1360795069</v>
      </c>
      <c r="K926" s="11">
        <v>1358203069</v>
      </c>
      <c r="L926" t="b">
        <v>0</v>
      </c>
      <c r="M926">
        <v>15</v>
      </c>
      <c r="N926" t="b">
        <v>0</v>
      </c>
      <c r="O926" t="s">
        <v>8277</v>
      </c>
      <c r="P926" s="5">
        <f t="shared" si="85"/>
        <v>21.8</v>
      </c>
      <c r="Q926" t="str">
        <f t="shared" si="86"/>
        <v>music</v>
      </c>
      <c r="R926" t="str">
        <f t="shared" si="87"/>
        <v>jazz</v>
      </c>
      <c r="S926" s="10">
        <f t="shared" si="88"/>
        <v>41288.734594907408</v>
      </c>
      <c r="T926" s="10">
        <f t="shared" si="89"/>
        <v>41318.734594907408</v>
      </c>
    </row>
    <row r="927" spans="1:20" ht="43.5" x14ac:dyDescent="0.35">
      <c r="A927" s="5">
        <f t="shared" si="84"/>
        <v>2.666666666666667</v>
      </c>
      <c r="B927">
        <v>925</v>
      </c>
      <c r="C927" s="3" t="s">
        <v>926</v>
      </c>
      <c r="D927" s="3" t="s">
        <v>5035</v>
      </c>
      <c r="E927">
        <v>6000</v>
      </c>
      <c r="F927">
        <v>160</v>
      </c>
      <c r="G927" t="s">
        <v>8220</v>
      </c>
      <c r="H927" t="s">
        <v>8223</v>
      </c>
      <c r="I927" t="s">
        <v>8245</v>
      </c>
      <c r="J927" s="11">
        <v>1385590111</v>
      </c>
      <c r="K927" s="11">
        <v>1382994511</v>
      </c>
      <c r="L927" t="b">
        <v>0</v>
      </c>
      <c r="M927">
        <v>5</v>
      </c>
      <c r="N927" t="b">
        <v>0</v>
      </c>
      <c r="O927" t="s">
        <v>8277</v>
      </c>
      <c r="P927" s="5">
        <f t="shared" si="85"/>
        <v>32</v>
      </c>
      <c r="Q927" t="str">
        <f t="shared" si="86"/>
        <v>music</v>
      </c>
      <c r="R927" t="str">
        <f t="shared" si="87"/>
        <v>jazz</v>
      </c>
      <c r="S927" s="10">
        <f t="shared" si="88"/>
        <v>41575.672581018516</v>
      </c>
      <c r="T927" s="10">
        <f t="shared" si="89"/>
        <v>41605.71424768518</v>
      </c>
    </row>
    <row r="928" spans="1:20" ht="58" x14ac:dyDescent="0.35">
      <c r="A928" s="5">
        <f t="shared" si="84"/>
        <v>0</v>
      </c>
      <c r="B928">
        <v>926</v>
      </c>
      <c r="C928" s="3" t="s">
        <v>927</v>
      </c>
      <c r="D928" s="3" t="s">
        <v>5036</v>
      </c>
      <c r="E928">
        <v>7000</v>
      </c>
      <c r="F928">
        <v>0</v>
      </c>
      <c r="G928" t="s">
        <v>8220</v>
      </c>
      <c r="H928" t="s">
        <v>8223</v>
      </c>
      <c r="I928" t="s">
        <v>8245</v>
      </c>
      <c r="J928" s="11">
        <v>1278628800</v>
      </c>
      <c r="K928" s="11">
        <v>1276043330</v>
      </c>
      <c r="L928" t="b">
        <v>0</v>
      </c>
      <c r="M928">
        <v>0</v>
      </c>
      <c r="N928" t="b">
        <v>0</v>
      </c>
      <c r="O928" t="s">
        <v>8277</v>
      </c>
      <c r="P928" s="5" t="e">
        <f t="shared" si="85"/>
        <v>#DIV/0!</v>
      </c>
      <c r="Q928" t="str">
        <f t="shared" si="86"/>
        <v>music</v>
      </c>
      <c r="R928" t="str">
        <f t="shared" si="87"/>
        <v>jazz</v>
      </c>
      <c r="S928" s="10">
        <f t="shared" si="88"/>
        <v>40337.811689814815</v>
      </c>
      <c r="T928" s="10">
        <f t="shared" si="89"/>
        <v>40367.736111111109</v>
      </c>
    </row>
    <row r="929" spans="1:20" ht="29" x14ac:dyDescent="0.35">
      <c r="A929" s="5">
        <f t="shared" si="84"/>
        <v>0</v>
      </c>
      <c r="B929">
        <v>927</v>
      </c>
      <c r="C929" s="3" t="s">
        <v>928</v>
      </c>
      <c r="D929" s="3" t="s">
        <v>5037</v>
      </c>
      <c r="E929">
        <v>20000</v>
      </c>
      <c r="F929">
        <v>0</v>
      </c>
      <c r="G929" t="s">
        <v>8220</v>
      </c>
      <c r="H929" t="s">
        <v>8223</v>
      </c>
      <c r="I929" t="s">
        <v>8245</v>
      </c>
      <c r="J929" s="11">
        <v>1337024695</v>
      </c>
      <c r="K929" s="11">
        <v>1334432695</v>
      </c>
      <c r="L929" t="b">
        <v>0</v>
      </c>
      <c r="M929">
        <v>0</v>
      </c>
      <c r="N929" t="b">
        <v>0</v>
      </c>
      <c r="O929" t="s">
        <v>8277</v>
      </c>
      <c r="P929" s="5" t="e">
        <f t="shared" si="85"/>
        <v>#DIV/0!</v>
      </c>
      <c r="Q929" t="str">
        <f t="shared" si="86"/>
        <v>music</v>
      </c>
      <c r="R929" t="str">
        <f t="shared" si="87"/>
        <v>jazz</v>
      </c>
      <c r="S929" s="10">
        <f t="shared" si="88"/>
        <v>41013.614525462959</v>
      </c>
      <c r="T929" s="10">
        <f t="shared" si="89"/>
        <v>41043.614525462959</v>
      </c>
    </row>
    <row r="930" spans="1:20" ht="43.5" x14ac:dyDescent="0.35">
      <c r="A930" s="5">
        <f t="shared" si="84"/>
        <v>10.86206896551724</v>
      </c>
      <c r="B930">
        <v>928</v>
      </c>
      <c r="C930" s="3" t="s">
        <v>929</v>
      </c>
      <c r="D930" s="3" t="s">
        <v>5038</v>
      </c>
      <c r="E930">
        <v>14500</v>
      </c>
      <c r="F930">
        <v>1575</v>
      </c>
      <c r="G930" t="s">
        <v>8220</v>
      </c>
      <c r="H930" t="s">
        <v>8223</v>
      </c>
      <c r="I930" t="s">
        <v>8245</v>
      </c>
      <c r="J930" s="11">
        <v>1353196800</v>
      </c>
      <c r="K930" s="11">
        <v>1348864913</v>
      </c>
      <c r="L930" t="b">
        <v>0</v>
      </c>
      <c r="M930">
        <v>28</v>
      </c>
      <c r="N930" t="b">
        <v>0</v>
      </c>
      <c r="O930" t="s">
        <v>8277</v>
      </c>
      <c r="P930" s="5">
        <f t="shared" si="85"/>
        <v>56.25</v>
      </c>
      <c r="Q930" t="str">
        <f t="shared" si="86"/>
        <v>music</v>
      </c>
      <c r="R930" t="str">
        <f t="shared" si="87"/>
        <v>jazz</v>
      </c>
      <c r="S930" s="10">
        <f t="shared" si="88"/>
        <v>41180.654085648144</v>
      </c>
      <c r="T930" s="10">
        <f t="shared" si="89"/>
        <v>41230.791666666664</v>
      </c>
    </row>
    <row r="931" spans="1:20" ht="43.5" x14ac:dyDescent="0.35">
      <c r="A931" s="5">
        <f t="shared" si="84"/>
        <v>0</v>
      </c>
      <c r="B931">
        <v>929</v>
      </c>
      <c r="C931" s="3" t="s">
        <v>930</v>
      </c>
      <c r="D931" s="3" t="s">
        <v>5039</v>
      </c>
      <c r="E931">
        <v>500</v>
      </c>
      <c r="F931">
        <v>0</v>
      </c>
      <c r="G931" t="s">
        <v>8220</v>
      </c>
      <c r="H931" t="s">
        <v>8223</v>
      </c>
      <c r="I931" t="s">
        <v>8245</v>
      </c>
      <c r="J931" s="11">
        <v>1333946569</v>
      </c>
      <c r="K931" s="11">
        <v>1331358169</v>
      </c>
      <c r="L931" t="b">
        <v>0</v>
      </c>
      <c r="M931">
        <v>0</v>
      </c>
      <c r="N931" t="b">
        <v>0</v>
      </c>
      <c r="O931" t="s">
        <v>8277</v>
      </c>
      <c r="P931" s="5" t="e">
        <f t="shared" si="85"/>
        <v>#DIV/0!</v>
      </c>
      <c r="Q931" t="str">
        <f t="shared" si="86"/>
        <v>music</v>
      </c>
      <c r="R931" t="str">
        <f t="shared" si="87"/>
        <v>jazz</v>
      </c>
      <c r="S931" s="10">
        <f t="shared" si="88"/>
        <v>40978.029733796291</v>
      </c>
      <c r="T931" s="10">
        <f t="shared" si="89"/>
        <v>41007.988067129627</v>
      </c>
    </row>
    <row r="932" spans="1:20" ht="58" x14ac:dyDescent="0.35">
      <c r="A932" s="5">
        <f t="shared" si="84"/>
        <v>38.333333333333336</v>
      </c>
      <c r="B932">
        <v>930</v>
      </c>
      <c r="C932" s="3" t="s">
        <v>931</v>
      </c>
      <c r="D932" s="3" t="s">
        <v>5040</v>
      </c>
      <c r="E932">
        <v>900</v>
      </c>
      <c r="F932">
        <v>345</v>
      </c>
      <c r="G932" t="s">
        <v>8220</v>
      </c>
      <c r="H932" t="s">
        <v>8223</v>
      </c>
      <c r="I932" t="s">
        <v>8245</v>
      </c>
      <c r="J932" s="11">
        <v>1277501520</v>
      </c>
      <c r="K932" s="11">
        <v>1273874306</v>
      </c>
      <c r="L932" t="b">
        <v>0</v>
      </c>
      <c r="M932">
        <v>5</v>
      </c>
      <c r="N932" t="b">
        <v>0</v>
      </c>
      <c r="O932" t="s">
        <v>8277</v>
      </c>
      <c r="P932" s="5">
        <f t="shared" si="85"/>
        <v>69</v>
      </c>
      <c r="Q932" t="str">
        <f t="shared" si="86"/>
        <v>music</v>
      </c>
      <c r="R932" t="str">
        <f t="shared" si="87"/>
        <v>jazz</v>
      </c>
      <c r="S932" s="10">
        <f t="shared" si="88"/>
        <v>40312.707245370366</v>
      </c>
      <c r="T932" s="10">
        <f t="shared" si="89"/>
        <v>40354.688888888886</v>
      </c>
    </row>
    <row r="933" spans="1:20" ht="43.5" x14ac:dyDescent="0.35">
      <c r="A933" s="5">
        <f t="shared" si="84"/>
        <v>6.5500000000000007</v>
      </c>
      <c r="B933">
        <v>931</v>
      </c>
      <c r="C933" s="3" t="s">
        <v>932</v>
      </c>
      <c r="D933" s="3" t="s">
        <v>5041</v>
      </c>
      <c r="E933">
        <v>2000</v>
      </c>
      <c r="F933">
        <v>131</v>
      </c>
      <c r="G933" t="s">
        <v>8220</v>
      </c>
      <c r="H933" t="s">
        <v>8224</v>
      </c>
      <c r="I933" t="s">
        <v>8246</v>
      </c>
      <c r="J933" s="11">
        <v>1395007200</v>
      </c>
      <c r="K933" s="11">
        <v>1392021502</v>
      </c>
      <c r="L933" t="b">
        <v>0</v>
      </c>
      <c r="M933">
        <v>7</v>
      </c>
      <c r="N933" t="b">
        <v>0</v>
      </c>
      <c r="O933" t="s">
        <v>8277</v>
      </c>
      <c r="P933" s="5">
        <f t="shared" si="85"/>
        <v>18.714285714285715</v>
      </c>
      <c r="Q933" t="str">
        <f t="shared" si="86"/>
        <v>music</v>
      </c>
      <c r="R933" t="str">
        <f t="shared" si="87"/>
        <v>jazz</v>
      </c>
      <c r="S933" s="10">
        <f t="shared" si="88"/>
        <v>41680.151643518519</v>
      </c>
      <c r="T933" s="10">
        <f t="shared" si="89"/>
        <v>41714.708333333328</v>
      </c>
    </row>
    <row r="934" spans="1:20" ht="29" x14ac:dyDescent="0.35">
      <c r="A934" s="5">
        <f t="shared" si="84"/>
        <v>14.536842105263158</v>
      </c>
      <c r="B934">
        <v>932</v>
      </c>
      <c r="C934" s="3" t="s">
        <v>933</v>
      </c>
      <c r="D934" s="3" t="s">
        <v>5042</v>
      </c>
      <c r="E934">
        <v>9500</v>
      </c>
      <c r="F934">
        <v>1381</v>
      </c>
      <c r="G934" t="s">
        <v>8220</v>
      </c>
      <c r="H934" t="s">
        <v>8223</v>
      </c>
      <c r="I934" t="s">
        <v>8245</v>
      </c>
      <c r="J934" s="11">
        <v>1363990545</v>
      </c>
      <c r="K934" s="11">
        <v>1360106145</v>
      </c>
      <c r="L934" t="b">
        <v>0</v>
      </c>
      <c r="M934">
        <v>30</v>
      </c>
      <c r="N934" t="b">
        <v>0</v>
      </c>
      <c r="O934" t="s">
        <v>8277</v>
      </c>
      <c r="P934" s="5">
        <f t="shared" si="85"/>
        <v>46.033333333333331</v>
      </c>
      <c r="Q934" t="str">
        <f t="shared" si="86"/>
        <v>music</v>
      </c>
      <c r="R934" t="str">
        <f t="shared" si="87"/>
        <v>jazz</v>
      </c>
      <c r="S934" s="10">
        <f t="shared" si="88"/>
        <v>41310.760937499996</v>
      </c>
      <c r="T934" s="10">
        <f t="shared" si="89"/>
        <v>41355.719270833331</v>
      </c>
    </row>
    <row r="935" spans="1:20" ht="43.5" x14ac:dyDescent="0.35">
      <c r="A935" s="5">
        <f t="shared" si="84"/>
        <v>6</v>
      </c>
      <c r="B935">
        <v>933</v>
      </c>
      <c r="C935" s="3" t="s">
        <v>934</v>
      </c>
      <c r="D935" s="3" t="s">
        <v>5043</v>
      </c>
      <c r="E935">
        <v>2000</v>
      </c>
      <c r="F935">
        <v>120</v>
      </c>
      <c r="G935" t="s">
        <v>8220</v>
      </c>
      <c r="H935" t="s">
        <v>8223</v>
      </c>
      <c r="I935" t="s">
        <v>8245</v>
      </c>
      <c r="J935" s="11">
        <v>1399867409</v>
      </c>
      <c r="K935" s="11">
        <v>1394683409</v>
      </c>
      <c r="L935" t="b">
        <v>0</v>
      </c>
      <c r="M935">
        <v>2</v>
      </c>
      <c r="N935" t="b">
        <v>0</v>
      </c>
      <c r="O935" t="s">
        <v>8277</v>
      </c>
      <c r="P935" s="5">
        <f t="shared" si="85"/>
        <v>60</v>
      </c>
      <c r="Q935" t="str">
        <f t="shared" si="86"/>
        <v>music</v>
      </c>
      <c r="R935" t="str">
        <f t="shared" si="87"/>
        <v>jazz</v>
      </c>
      <c r="S935" s="10">
        <f t="shared" si="88"/>
        <v>41710.960752314815</v>
      </c>
      <c r="T935" s="10">
        <f t="shared" si="89"/>
        <v>41770.960752314815</v>
      </c>
    </row>
    <row r="936" spans="1:20" ht="43.5" x14ac:dyDescent="0.35">
      <c r="A936" s="5">
        <f t="shared" si="84"/>
        <v>30.4</v>
      </c>
      <c r="B936">
        <v>934</v>
      </c>
      <c r="C936" s="3" t="s">
        <v>935</v>
      </c>
      <c r="D936" s="3" t="s">
        <v>5044</v>
      </c>
      <c r="E936">
        <v>5000</v>
      </c>
      <c r="F936">
        <v>1520</v>
      </c>
      <c r="G936" t="s">
        <v>8220</v>
      </c>
      <c r="H936" t="s">
        <v>8228</v>
      </c>
      <c r="I936" t="s">
        <v>8250</v>
      </c>
      <c r="J936" s="11">
        <v>1399183200</v>
      </c>
      <c r="K936" s="11">
        <v>1396633284</v>
      </c>
      <c r="L936" t="b">
        <v>0</v>
      </c>
      <c r="M936">
        <v>30</v>
      </c>
      <c r="N936" t="b">
        <v>0</v>
      </c>
      <c r="O936" t="s">
        <v>8277</v>
      </c>
      <c r="P936" s="5">
        <f t="shared" si="85"/>
        <v>50.666666666666664</v>
      </c>
      <c r="Q936" t="str">
        <f t="shared" si="86"/>
        <v>music</v>
      </c>
      <c r="R936" t="str">
        <f t="shared" si="87"/>
        <v>jazz</v>
      </c>
      <c r="S936" s="10">
        <f t="shared" si="88"/>
        <v>41733.528749999998</v>
      </c>
      <c r="T936" s="10">
        <f t="shared" si="89"/>
        <v>41763.041666666664</v>
      </c>
    </row>
    <row r="937" spans="1:20" ht="43.5" x14ac:dyDescent="0.35">
      <c r="A937" s="5">
        <f t="shared" si="84"/>
        <v>1.4285714285714286</v>
      </c>
      <c r="B937">
        <v>935</v>
      </c>
      <c r="C937" s="3" t="s">
        <v>936</v>
      </c>
      <c r="D937" s="3" t="s">
        <v>5045</v>
      </c>
      <c r="E937">
        <v>3500</v>
      </c>
      <c r="F937">
        <v>50</v>
      </c>
      <c r="G937" t="s">
        <v>8220</v>
      </c>
      <c r="H937" t="s">
        <v>8223</v>
      </c>
      <c r="I937" t="s">
        <v>8245</v>
      </c>
      <c r="J937" s="11">
        <v>1454054429</v>
      </c>
      <c r="K937" s="11">
        <v>1451462429</v>
      </c>
      <c r="L937" t="b">
        <v>0</v>
      </c>
      <c r="M937">
        <v>2</v>
      </c>
      <c r="N937" t="b">
        <v>0</v>
      </c>
      <c r="O937" t="s">
        <v>8277</v>
      </c>
      <c r="P937" s="5">
        <f t="shared" si="85"/>
        <v>25</v>
      </c>
      <c r="Q937" t="str">
        <f t="shared" si="86"/>
        <v>music</v>
      </c>
      <c r="R937" t="str">
        <f t="shared" si="87"/>
        <v>jazz</v>
      </c>
      <c r="S937" s="10">
        <f t="shared" si="88"/>
        <v>42368.125335648147</v>
      </c>
      <c r="T937" s="10">
        <f t="shared" si="89"/>
        <v>42398.125335648147</v>
      </c>
    </row>
    <row r="938" spans="1:20" ht="43.5" x14ac:dyDescent="0.35">
      <c r="A938" s="5">
        <f t="shared" si="84"/>
        <v>0</v>
      </c>
      <c r="B938">
        <v>936</v>
      </c>
      <c r="C938" s="3" t="s">
        <v>937</v>
      </c>
      <c r="D938" s="3" t="s">
        <v>5046</v>
      </c>
      <c r="E938">
        <v>1400</v>
      </c>
      <c r="F938">
        <v>0</v>
      </c>
      <c r="G938" t="s">
        <v>8220</v>
      </c>
      <c r="H938" t="s">
        <v>8223</v>
      </c>
      <c r="I938" t="s">
        <v>8245</v>
      </c>
      <c r="J938" s="11">
        <v>1326916800</v>
      </c>
      <c r="K938" s="11">
        <v>1323131689</v>
      </c>
      <c r="L938" t="b">
        <v>0</v>
      </c>
      <c r="M938">
        <v>0</v>
      </c>
      <c r="N938" t="b">
        <v>0</v>
      </c>
      <c r="O938" t="s">
        <v>8277</v>
      </c>
      <c r="P938" s="5" t="e">
        <f t="shared" si="85"/>
        <v>#DIV/0!</v>
      </c>
      <c r="Q938" t="str">
        <f t="shared" si="86"/>
        <v>music</v>
      </c>
      <c r="R938" t="str">
        <f t="shared" si="87"/>
        <v>jazz</v>
      </c>
      <c r="S938" s="10">
        <f t="shared" si="88"/>
        <v>40882.815844907404</v>
      </c>
      <c r="T938" s="10">
        <f t="shared" si="89"/>
        <v>40926.625</v>
      </c>
    </row>
    <row r="939" spans="1:20" ht="43.5" x14ac:dyDescent="0.35">
      <c r="A939" s="5">
        <f t="shared" si="84"/>
        <v>1.1428571428571428</v>
      </c>
      <c r="B939">
        <v>937</v>
      </c>
      <c r="C939" s="3" t="s">
        <v>938</v>
      </c>
      <c r="D939" s="3" t="s">
        <v>5047</v>
      </c>
      <c r="E939">
        <v>3500</v>
      </c>
      <c r="F939">
        <v>40</v>
      </c>
      <c r="G939" t="s">
        <v>8220</v>
      </c>
      <c r="H939" t="s">
        <v>8223</v>
      </c>
      <c r="I939" t="s">
        <v>8245</v>
      </c>
      <c r="J939" s="11">
        <v>1383509357</v>
      </c>
      <c r="K939" s="11">
        <v>1380913757</v>
      </c>
      <c r="L939" t="b">
        <v>0</v>
      </c>
      <c r="M939">
        <v>2</v>
      </c>
      <c r="N939" t="b">
        <v>0</v>
      </c>
      <c r="O939" t="s">
        <v>8277</v>
      </c>
      <c r="P939" s="5">
        <f t="shared" si="85"/>
        <v>20</v>
      </c>
      <c r="Q939" t="str">
        <f t="shared" si="86"/>
        <v>music</v>
      </c>
      <c r="R939" t="str">
        <f t="shared" si="87"/>
        <v>jazz</v>
      </c>
      <c r="S939" s="10">
        <f t="shared" si="88"/>
        <v>41551.589780092589</v>
      </c>
      <c r="T939" s="10">
        <f t="shared" si="89"/>
        <v>41581.63144675926</v>
      </c>
    </row>
    <row r="940" spans="1:20" ht="43.5" x14ac:dyDescent="0.35">
      <c r="A940" s="5">
        <f t="shared" si="84"/>
        <v>0.35714285714285715</v>
      </c>
      <c r="B940">
        <v>938</v>
      </c>
      <c r="C940" s="3" t="s">
        <v>939</v>
      </c>
      <c r="D940" s="3" t="s">
        <v>5048</v>
      </c>
      <c r="E940">
        <v>7000</v>
      </c>
      <c r="F940">
        <v>25</v>
      </c>
      <c r="G940" t="s">
        <v>8220</v>
      </c>
      <c r="H940" t="s">
        <v>8223</v>
      </c>
      <c r="I940" t="s">
        <v>8245</v>
      </c>
      <c r="J940" s="11">
        <v>1346585448</v>
      </c>
      <c r="K940" s="11">
        <v>1343993448</v>
      </c>
      <c r="L940" t="b">
        <v>0</v>
      </c>
      <c r="M940">
        <v>1</v>
      </c>
      <c r="N940" t="b">
        <v>0</v>
      </c>
      <c r="O940" t="s">
        <v>8277</v>
      </c>
      <c r="P940" s="5">
        <f t="shared" si="85"/>
        <v>25</v>
      </c>
      <c r="Q940" t="str">
        <f t="shared" si="86"/>
        <v>music</v>
      </c>
      <c r="R940" t="str">
        <f t="shared" si="87"/>
        <v>jazz</v>
      </c>
      <c r="S940" s="10">
        <f t="shared" si="88"/>
        <v>41124.27138888889</v>
      </c>
      <c r="T940" s="10">
        <f t="shared" si="89"/>
        <v>41154.27138888889</v>
      </c>
    </row>
    <row r="941" spans="1:20" ht="43.5" x14ac:dyDescent="0.35">
      <c r="A941" s="5">
        <f t="shared" si="84"/>
        <v>1.4545454545454546</v>
      </c>
      <c r="B941">
        <v>939</v>
      </c>
      <c r="C941" s="3" t="s">
        <v>940</v>
      </c>
      <c r="D941" s="3" t="s">
        <v>5049</v>
      </c>
      <c r="E941">
        <v>2750</v>
      </c>
      <c r="F941">
        <v>40</v>
      </c>
      <c r="G941" t="s">
        <v>8220</v>
      </c>
      <c r="H941" t="s">
        <v>8223</v>
      </c>
      <c r="I941" t="s">
        <v>8245</v>
      </c>
      <c r="J941" s="11">
        <v>1372622280</v>
      </c>
      <c r="K941" s="11">
        <v>1369246738</v>
      </c>
      <c r="L941" t="b">
        <v>0</v>
      </c>
      <c r="M941">
        <v>2</v>
      </c>
      <c r="N941" t="b">
        <v>0</v>
      </c>
      <c r="O941" t="s">
        <v>8277</v>
      </c>
      <c r="P941" s="5">
        <f t="shared" si="85"/>
        <v>20</v>
      </c>
      <c r="Q941" t="str">
        <f t="shared" si="86"/>
        <v>music</v>
      </c>
      <c r="R941" t="str">
        <f t="shared" si="87"/>
        <v>jazz</v>
      </c>
      <c r="S941" s="10">
        <f t="shared" si="88"/>
        <v>41416.554837962962</v>
      </c>
      <c r="T941" s="10">
        <f t="shared" si="89"/>
        <v>41455.623611111107</v>
      </c>
    </row>
    <row r="942" spans="1:20" ht="43.5" x14ac:dyDescent="0.35">
      <c r="A942" s="5">
        <f t="shared" si="84"/>
        <v>17.155555555555555</v>
      </c>
      <c r="B942">
        <v>940</v>
      </c>
      <c r="C942" s="3" t="s">
        <v>941</v>
      </c>
      <c r="D942" s="3" t="s">
        <v>5050</v>
      </c>
      <c r="E942">
        <v>9000</v>
      </c>
      <c r="F942">
        <v>1544</v>
      </c>
      <c r="G942" t="s">
        <v>8220</v>
      </c>
      <c r="H942" t="s">
        <v>8223</v>
      </c>
      <c r="I942" t="s">
        <v>8245</v>
      </c>
      <c r="J942" s="11">
        <v>1439251926</v>
      </c>
      <c r="K942" s="11">
        <v>1435363926</v>
      </c>
      <c r="L942" t="b">
        <v>0</v>
      </c>
      <c r="M942">
        <v>14</v>
      </c>
      <c r="N942" t="b">
        <v>0</v>
      </c>
      <c r="O942" t="s">
        <v>8272</v>
      </c>
      <c r="P942" s="5">
        <f t="shared" si="85"/>
        <v>110.28571428571429</v>
      </c>
      <c r="Q942" t="str">
        <f t="shared" si="86"/>
        <v>technology</v>
      </c>
      <c r="R942" t="str">
        <f t="shared" si="87"/>
        <v>wearables</v>
      </c>
      <c r="S942" s="10">
        <f t="shared" si="88"/>
        <v>42181.800069444442</v>
      </c>
      <c r="T942" s="10">
        <f t="shared" si="89"/>
        <v>42226.800069444442</v>
      </c>
    </row>
    <row r="943" spans="1:20" ht="58" x14ac:dyDescent="0.35">
      <c r="A943" s="5">
        <f t="shared" si="84"/>
        <v>2.3220000000000001</v>
      </c>
      <c r="B943">
        <v>941</v>
      </c>
      <c r="C943" s="3" t="s">
        <v>942</v>
      </c>
      <c r="D943" s="3" t="s">
        <v>5051</v>
      </c>
      <c r="E943">
        <v>50000</v>
      </c>
      <c r="F943">
        <v>1161</v>
      </c>
      <c r="G943" t="s">
        <v>8220</v>
      </c>
      <c r="H943" t="s">
        <v>8223</v>
      </c>
      <c r="I943" t="s">
        <v>8245</v>
      </c>
      <c r="J943" s="11">
        <v>1486693145</v>
      </c>
      <c r="K943" s="11">
        <v>1484101145</v>
      </c>
      <c r="L943" t="b">
        <v>0</v>
      </c>
      <c r="M943">
        <v>31</v>
      </c>
      <c r="N943" t="b">
        <v>0</v>
      </c>
      <c r="O943" t="s">
        <v>8272</v>
      </c>
      <c r="P943" s="5">
        <f t="shared" si="85"/>
        <v>37.451612903225808</v>
      </c>
      <c r="Q943" t="str">
        <f t="shared" si="86"/>
        <v>technology</v>
      </c>
      <c r="R943" t="str">
        <f t="shared" si="87"/>
        <v>wearables</v>
      </c>
      <c r="S943" s="10">
        <f t="shared" si="88"/>
        <v>42745.888252314813</v>
      </c>
      <c r="T943" s="10">
        <f t="shared" si="89"/>
        <v>42775.888252314813</v>
      </c>
    </row>
    <row r="944" spans="1:20" ht="58" x14ac:dyDescent="0.35">
      <c r="A944" s="5">
        <f t="shared" si="84"/>
        <v>8.9066666666666663</v>
      </c>
      <c r="B944">
        <v>942</v>
      </c>
      <c r="C944" s="3" t="s">
        <v>943</v>
      </c>
      <c r="D944" s="3" t="s">
        <v>5052</v>
      </c>
      <c r="E944">
        <v>7500</v>
      </c>
      <c r="F944">
        <v>668</v>
      </c>
      <c r="G944" t="s">
        <v>8220</v>
      </c>
      <c r="H944" t="s">
        <v>8223</v>
      </c>
      <c r="I944" t="s">
        <v>8245</v>
      </c>
      <c r="J944" s="11">
        <v>1455826460</v>
      </c>
      <c r="K944" s="11">
        <v>1452716060</v>
      </c>
      <c r="L944" t="b">
        <v>0</v>
      </c>
      <c r="M944">
        <v>16</v>
      </c>
      <c r="N944" t="b">
        <v>0</v>
      </c>
      <c r="O944" t="s">
        <v>8272</v>
      </c>
      <c r="P944" s="5">
        <f t="shared" si="85"/>
        <v>41.75</v>
      </c>
      <c r="Q944" t="str">
        <f t="shared" si="86"/>
        <v>technology</v>
      </c>
      <c r="R944" t="str">
        <f t="shared" si="87"/>
        <v>wearables</v>
      </c>
      <c r="S944" s="10">
        <f t="shared" si="88"/>
        <v>42382.634953703695</v>
      </c>
      <c r="T944" s="10">
        <f t="shared" si="89"/>
        <v>42418.634953703695</v>
      </c>
    </row>
    <row r="945" spans="1:20" ht="29" x14ac:dyDescent="0.35">
      <c r="A945" s="5">
        <f t="shared" si="84"/>
        <v>9.6333333333333346</v>
      </c>
      <c r="B945">
        <v>943</v>
      </c>
      <c r="C945" s="3" t="s">
        <v>944</v>
      </c>
      <c r="D945" s="3" t="s">
        <v>5053</v>
      </c>
      <c r="E945">
        <v>3000</v>
      </c>
      <c r="F945">
        <v>289</v>
      </c>
      <c r="G945" t="s">
        <v>8220</v>
      </c>
      <c r="H945" t="s">
        <v>8223</v>
      </c>
      <c r="I945" t="s">
        <v>8245</v>
      </c>
      <c r="J945" s="11">
        <v>1480438905</v>
      </c>
      <c r="K945" s="11">
        <v>1477843305</v>
      </c>
      <c r="L945" t="b">
        <v>0</v>
      </c>
      <c r="M945">
        <v>12</v>
      </c>
      <c r="N945" t="b">
        <v>0</v>
      </c>
      <c r="O945" t="s">
        <v>8272</v>
      </c>
      <c r="P945" s="5">
        <f t="shared" si="85"/>
        <v>24.083333333333332</v>
      </c>
      <c r="Q945" t="str">
        <f t="shared" si="86"/>
        <v>technology</v>
      </c>
      <c r="R945" t="str">
        <f t="shared" si="87"/>
        <v>wearables</v>
      </c>
      <c r="S945" s="10">
        <f t="shared" si="88"/>
        <v>42673.459548611114</v>
      </c>
      <c r="T945" s="10">
        <f t="shared" si="89"/>
        <v>42703.501215277771</v>
      </c>
    </row>
    <row r="946" spans="1:20" ht="43.5" x14ac:dyDescent="0.35">
      <c r="A946" s="5">
        <f t="shared" si="84"/>
        <v>13.325999999999999</v>
      </c>
      <c r="B946">
        <v>944</v>
      </c>
      <c r="C946" s="3" t="s">
        <v>945</v>
      </c>
      <c r="D946" s="3" t="s">
        <v>5054</v>
      </c>
      <c r="E946">
        <v>50000</v>
      </c>
      <c r="F946">
        <v>6663</v>
      </c>
      <c r="G946" t="s">
        <v>8220</v>
      </c>
      <c r="H946" t="s">
        <v>8223</v>
      </c>
      <c r="I946" t="s">
        <v>8245</v>
      </c>
      <c r="J946" s="11">
        <v>1460988000</v>
      </c>
      <c r="K946" s="11">
        <v>1458050450</v>
      </c>
      <c r="L946" t="b">
        <v>0</v>
      </c>
      <c r="M946">
        <v>96</v>
      </c>
      <c r="N946" t="b">
        <v>0</v>
      </c>
      <c r="O946" t="s">
        <v>8272</v>
      </c>
      <c r="P946" s="5">
        <f t="shared" si="85"/>
        <v>69.40625</v>
      </c>
      <c r="Q946" t="str">
        <f t="shared" si="86"/>
        <v>technology</v>
      </c>
      <c r="R946" t="str">
        <f t="shared" si="87"/>
        <v>wearables</v>
      </c>
      <c r="S946" s="10">
        <f t="shared" si="88"/>
        <v>42444.375578703701</v>
      </c>
      <c r="T946" s="10">
        <f t="shared" si="89"/>
        <v>42478.374999999993</v>
      </c>
    </row>
    <row r="947" spans="1:20" ht="43.5" x14ac:dyDescent="0.35">
      <c r="A947" s="5">
        <f t="shared" si="84"/>
        <v>2.484</v>
      </c>
      <c r="B947">
        <v>945</v>
      </c>
      <c r="C947" s="3" t="s">
        <v>946</v>
      </c>
      <c r="D947" s="3" t="s">
        <v>5055</v>
      </c>
      <c r="E947">
        <v>100000</v>
      </c>
      <c r="F947">
        <v>2484</v>
      </c>
      <c r="G947" t="s">
        <v>8220</v>
      </c>
      <c r="H947" t="s">
        <v>8229</v>
      </c>
      <c r="I947" t="s">
        <v>8248</v>
      </c>
      <c r="J947" s="11">
        <v>1487462340</v>
      </c>
      <c r="K947" s="11">
        <v>1482958626</v>
      </c>
      <c r="L947" t="b">
        <v>0</v>
      </c>
      <c r="M947">
        <v>16</v>
      </c>
      <c r="N947" t="b">
        <v>0</v>
      </c>
      <c r="O947" t="s">
        <v>8272</v>
      </c>
      <c r="P947" s="5">
        <f t="shared" si="85"/>
        <v>155.25</v>
      </c>
      <c r="Q947" t="str">
        <f t="shared" si="86"/>
        <v>technology</v>
      </c>
      <c r="R947" t="str">
        <f t="shared" si="87"/>
        <v>wearables</v>
      </c>
      <c r="S947" s="10">
        <f t="shared" si="88"/>
        <v>42732.664652777778</v>
      </c>
      <c r="T947" s="10">
        <f t="shared" si="89"/>
        <v>42784.790972222218</v>
      </c>
    </row>
    <row r="948" spans="1:20" ht="43.5" x14ac:dyDescent="0.35">
      <c r="A948" s="5">
        <f t="shared" si="84"/>
        <v>1.9066666666666665</v>
      </c>
      <c r="B948">
        <v>946</v>
      </c>
      <c r="C948" s="3" t="s">
        <v>947</v>
      </c>
      <c r="D948" s="3" t="s">
        <v>5056</v>
      </c>
      <c r="E948">
        <v>15000</v>
      </c>
      <c r="F948">
        <v>286</v>
      </c>
      <c r="G948" t="s">
        <v>8220</v>
      </c>
      <c r="H948" t="s">
        <v>8223</v>
      </c>
      <c r="I948" t="s">
        <v>8245</v>
      </c>
      <c r="J948" s="11">
        <v>1473444048</v>
      </c>
      <c r="K948" s="11">
        <v>1470852048</v>
      </c>
      <c r="L948" t="b">
        <v>0</v>
      </c>
      <c r="M948">
        <v>5</v>
      </c>
      <c r="N948" t="b">
        <v>0</v>
      </c>
      <c r="O948" t="s">
        <v>8272</v>
      </c>
      <c r="P948" s="5">
        <f t="shared" si="85"/>
        <v>57.2</v>
      </c>
      <c r="Q948" t="str">
        <f t="shared" si="86"/>
        <v>technology</v>
      </c>
      <c r="R948" t="str">
        <f t="shared" si="87"/>
        <v>wearables</v>
      </c>
      <c r="S948" s="10">
        <f t="shared" si="88"/>
        <v>42592.542222222219</v>
      </c>
      <c r="T948" s="10">
        <f t="shared" si="89"/>
        <v>42622.542222222219</v>
      </c>
    </row>
    <row r="949" spans="1:20" ht="58" x14ac:dyDescent="0.35">
      <c r="A949" s="5">
        <f t="shared" si="84"/>
        <v>0</v>
      </c>
      <c r="B949">
        <v>947</v>
      </c>
      <c r="C949" s="3" t="s">
        <v>948</v>
      </c>
      <c r="D949" s="3" t="s">
        <v>5057</v>
      </c>
      <c r="E949">
        <v>850</v>
      </c>
      <c r="F949">
        <v>0</v>
      </c>
      <c r="G949" t="s">
        <v>8220</v>
      </c>
      <c r="H949" t="s">
        <v>8223</v>
      </c>
      <c r="I949" t="s">
        <v>8245</v>
      </c>
      <c r="J949" s="11">
        <v>1467312306</v>
      </c>
      <c r="K949" s="11">
        <v>1462128306</v>
      </c>
      <c r="L949" t="b">
        <v>0</v>
      </c>
      <c r="M949">
        <v>0</v>
      </c>
      <c r="N949" t="b">
        <v>0</v>
      </c>
      <c r="O949" t="s">
        <v>8272</v>
      </c>
      <c r="P949" s="5" t="e">
        <f t="shared" si="85"/>
        <v>#DIV/0!</v>
      </c>
      <c r="Q949" t="str">
        <f t="shared" si="86"/>
        <v>technology</v>
      </c>
      <c r="R949" t="str">
        <f t="shared" si="87"/>
        <v>wearables</v>
      </c>
      <c r="S949" s="10">
        <f t="shared" si="88"/>
        <v>42491.57298611111</v>
      </c>
      <c r="T949" s="10">
        <f t="shared" si="89"/>
        <v>42551.57298611111</v>
      </c>
    </row>
    <row r="950" spans="1:20" ht="58" x14ac:dyDescent="0.35">
      <c r="A950" s="5">
        <f t="shared" si="84"/>
        <v>12</v>
      </c>
      <c r="B950">
        <v>948</v>
      </c>
      <c r="C950" s="3" t="s">
        <v>949</v>
      </c>
      <c r="D950" s="3" t="s">
        <v>5058</v>
      </c>
      <c r="E950">
        <v>4000</v>
      </c>
      <c r="F950">
        <v>480</v>
      </c>
      <c r="G950" t="s">
        <v>8220</v>
      </c>
      <c r="H950" t="s">
        <v>8232</v>
      </c>
      <c r="I950" t="s">
        <v>8248</v>
      </c>
      <c r="J950" s="11">
        <v>1457812364</v>
      </c>
      <c r="K950" s="11">
        <v>1455220364</v>
      </c>
      <c r="L950" t="b">
        <v>0</v>
      </c>
      <c r="M950">
        <v>8</v>
      </c>
      <c r="N950" t="b">
        <v>0</v>
      </c>
      <c r="O950" t="s">
        <v>8272</v>
      </c>
      <c r="P950" s="5">
        <f t="shared" si="85"/>
        <v>60</v>
      </c>
      <c r="Q950" t="str">
        <f t="shared" si="86"/>
        <v>technology</v>
      </c>
      <c r="R950" t="str">
        <f t="shared" si="87"/>
        <v>wearables</v>
      </c>
      <c r="S950" s="10">
        <f t="shared" si="88"/>
        <v>42411.619953703703</v>
      </c>
      <c r="T950" s="10">
        <f t="shared" si="89"/>
        <v>42441.619953703703</v>
      </c>
    </row>
    <row r="951" spans="1:20" ht="43.5" x14ac:dyDescent="0.35">
      <c r="A951" s="5">
        <f t="shared" si="84"/>
        <v>1.365</v>
      </c>
      <c r="B951">
        <v>949</v>
      </c>
      <c r="C951" s="3" t="s">
        <v>950</v>
      </c>
      <c r="D951" s="3" t="s">
        <v>5059</v>
      </c>
      <c r="E951">
        <v>20000</v>
      </c>
      <c r="F951">
        <v>273</v>
      </c>
      <c r="G951" t="s">
        <v>8220</v>
      </c>
      <c r="H951" t="s">
        <v>8235</v>
      </c>
      <c r="I951" t="s">
        <v>8248</v>
      </c>
      <c r="J951" s="11">
        <v>1456016576</v>
      </c>
      <c r="K951" s="11">
        <v>1450832576</v>
      </c>
      <c r="L951" t="b">
        <v>0</v>
      </c>
      <c r="M951">
        <v>7</v>
      </c>
      <c r="N951" t="b">
        <v>0</v>
      </c>
      <c r="O951" t="s">
        <v>8272</v>
      </c>
      <c r="P951" s="5">
        <f t="shared" si="85"/>
        <v>39</v>
      </c>
      <c r="Q951" t="str">
        <f t="shared" si="86"/>
        <v>technology</v>
      </c>
      <c r="R951" t="str">
        <f t="shared" si="87"/>
        <v>wearables</v>
      </c>
      <c r="S951" s="10">
        <f t="shared" si="88"/>
        <v>42360.835370370369</v>
      </c>
      <c r="T951" s="10">
        <f t="shared" si="89"/>
        <v>42420.835370370369</v>
      </c>
    </row>
    <row r="952" spans="1:20" ht="43.5" x14ac:dyDescent="0.35">
      <c r="A952" s="5">
        <f t="shared" si="84"/>
        <v>28.04</v>
      </c>
      <c r="B952">
        <v>950</v>
      </c>
      <c r="C952" s="3" t="s">
        <v>951</v>
      </c>
      <c r="D952" s="3" t="s">
        <v>5060</v>
      </c>
      <c r="E952">
        <v>5000</v>
      </c>
      <c r="F952">
        <v>1402</v>
      </c>
      <c r="G952" t="s">
        <v>8220</v>
      </c>
      <c r="H952" t="s">
        <v>8228</v>
      </c>
      <c r="I952" t="s">
        <v>8250</v>
      </c>
      <c r="J952" s="11">
        <v>1453053661</v>
      </c>
      <c r="K952" s="11">
        <v>1450461661</v>
      </c>
      <c r="L952" t="b">
        <v>0</v>
      </c>
      <c r="M952">
        <v>24</v>
      </c>
      <c r="N952" t="b">
        <v>0</v>
      </c>
      <c r="O952" t="s">
        <v>8272</v>
      </c>
      <c r="P952" s="5">
        <f t="shared" si="85"/>
        <v>58.416666666666664</v>
      </c>
      <c r="Q952" t="str">
        <f t="shared" si="86"/>
        <v>technology</v>
      </c>
      <c r="R952" t="str">
        <f t="shared" si="87"/>
        <v>wearables</v>
      </c>
      <c r="S952" s="10">
        <f t="shared" si="88"/>
        <v>42356.54237268518</v>
      </c>
      <c r="T952" s="10">
        <f t="shared" si="89"/>
        <v>42386.54237268518</v>
      </c>
    </row>
    <row r="953" spans="1:20" x14ac:dyDescent="0.35">
      <c r="A953" s="5">
        <f t="shared" si="84"/>
        <v>38.39</v>
      </c>
      <c r="B953">
        <v>951</v>
      </c>
      <c r="C953" s="3" t="s">
        <v>952</v>
      </c>
      <c r="D953" s="3" t="s">
        <v>5061</v>
      </c>
      <c r="E953">
        <v>50000</v>
      </c>
      <c r="F953">
        <v>19195</v>
      </c>
      <c r="G953" t="s">
        <v>8220</v>
      </c>
      <c r="H953" t="s">
        <v>8223</v>
      </c>
      <c r="I953" t="s">
        <v>8245</v>
      </c>
      <c r="J953" s="11">
        <v>1465054872</v>
      </c>
      <c r="K953" s="11">
        <v>1461166872</v>
      </c>
      <c r="L953" t="b">
        <v>0</v>
      </c>
      <c r="M953">
        <v>121</v>
      </c>
      <c r="N953" t="b">
        <v>0</v>
      </c>
      <c r="O953" t="s">
        <v>8272</v>
      </c>
      <c r="P953" s="5">
        <f t="shared" si="85"/>
        <v>158.63636363636363</v>
      </c>
      <c r="Q953" t="str">
        <f t="shared" si="86"/>
        <v>technology</v>
      </c>
      <c r="R953" t="str">
        <f t="shared" si="87"/>
        <v>wearables</v>
      </c>
      <c r="S953" s="10">
        <f t="shared" si="88"/>
        <v>42480.44527777777</v>
      </c>
      <c r="T953" s="10">
        <f t="shared" si="89"/>
        <v>42525.44527777777</v>
      </c>
    </row>
    <row r="954" spans="1:20" ht="29" x14ac:dyDescent="0.35">
      <c r="A954" s="5">
        <f t="shared" si="84"/>
        <v>39.942857142857143</v>
      </c>
      <c r="B954">
        <v>952</v>
      </c>
      <c r="C954" s="3" t="s">
        <v>953</v>
      </c>
      <c r="D954" s="3" t="s">
        <v>5062</v>
      </c>
      <c r="E954">
        <v>49000</v>
      </c>
      <c r="F954">
        <v>19572</v>
      </c>
      <c r="G954" t="s">
        <v>8220</v>
      </c>
      <c r="H954" t="s">
        <v>8223</v>
      </c>
      <c r="I954" t="s">
        <v>8245</v>
      </c>
      <c r="J954" s="11">
        <v>1479483812</v>
      </c>
      <c r="K954" s="11">
        <v>1476888212</v>
      </c>
      <c r="L954" t="b">
        <v>0</v>
      </c>
      <c r="M954">
        <v>196</v>
      </c>
      <c r="N954" t="b">
        <v>0</v>
      </c>
      <c r="O954" t="s">
        <v>8272</v>
      </c>
      <c r="P954" s="5">
        <f t="shared" si="85"/>
        <v>99.857142857142861</v>
      </c>
      <c r="Q954" t="str">
        <f t="shared" si="86"/>
        <v>technology</v>
      </c>
      <c r="R954" t="str">
        <f t="shared" si="87"/>
        <v>wearables</v>
      </c>
      <c r="S954" s="10">
        <f t="shared" si="88"/>
        <v>42662.405231481483</v>
      </c>
      <c r="T954" s="10">
        <f t="shared" si="89"/>
        <v>42692.446898148148</v>
      </c>
    </row>
    <row r="955" spans="1:20" ht="43.5" x14ac:dyDescent="0.35">
      <c r="A955" s="5">
        <f t="shared" si="84"/>
        <v>0.84</v>
      </c>
      <c r="B955">
        <v>953</v>
      </c>
      <c r="C955" s="3" t="s">
        <v>954</v>
      </c>
      <c r="D955" s="3" t="s">
        <v>5063</v>
      </c>
      <c r="E955">
        <v>15000</v>
      </c>
      <c r="F955">
        <v>126</v>
      </c>
      <c r="G955" t="s">
        <v>8220</v>
      </c>
      <c r="H955" t="s">
        <v>8223</v>
      </c>
      <c r="I955" t="s">
        <v>8245</v>
      </c>
      <c r="J955" s="11">
        <v>1422158199</v>
      </c>
      <c r="K955" s="11">
        <v>1419566199</v>
      </c>
      <c r="L955" t="b">
        <v>0</v>
      </c>
      <c r="M955">
        <v>5</v>
      </c>
      <c r="N955" t="b">
        <v>0</v>
      </c>
      <c r="O955" t="s">
        <v>8272</v>
      </c>
      <c r="P955" s="5">
        <f t="shared" si="85"/>
        <v>25.2</v>
      </c>
      <c r="Q955" t="str">
        <f t="shared" si="86"/>
        <v>technology</v>
      </c>
      <c r="R955" t="str">
        <f t="shared" si="87"/>
        <v>wearables</v>
      </c>
      <c r="S955" s="10">
        <f t="shared" si="88"/>
        <v>41998.956006944441</v>
      </c>
      <c r="T955" s="10">
        <f t="shared" si="89"/>
        <v>42028.956006944441</v>
      </c>
    </row>
    <row r="956" spans="1:20" ht="43.5" x14ac:dyDescent="0.35">
      <c r="A956" s="5">
        <f t="shared" si="84"/>
        <v>43.406666666666666</v>
      </c>
      <c r="B956">
        <v>954</v>
      </c>
      <c r="C956" s="3" t="s">
        <v>955</v>
      </c>
      <c r="D956" s="3" t="s">
        <v>5064</v>
      </c>
      <c r="E956">
        <v>15000</v>
      </c>
      <c r="F956">
        <v>6511</v>
      </c>
      <c r="G956" t="s">
        <v>8220</v>
      </c>
      <c r="H956" t="s">
        <v>8223</v>
      </c>
      <c r="I956" t="s">
        <v>8245</v>
      </c>
      <c r="J956" s="11">
        <v>1440100839</v>
      </c>
      <c r="K956" s="11">
        <v>1436472039</v>
      </c>
      <c r="L956" t="b">
        <v>0</v>
      </c>
      <c r="M956">
        <v>73</v>
      </c>
      <c r="N956" t="b">
        <v>0</v>
      </c>
      <c r="O956" t="s">
        <v>8272</v>
      </c>
      <c r="P956" s="5">
        <f t="shared" si="85"/>
        <v>89.191780821917803</v>
      </c>
      <c r="Q956" t="str">
        <f t="shared" si="86"/>
        <v>technology</v>
      </c>
      <c r="R956" t="str">
        <f t="shared" si="87"/>
        <v>wearables</v>
      </c>
      <c r="S956" s="10">
        <f t="shared" si="88"/>
        <v>42194.625451388885</v>
      </c>
      <c r="T956" s="10">
        <f t="shared" si="89"/>
        <v>42236.625451388885</v>
      </c>
    </row>
    <row r="957" spans="1:20" ht="43.5" x14ac:dyDescent="0.35">
      <c r="A957" s="5">
        <f t="shared" si="84"/>
        <v>5.6613333333333333</v>
      </c>
      <c r="B957">
        <v>955</v>
      </c>
      <c r="C957" s="3" t="s">
        <v>956</v>
      </c>
      <c r="D957" s="3" t="s">
        <v>5065</v>
      </c>
      <c r="E957">
        <v>300000</v>
      </c>
      <c r="F957">
        <v>16984</v>
      </c>
      <c r="G957" t="s">
        <v>8220</v>
      </c>
      <c r="H957" t="s">
        <v>8223</v>
      </c>
      <c r="I957" t="s">
        <v>8245</v>
      </c>
      <c r="J957" s="11">
        <v>1473750300</v>
      </c>
      <c r="K957" s="11">
        <v>1470294300</v>
      </c>
      <c r="L957" t="b">
        <v>0</v>
      </c>
      <c r="M957">
        <v>93</v>
      </c>
      <c r="N957" t="b">
        <v>0</v>
      </c>
      <c r="O957" t="s">
        <v>8272</v>
      </c>
      <c r="P957" s="5">
        <f t="shared" si="85"/>
        <v>182.6236559139785</v>
      </c>
      <c r="Q957" t="str">
        <f t="shared" si="86"/>
        <v>technology</v>
      </c>
      <c r="R957" t="str">
        <f t="shared" si="87"/>
        <v>wearables</v>
      </c>
      <c r="S957" s="10">
        <f t="shared" si="88"/>
        <v>42586.086805555555</v>
      </c>
      <c r="T957" s="10">
        <f t="shared" si="89"/>
        <v>42626.086805555555</v>
      </c>
    </row>
    <row r="958" spans="1:20" ht="58" x14ac:dyDescent="0.35">
      <c r="A958" s="5">
        <f t="shared" si="84"/>
        <v>1.722</v>
      </c>
      <c r="B958">
        <v>956</v>
      </c>
      <c r="C958" s="3" t="s">
        <v>957</v>
      </c>
      <c r="D958" s="3" t="s">
        <v>5066</v>
      </c>
      <c r="E958">
        <v>50000</v>
      </c>
      <c r="F958">
        <v>861</v>
      </c>
      <c r="G958" t="s">
        <v>8220</v>
      </c>
      <c r="H958" t="s">
        <v>8223</v>
      </c>
      <c r="I958" t="s">
        <v>8245</v>
      </c>
      <c r="J958" s="11">
        <v>1430081759</v>
      </c>
      <c r="K958" s="11">
        <v>1424901359</v>
      </c>
      <c r="L958" t="b">
        <v>0</v>
      </c>
      <c r="M958">
        <v>17</v>
      </c>
      <c r="N958" t="b">
        <v>0</v>
      </c>
      <c r="O958" t="s">
        <v>8272</v>
      </c>
      <c r="P958" s="5">
        <f t="shared" si="85"/>
        <v>50.647058823529413</v>
      </c>
      <c r="Q958" t="str">
        <f t="shared" si="86"/>
        <v>technology</v>
      </c>
      <c r="R958" t="str">
        <f t="shared" si="87"/>
        <v>wearables</v>
      </c>
      <c r="S958" s="10">
        <f t="shared" si="88"/>
        <v>42060.705543981479</v>
      </c>
      <c r="T958" s="10">
        <f t="shared" si="89"/>
        <v>42120.663877314808</v>
      </c>
    </row>
    <row r="959" spans="1:20" ht="29" x14ac:dyDescent="0.35">
      <c r="A959" s="5">
        <f t="shared" si="84"/>
        <v>1.9416666666666664</v>
      </c>
      <c r="B959">
        <v>957</v>
      </c>
      <c r="C959" s="3" t="s">
        <v>958</v>
      </c>
      <c r="D959" s="3" t="s">
        <v>5067</v>
      </c>
      <c r="E959">
        <v>12000</v>
      </c>
      <c r="F959">
        <v>233</v>
      </c>
      <c r="G959" t="s">
        <v>8220</v>
      </c>
      <c r="H959" t="s">
        <v>8223</v>
      </c>
      <c r="I959" t="s">
        <v>8245</v>
      </c>
      <c r="J959" s="11">
        <v>1479392133</v>
      </c>
      <c r="K959" s="11">
        <v>1476710133</v>
      </c>
      <c r="L959" t="b">
        <v>0</v>
      </c>
      <c r="M959">
        <v>7</v>
      </c>
      <c r="N959" t="b">
        <v>0</v>
      </c>
      <c r="O959" t="s">
        <v>8272</v>
      </c>
      <c r="P959" s="5">
        <f t="shared" si="85"/>
        <v>33.285714285714285</v>
      </c>
      <c r="Q959" t="str">
        <f t="shared" si="86"/>
        <v>technology</v>
      </c>
      <c r="R959" t="str">
        <f t="shared" si="87"/>
        <v>wearables</v>
      </c>
      <c r="S959" s="10">
        <f t="shared" si="88"/>
        <v>42660.344131944446</v>
      </c>
      <c r="T959" s="10">
        <f t="shared" si="89"/>
        <v>42691.385798611103</v>
      </c>
    </row>
    <row r="960" spans="1:20" ht="58" x14ac:dyDescent="0.35">
      <c r="A960" s="5">
        <f t="shared" si="84"/>
        <v>11.328275684711327</v>
      </c>
      <c r="B960">
        <v>958</v>
      </c>
      <c r="C960" s="3" t="s">
        <v>959</v>
      </c>
      <c r="D960" s="3" t="s">
        <v>5068</v>
      </c>
      <c r="E960">
        <v>7777</v>
      </c>
      <c r="F960">
        <v>881</v>
      </c>
      <c r="G960" t="s">
        <v>8220</v>
      </c>
      <c r="H960" t="s">
        <v>8223</v>
      </c>
      <c r="I960" t="s">
        <v>8245</v>
      </c>
      <c r="J960" s="11">
        <v>1428641940</v>
      </c>
      <c r="K960" s="11">
        <v>1426792563</v>
      </c>
      <c r="L960" t="b">
        <v>0</v>
      </c>
      <c r="M960">
        <v>17</v>
      </c>
      <c r="N960" t="b">
        <v>0</v>
      </c>
      <c r="O960" t="s">
        <v>8272</v>
      </c>
      <c r="P960" s="5">
        <f t="shared" si="85"/>
        <v>51.823529411764703</v>
      </c>
      <c r="Q960" t="str">
        <f t="shared" si="86"/>
        <v>technology</v>
      </c>
      <c r="R960" t="str">
        <f t="shared" si="87"/>
        <v>wearables</v>
      </c>
      <c r="S960" s="10">
        <f t="shared" si="88"/>
        <v>42082.594479166662</v>
      </c>
      <c r="T960" s="10">
        <f t="shared" si="89"/>
        <v>42103.999305555553</v>
      </c>
    </row>
    <row r="961" spans="1:20" ht="43.5" x14ac:dyDescent="0.35">
      <c r="A961" s="5">
        <f t="shared" si="84"/>
        <v>38.86</v>
      </c>
      <c r="B961">
        <v>959</v>
      </c>
      <c r="C961" s="3" t="s">
        <v>960</v>
      </c>
      <c r="D961" s="3" t="s">
        <v>5069</v>
      </c>
      <c r="E961">
        <v>50000</v>
      </c>
      <c r="F961">
        <v>19430</v>
      </c>
      <c r="G961" t="s">
        <v>8220</v>
      </c>
      <c r="H961" t="s">
        <v>8223</v>
      </c>
      <c r="I961" t="s">
        <v>8245</v>
      </c>
      <c r="J961" s="11">
        <v>1421640665</v>
      </c>
      <c r="K961" s="11">
        <v>1419048665</v>
      </c>
      <c r="L961" t="b">
        <v>0</v>
      </c>
      <c r="M961">
        <v>171</v>
      </c>
      <c r="N961" t="b">
        <v>0</v>
      </c>
      <c r="O961" t="s">
        <v>8272</v>
      </c>
      <c r="P961" s="5">
        <f t="shared" si="85"/>
        <v>113.62573099415205</v>
      </c>
      <c r="Q961" t="str">
        <f t="shared" si="86"/>
        <v>technology</v>
      </c>
      <c r="R961" t="str">
        <f t="shared" si="87"/>
        <v>wearables</v>
      </c>
      <c r="S961" s="10">
        <f t="shared" si="88"/>
        <v>41992.96603009259</v>
      </c>
      <c r="T961" s="10">
        <f t="shared" si="89"/>
        <v>42022.96603009259</v>
      </c>
    </row>
    <row r="962" spans="1:20" ht="43.5" x14ac:dyDescent="0.35">
      <c r="A962" s="5">
        <f t="shared" si="84"/>
        <v>46.100628930817614</v>
      </c>
      <c r="B962">
        <v>960</v>
      </c>
      <c r="C962" s="3" t="s">
        <v>961</v>
      </c>
      <c r="D962" s="3" t="s">
        <v>5070</v>
      </c>
      <c r="E962">
        <v>55650</v>
      </c>
      <c r="F962">
        <v>25655</v>
      </c>
      <c r="G962" t="s">
        <v>8220</v>
      </c>
      <c r="H962" t="s">
        <v>8223</v>
      </c>
      <c r="I962" t="s">
        <v>8245</v>
      </c>
      <c r="J962" s="11">
        <v>1489500155</v>
      </c>
      <c r="K962" s="11">
        <v>1485874955</v>
      </c>
      <c r="L962" t="b">
        <v>0</v>
      </c>
      <c r="M962">
        <v>188</v>
      </c>
      <c r="N962" t="b">
        <v>0</v>
      </c>
      <c r="O962" t="s">
        <v>8272</v>
      </c>
      <c r="P962" s="5">
        <f t="shared" si="85"/>
        <v>136.46276595744681</v>
      </c>
      <c r="Q962" t="str">
        <f t="shared" si="86"/>
        <v>technology</v>
      </c>
      <c r="R962" t="str">
        <f t="shared" si="87"/>
        <v>wearables</v>
      </c>
      <c r="S962" s="10">
        <f t="shared" si="88"/>
        <v>42766.41846064815</v>
      </c>
      <c r="T962" s="10">
        <f t="shared" si="89"/>
        <v>42808.376793981479</v>
      </c>
    </row>
    <row r="963" spans="1:20" ht="43.5" x14ac:dyDescent="0.35">
      <c r="A963" s="5">
        <f t="shared" ref="A963:A1026" si="90">(F963/E963)*100</f>
        <v>42.188421052631583</v>
      </c>
      <c r="B963">
        <v>961</v>
      </c>
      <c r="C963" s="3" t="s">
        <v>962</v>
      </c>
      <c r="D963" s="3" t="s">
        <v>5071</v>
      </c>
      <c r="E963">
        <v>95000</v>
      </c>
      <c r="F963">
        <v>40079</v>
      </c>
      <c r="G963" t="s">
        <v>8220</v>
      </c>
      <c r="H963" t="s">
        <v>8223</v>
      </c>
      <c r="I963" t="s">
        <v>8245</v>
      </c>
      <c r="J963" s="11">
        <v>1487617200</v>
      </c>
      <c r="K963" s="11">
        <v>1483634335</v>
      </c>
      <c r="L963" t="b">
        <v>0</v>
      </c>
      <c r="M963">
        <v>110</v>
      </c>
      <c r="N963" t="b">
        <v>0</v>
      </c>
      <c r="O963" t="s">
        <v>8272</v>
      </c>
      <c r="P963" s="5">
        <f t="shared" ref="P963:P1026" si="91">F963/M963</f>
        <v>364.35454545454547</v>
      </c>
      <c r="Q963" t="str">
        <f t="shared" ref="Q963:Q1026" si="92">LEFT(O:O,FIND("/",O:O)-1)</f>
        <v>technology</v>
      </c>
      <c r="R963" t="str">
        <f t="shared" ref="R963:R1026" si="93">RIGHT(O:O,LEN(O:O)-FIND("/",O:O))</f>
        <v>wearables</v>
      </c>
      <c r="S963" s="10">
        <f t="shared" ref="S963:S1026" si="94">(((K963/60)/60)/24)+DATE(1970,1,1)+(-5/24)</f>
        <v>42740.485358796293</v>
      </c>
      <c r="T963" s="10">
        <f t="shared" ref="T963:T1026" si="95">(((J963/60)/60)/24)+DATE(1970,1,1)+(-5/24)</f>
        <v>42786.583333333336</v>
      </c>
    </row>
    <row r="964" spans="1:20" ht="43.5" x14ac:dyDescent="0.35">
      <c r="A964" s="5">
        <f t="shared" si="90"/>
        <v>28.48</v>
      </c>
      <c r="B964">
        <v>962</v>
      </c>
      <c r="C964" s="3" t="s">
        <v>963</v>
      </c>
      <c r="D964" s="3" t="s">
        <v>5072</v>
      </c>
      <c r="E964">
        <v>2500</v>
      </c>
      <c r="F964">
        <v>712</v>
      </c>
      <c r="G964" t="s">
        <v>8220</v>
      </c>
      <c r="H964" t="s">
        <v>8223</v>
      </c>
      <c r="I964" t="s">
        <v>8245</v>
      </c>
      <c r="J964" s="11">
        <v>1455210353</v>
      </c>
      <c r="K964" s="11">
        <v>1451927153</v>
      </c>
      <c r="L964" t="b">
        <v>0</v>
      </c>
      <c r="M964">
        <v>37</v>
      </c>
      <c r="N964" t="b">
        <v>0</v>
      </c>
      <c r="O964" t="s">
        <v>8272</v>
      </c>
      <c r="P964" s="5">
        <f t="shared" si="91"/>
        <v>19.243243243243242</v>
      </c>
      <c r="Q964" t="str">
        <f t="shared" si="92"/>
        <v>technology</v>
      </c>
      <c r="R964" t="str">
        <f t="shared" si="93"/>
        <v>wearables</v>
      </c>
      <c r="S964" s="10">
        <f t="shared" si="94"/>
        <v>42373.504085648143</v>
      </c>
      <c r="T964" s="10">
        <f t="shared" si="95"/>
        <v>42411.504085648143</v>
      </c>
    </row>
    <row r="965" spans="1:20" ht="29" x14ac:dyDescent="0.35">
      <c r="A965" s="5">
        <f t="shared" si="90"/>
        <v>1.077142857142857</v>
      </c>
      <c r="B965">
        <v>963</v>
      </c>
      <c r="C965" s="3" t="s">
        <v>964</v>
      </c>
      <c r="D965" s="3" t="s">
        <v>5073</v>
      </c>
      <c r="E965">
        <v>35000</v>
      </c>
      <c r="F965">
        <v>377</v>
      </c>
      <c r="G965" t="s">
        <v>8220</v>
      </c>
      <c r="H965" t="s">
        <v>8223</v>
      </c>
      <c r="I965" t="s">
        <v>8245</v>
      </c>
      <c r="J965" s="11">
        <v>1476717319</v>
      </c>
      <c r="K965" s="11">
        <v>1473693319</v>
      </c>
      <c r="L965" t="b">
        <v>0</v>
      </c>
      <c r="M965">
        <v>9</v>
      </c>
      <c r="N965" t="b">
        <v>0</v>
      </c>
      <c r="O965" t="s">
        <v>8272</v>
      </c>
      <c r="P965" s="5">
        <f t="shared" si="91"/>
        <v>41.888888888888886</v>
      </c>
      <c r="Q965" t="str">
        <f t="shared" si="92"/>
        <v>technology</v>
      </c>
      <c r="R965" t="str">
        <f t="shared" si="93"/>
        <v>wearables</v>
      </c>
      <c r="S965" s="10">
        <f t="shared" si="94"/>
        <v>42625.427303240744</v>
      </c>
      <c r="T965" s="10">
        <f t="shared" si="95"/>
        <v>42660.427303240744</v>
      </c>
    </row>
    <row r="966" spans="1:20" ht="58" x14ac:dyDescent="0.35">
      <c r="A966" s="5">
        <f t="shared" si="90"/>
        <v>0.79909090909090907</v>
      </c>
      <c r="B966">
        <v>964</v>
      </c>
      <c r="C966" s="3" t="s">
        <v>965</v>
      </c>
      <c r="D966" s="3" t="s">
        <v>5074</v>
      </c>
      <c r="E966">
        <v>110000</v>
      </c>
      <c r="F966">
        <v>879</v>
      </c>
      <c r="G966" t="s">
        <v>8220</v>
      </c>
      <c r="H966" t="s">
        <v>8228</v>
      </c>
      <c r="I966" t="s">
        <v>8250</v>
      </c>
      <c r="J966" s="11">
        <v>1441119919</v>
      </c>
      <c r="K966" s="11">
        <v>1437663919</v>
      </c>
      <c r="L966" t="b">
        <v>0</v>
      </c>
      <c r="M966">
        <v>29</v>
      </c>
      <c r="N966" t="b">
        <v>0</v>
      </c>
      <c r="O966" t="s">
        <v>8272</v>
      </c>
      <c r="P966" s="5">
        <f t="shared" si="91"/>
        <v>30.310344827586206</v>
      </c>
      <c r="Q966" t="str">
        <f t="shared" si="92"/>
        <v>technology</v>
      </c>
      <c r="R966" t="str">
        <f t="shared" si="93"/>
        <v>wearables</v>
      </c>
      <c r="S966" s="10">
        <f t="shared" si="94"/>
        <v>42208.420358796291</v>
      </c>
      <c r="T966" s="10">
        <f t="shared" si="95"/>
        <v>42248.420358796291</v>
      </c>
    </row>
    <row r="967" spans="1:20" ht="43.5" x14ac:dyDescent="0.35">
      <c r="A967" s="5">
        <f t="shared" si="90"/>
        <v>1.1919999999999999</v>
      </c>
      <c r="B967">
        <v>965</v>
      </c>
      <c r="C967" s="3" t="s">
        <v>966</v>
      </c>
      <c r="D967" s="3" t="s">
        <v>5075</v>
      </c>
      <c r="E967">
        <v>25000</v>
      </c>
      <c r="F967">
        <v>298</v>
      </c>
      <c r="G967" t="s">
        <v>8220</v>
      </c>
      <c r="H967" t="s">
        <v>8223</v>
      </c>
      <c r="I967" t="s">
        <v>8245</v>
      </c>
      <c r="J967" s="11">
        <v>1477454340</v>
      </c>
      <c r="K967" s="11">
        <v>1474676646</v>
      </c>
      <c r="L967" t="b">
        <v>0</v>
      </c>
      <c r="M967">
        <v>6</v>
      </c>
      <c r="N967" t="b">
        <v>0</v>
      </c>
      <c r="O967" t="s">
        <v>8272</v>
      </c>
      <c r="P967" s="5">
        <f t="shared" si="91"/>
        <v>49.666666666666664</v>
      </c>
      <c r="Q967" t="str">
        <f t="shared" si="92"/>
        <v>technology</v>
      </c>
      <c r="R967" t="str">
        <f t="shared" si="93"/>
        <v>wearables</v>
      </c>
      <c r="S967" s="10">
        <f t="shared" si="94"/>
        <v>42636.808402777773</v>
      </c>
      <c r="T967" s="10">
        <f t="shared" si="95"/>
        <v>42668.957638888889</v>
      </c>
    </row>
    <row r="968" spans="1:20" ht="43.5" x14ac:dyDescent="0.35">
      <c r="A968" s="5">
        <f t="shared" si="90"/>
        <v>14.799999999999999</v>
      </c>
      <c r="B968">
        <v>966</v>
      </c>
      <c r="C968" s="3" t="s">
        <v>967</v>
      </c>
      <c r="D968" s="3" t="s">
        <v>5076</v>
      </c>
      <c r="E968">
        <v>12000</v>
      </c>
      <c r="F968">
        <v>1776</v>
      </c>
      <c r="G968" t="s">
        <v>8220</v>
      </c>
      <c r="H968" t="s">
        <v>8223</v>
      </c>
      <c r="I968" t="s">
        <v>8245</v>
      </c>
      <c r="J968" s="11">
        <v>1475766932</v>
      </c>
      <c r="K968" s="11">
        <v>1473174932</v>
      </c>
      <c r="L968" t="b">
        <v>0</v>
      </c>
      <c r="M968">
        <v>30</v>
      </c>
      <c r="N968" t="b">
        <v>0</v>
      </c>
      <c r="O968" t="s">
        <v>8272</v>
      </c>
      <c r="P968" s="5">
        <f t="shared" si="91"/>
        <v>59.2</v>
      </c>
      <c r="Q968" t="str">
        <f t="shared" si="92"/>
        <v>technology</v>
      </c>
      <c r="R968" t="str">
        <f t="shared" si="93"/>
        <v>wearables</v>
      </c>
      <c r="S968" s="10">
        <f t="shared" si="94"/>
        <v>42619.427453703705</v>
      </c>
      <c r="T968" s="10">
        <f t="shared" si="95"/>
        <v>42649.427453703705</v>
      </c>
    </row>
    <row r="969" spans="1:20" ht="43.5" x14ac:dyDescent="0.35">
      <c r="A969" s="5">
        <f t="shared" si="90"/>
        <v>17.810000000000002</v>
      </c>
      <c r="B969">
        <v>967</v>
      </c>
      <c r="C969" s="3" t="s">
        <v>968</v>
      </c>
      <c r="D969" s="3" t="s">
        <v>5077</v>
      </c>
      <c r="E969">
        <v>20000</v>
      </c>
      <c r="F969">
        <v>3562</v>
      </c>
      <c r="G969" t="s">
        <v>8220</v>
      </c>
      <c r="H969" t="s">
        <v>8223</v>
      </c>
      <c r="I969" t="s">
        <v>8245</v>
      </c>
      <c r="J969" s="11">
        <v>1461301574</v>
      </c>
      <c r="K969" s="11">
        <v>1456121174</v>
      </c>
      <c r="L969" t="b">
        <v>0</v>
      </c>
      <c r="M969">
        <v>81</v>
      </c>
      <c r="N969" t="b">
        <v>0</v>
      </c>
      <c r="O969" t="s">
        <v>8272</v>
      </c>
      <c r="P969" s="5">
        <f t="shared" si="91"/>
        <v>43.97530864197531</v>
      </c>
      <c r="Q969" t="str">
        <f t="shared" si="92"/>
        <v>technology</v>
      </c>
      <c r="R969" t="str">
        <f t="shared" si="93"/>
        <v>wearables</v>
      </c>
      <c r="S969" s="10">
        <f t="shared" si="94"/>
        <v>42422.045995370368</v>
      </c>
      <c r="T969" s="10">
        <f t="shared" si="95"/>
        <v>42482.004328703704</v>
      </c>
    </row>
    <row r="970" spans="1:20" ht="43.5" x14ac:dyDescent="0.35">
      <c r="A970" s="5">
        <f t="shared" si="90"/>
        <v>1.325</v>
      </c>
      <c r="B970">
        <v>968</v>
      </c>
      <c r="C970" s="3" t="s">
        <v>969</v>
      </c>
      <c r="D970" s="3" t="s">
        <v>5078</v>
      </c>
      <c r="E970">
        <v>8000</v>
      </c>
      <c r="F970">
        <v>106</v>
      </c>
      <c r="G970" t="s">
        <v>8220</v>
      </c>
      <c r="H970" t="s">
        <v>8223</v>
      </c>
      <c r="I970" t="s">
        <v>8245</v>
      </c>
      <c r="J970" s="11">
        <v>1408134034</v>
      </c>
      <c r="K970" s="11">
        <v>1405542034</v>
      </c>
      <c r="L970" t="b">
        <v>0</v>
      </c>
      <c r="M970">
        <v>4</v>
      </c>
      <c r="N970" t="b">
        <v>0</v>
      </c>
      <c r="O970" t="s">
        <v>8272</v>
      </c>
      <c r="P970" s="5">
        <f t="shared" si="91"/>
        <v>26.5</v>
      </c>
      <c r="Q970" t="str">
        <f t="shared" si="92"/>
        <v>technology</v>
      </c>
      <c r="R970" t="str">
        <f t="shared" si="93"/>
        <v>wearables</v>
      </c>
      <c r="S970" s="10">
        <f t="shared" si="94"/>
        <v>41836.639282407406</v>
      </c>
      <c r="T970" s="10">
        <f t="shared" si="95"/>
        <v>41866.639282407406</v>
      </c>
    </row>
    <row r="971" spans="1:20" ht="29" x14ac:dyDescent="0.35">
      <c r="A971" s="5">
        <f t="shared" si="90"/>
        <v>46.666666666666664</v>
      </c>
      <c r="B971">
        <v>969</v>
      </c>
      <c r="C971" s="3" t="s">
        <v>970</v>
      </c>
      <c r="D971" s="3" t="s">
        <v>5079</v>
      </c>
      <c r="E971">
        <v>30000</v>
      </c>
      <c r="F971">
        <v>14000</v>
      </c>
      <c r="G971" t="s">
        <v>8220</v>
      </c>
      <c r="H971" t="s">
        <v>8237</v>
      </c>
      <c r="I971" t="s">
        <v>8255</v>
      </c>
      <c r="J971" s="11">
        <v>1486624607</v>
      </c>
      <c r="K971" s="11">
        <v>1483773407</v>
      </c>
      <c r="L971" t="b">
        <v>0</v>
      </c>
      <c r="M971">
        <v>11</v>
      </c>
      <c r="N971" t="b">
        <v>0</v>
      </c>
      <c r="O971" t="s">
        <v>8272</v>
      </c>
      <c r="P971" s="5">
        <f t="shared" si="91"/>
        <v>1272.7272727272727</v>
      </c>
      <c r="Q971" t="str">
        <f t="shared" si="92"/>
        <v>technology</v>
      </c>
      <c r="R971" t="str">
        <f t="shared" si="93"/>
        <v>wearables</v>
      </c>
      <c r="S971" s="10">
        <f t="shared" si="94"/>
        <v>42742.094988425924</v>
      </c>
      <c r="T971" s="10">
        <f t="shared" si="95"/>
        <v>42775.094988425924</v>
      </c>
    </row>
    <row r="972" spans="1:20" ht="58" x14ac:dyDescent="0.35">
      <c r="A972" s="5">
        <f t="shared" si="90"/>
        <v>45.92</v>
      </c>
      <c r="B972">
        <v>970</v>
      </c>
      <c r="C972" s="3" t="s">
        <v>971</v>
      </c>
      <c r="D972" s="3" t="s">
        <v>5080</v>
      </c>
      <c r="E972">
        <v>5000</v>
      </c>
      <c r="F972">
        <v>2296</v>
      </c>
      <c r="G972" t="s">
        <v>8220</v>
      </c>
      <c r="H972" t="s">
        <v>8228</v>
      </c>
      <c r="I972" t="s">
        <v>8250</v>
      </c>
      <c r="J972" s="11">
        <v>1485147540</v>
      </c>
      <c r="K972" s="11">
        <v>1481951853</v>
      </c>
      <c r="L972" t="b">
        <v>0</v>
      </c>
      <c r="M972">
        <v>14</v>
      </c>
      <c r="N972" t="b">
        <v>0</v>
      </c>
      <c r="O972" t="s">
        <v>8272</v>
      </c>
      <c r="P972" s="5">
        <f t="shared" si="91"/>
        <v>164</v>
      </c>
      <c r="Q972" t="str">
        <f t="shared" si="92"/>
        <v>technology</v>
      </c>
      <c r="R972" t="str">
        <f t="shared" si="93"/>
        <v>wearables</v>
      </c>
      <c r="S972" s="10">
        <f t="shared" si="94"/>
        <v>42721.012187499997</v>
      </c>
      <c r="T972" s="10">
        <f t="shared" si="95"/>
        <v>42757.999305555553</v>
      </c>
    </row>
    <row r="973" spans="1:20" ht="43.5" x14ac:dyDescent="0.35">
      <c r="A973" s="5">
        <f t="shared" si="90"/>
        <v>0.22599999999999998</v>
      </c>
      <c r="B973">
        <v>971</v>
      </c>
      <c r="C973" s="3" t="s">
        <v>972</v>
      </c>
      <c r="D973" s="3" t="s">
        <v>5081</v>
      </c>
      <c r="E973">
        <v>100000</v>
      </c>
      <c r="F973">
        <v>226</v>
      </c>
      <c r="G973" t="s">
        <v>8220</v>
      </c>
      <c r="H973" t="s">
        <v>8223</v>
      </c>
      <c r="I973" t="s">
        <v>8245</v>
      </c>
      <c r="J973" s="11">
        <v>1433178060</v>
      </c>
      <c r="K973" s="11">
        <v>1429290060</v>
      </c>
      <c r="L973" t="b">
        <v>0</v>
      </c>
      <c r="M973">
        <v>5</v>
      </c>
      <c r="N973" t="b">
        <v>0</v>
      </c>
      <c r="O973" t="s">
        <v>8272</v>
      </c>
      <c r="P973" s="5">
        <f t="shared" si="91"/>
        <v>45.2</v>
      </c>
      <c r="Q973" t="str">
        <f t="shared" si="92"/>
        <v>technology</v>
      </c>
      <c r="R973" t="str">
        <f t="shared" si="93"/>
        <v>wearables</v>
      </c>
      <c r="S973" s="10">
        <f t="shared" si="94"/>
        <v>42111.500694444439</v>
      </c>
      <c r="T973" s="10">
        <f t="shared" si="95"/>
        <v>42156.500694444439</v>
      </c>
    </row>
    <row r="974" spans="1:20" ht="43.5" x14ac:dyDescent="0.35">
      <c r="A974" s="5">
        <f t="shared" si="90"/>
        <v>34.625</v>
      </c>
      <c r="B974">
        <v>972</v>
      </c>
      <c r="C974" s="3" t="s">
        <v>973</v>
      </c>
      <c r="D974" s="3" t="s">
        <v>5082</v>
      </c>
      <c r="E974">
        <v>20000</v>
      </c>
      <c r="F974">
        <v>6925</v>
      </c>
      <c r="G974" t="s">
        <v>8220</v>
      </c>
      <c r="H974" t="s">
        <v>8223</v>
      </c>
      <c r="I974" t="s">
        <v>8245</v>
      </c>
      <c r="J974" s="11">
        <v>1409813940</v>
      </c>
      <c r="K974" s="11">
        <v>1407271598</v>
      </c>
      <c r="L974" t="b">
        <v>0</v>
      </c>
      <c r="M974">
        <v>45</v>
      </c>
      <c r="N974" t="b">
        <v>0</v>
      </c>
      <c r="O974" t="s">
        <v>8272</v>
      </c>
      <c r="P974" s="5">
        <f t="shared" si="91"/>
        <v>153.88888888888889</v>
      </c>
      <c r="Q974" t="str">
        <f t="shared" si="92"/>
        <v>technology</v>
      </c>
      <c r="R974" t="str">
        <f t="shared" si="93"/>
        <v>wearables</v>
      </c>
      <c r="S974" s="10">
        <f t="shared" si="94"/>
        <v>41856.657384259255</v>
      </c>
      <c r="T974" s="10">
        <f t="shared" si="95"/>
        <v>41886.082638888889</v>
      </c>
    </row>
    <row r="975" spans="1:20" ht="58" x14ac:dyDescent="0.35">
      <c r="A975" s="5">
        <f t="shared" si="90"/>
        <v>2.0549999999999997</v>
      </c>
      <c r="B975">
        <v>973</v>
      </c>
      <c r="C975" s="3" t="s">
        <v>974</v>
      </c>
      <c r="D975" s="3" t="s">
        <v>5083</v>
      </c>
      <c r="E975">
        <v>20000</v>
      </c>
      <c r="F975">
        <v>411</v>
      </c>
      <c r="G975" t="s">
        <v>8220</v>
      </c>
      <c r="H975" t="s">
        <v>8223</v>
      </c>
      <c r="I975" t="s">
        <v>8245</v>
      </c>
      <c r="J975" s="11">
        <v>1447032093</v>
      </c>
      <c r="K975" s="11">
        <v>1441844493</v>
      </c>
      <c r="L975" t="b">
        <v>0</v>
      </c>
      <c r="M975">
        <v>8</v>
      </c>
      <c r="N975" t="b">
        <v>0</v>
      </c>
      <c r="O975" t="s">
        <v>8272</v>
      </c>
      <c r="P975" s="5">
        <f t="shared" si="91"/>
        <v>51.375</v>
      </c>
      <c r="Q975" t="str">
        <f t="shared" si="92"/>
        <v>technology</v>
      </c>
      <c r="R975" t="str">
        <f t="shared" si="93"/>
        <v>wearables</v>
      </c>
      <c r="S975" s="10">
        <f t="shared" si="94"/>
        <v>42256.806631944441</v>
      </c>
      <c r="T975" s="10">
        <f t="shared" si="95"/>
        <v>42316.848298611112</v>
      </c>
    </row>
    <row r="976" spans="1:20" ht="43.5" x14ac:dyDescent="0.35">
      <c r="A976" s="5">
        <f t="shared" si="90"/>
        <v>0.55999999999999994</v>
      </c>
      <c r="B976">
        <v>974</v>
      </c>
      <c r="C976" s="3" t="s">
        <v>975</v>
      </c>
      <c r="D976" s="3" t="s">
        <v>5084</v>
      </c>
      <c r="E976">
        <v>50000</v>
      </c>
      <c r="F976">
        <v>280</v>
      </c>
      <c r="G976" t="s">
        <v>8220</v>
      </c>
      <c r="H976" t="s">
        <v>8223</v>
      </c>
      <c r="I976" t="s">
        <v>8245</v>
      </c>
      <c r="J976" s="11">
        <v>1458925156</v>
      </c>
      <c r="K976" s="11">
        <v>1456336756</v>
      </c>
      <c r="L976" t="b">
        <v>0</v>
      </c>
      <c r="M976">
        <v>3</v>
      </c>
      <c r="N976" t="b">
        <v>0</v>
      </c>
      <c r="O976" t="s">
        <v>8272</v>
      </c>
      <c r="P976" s="5">
        <f t="shared" si="91"/>
        <v>93.333333333333329</v>
      </c>
      <c r="Q976" t="str">
        <f t="shared" si="92"/>
        <v>technology</v>
      </c>
      <c r="R976" t="str">
        <f t="shared" si="93"/>
        <v>wearables</v>
      </c>
      <c r="S976" s="10">
        <f t="shared" si="94"/>
        <v>42424.541157407402</v>
      </c>
      <c r="T976" s="10">
        <f t="shared" si="95"/>
        <v>42454.499490740738</v>
      </c>
    </row>
    <row r="977" spans="1:20" ht="43.5" x14ac:dyDescent="0.35">
      <c r="A977" s="5">
        <f t="shared" si="90"/>
        <v>2.6069999999999998</v>
      </c>
      <c r="B977">
        <v>975</v>
      </c>
      <c r="C977" s="3" t="s">
        <v>976</v>
      </c>
      <c r="D977" s="3" t="s">
        <v>5085</v>
      </c>
      <c r="E977">
        <v>100000</v>
      </c>
      <c r="F977">
        <v>2607</v>
      </c>
      <c r="G977" t="s">
        <v>8220</v>
      </c>
      <c r="H977" t="s">
        <v>8223</v>
      </c>
      <c r="I977" t="s">
        <v>8245</v>
      </c>
      <c r="J977" s="11">
        <v>1467132185</v>
      </c>
      <c r="K977" s="11">
        <v>1461948185</v>
      </c>
      <c r="L977" t="b">
        <v>0</v>
      </c>
      <c r="M977">
        <v>24</v>
      </c>
      <c r="N977" t="b">
        <v>0</v>
      </c>
      <c r="O977" t="s">
        <v>8272</v>
      </c>
      <c r="P977" s="5">
        <f t="shared" si="91"/>
        <v>108.625</v>
      </c>
      <c r="Q977" t="str">
        <f t="shared" si="92"/>
        <v>technology</v>
      </c>
      <c r="R977" t="str">
        <f t="shared" si="93"/>
        <v>wearables</v>
      </c>
      <c r="S977" s="10">
        <f t="shared" si="94"/>
        <v>42489.488252314812</v>
      </c>
      <c r="T977" s="10">
        <f t="shared" si="95"/>
        <v>42549.488252314812</v>
      </c>
    </row>
    <row r="978" spans="1:20" ht="43.5" x14ac:dyDescent="0.35">
      <c r="A978" s="5">
        <f t="shared" si="90"/>
        <v>1.9259999999999999</v>
      </c>
      <c r="B978">
        <v>976</v>
      </c>
      <c r="C978" s="3" t="s">
        <v>977</v>
      </c>
      <c r="D978" s="3" t="s">
        <v>5086</v>
      </c>
      <c r="E978">
        <v>150000</v>
      </c>
      <c r="F978">
        <v>2889</v>
      </c>
      <c r="G978" t="s">
        <v>8220</v>
      </c>
      <c r="H978" t="s">
        <v>8225</v>
      </c>
      <c r="I978" t="s">
        <v>8247</v>
      </c>
      <c r="J978" s="11">
        <v>1439515497</v>
      </c>
      <c r="K978" s="11">
        <v>1435627497</v>
      </c>
      <c r="L978" t="b">
        <v>0</v>
      </c>
      <c r="M978">
        <v>18</v>
      </c>
      <c r="N978" t="b">
        <v>0</v>
      </c>
      <c r="O978" t="s">
        <v>8272</v>
      </c>
      <c r="P978" s="5">
        <f t="shared" si="91"/>
        <v>160.5</v>
      </c>
      <c r="Q978" t="str">
        <f t="shared" si="92"/>
        <v>technology</v>
      </c>
      <c r="R978" t="str">
        <f t="shared" si="93"/>
        <v>wearables</v>
      </c>
      <c r="S978" s="10">
        <f t="shared" si="94"/>
        <v>42184.850659722222</v>
      </c>
      <c r="T978" s="10">
        <f t="shared" si="95"/>
        <v>42229.850659722222</v>
      </c>
    </row>
    <row r="979" spans="1:20" ht="43.5" x14ac:dyDescent="0.35">
      <c r="A979" s="5">
        <f t="shared" si="90"/>
        <v>33.666666666666664</v>
      </c>
      <c r="B979">
        <v>977</v>
      </c>
      <c r="C979" s="3" t="s">
        <v>978</v>
      </c>
      <c r="D979" s="3" t="s">
        <v>5087</v>
      </c>
      <c r="E979">
        <v>2700</v>
      </c>
      <c r="F979">
        <v>909</v>
      </c>
      <c r="G979" t="s">
        <v>8220</v>
      </c>
      <c r="H979" t="s">
        <v>8238</v>
      </c>
      <c r="I979" t="s">
        <v>8248</v>
      </c>
      <c r="J979" s="11">
        <v>1456094197</v>
      </c>
      <c r="K979" s="11">
        <v>1453502197</v>
      </c>
      <c r="L979" t="b">
        <v>0</v>
      </c>
      <c r="M979">
        <v>12</v>
      </c>
      <c r="N979" t="b">
        <v>0</v>
      </c>
      <c r="O979" t="s">
        <v>8272</v>
      </c>
      <c r="P979" s="5">
        <f t="shared" si="91"/>
        <v>75.75</v>
      </c>
      <c r="Q979" t="str">
        <f t="shared" si="92"/>
        <v>technology</v>
      </c>
      <c r="R979" t="str">
        <f t="shared" si="93"/>
        <v>wearables</v>
      </c>
      <c r="S979" s="10">
        <f t="shared" si="94"/>
        <v>42391.733761574076</v>
      </c>
      <c r="T979" s="10">
        <f t="shared" si="95"/>
        <v>42421.733761574076</v>
      </c>
    </row>
    <row r="980" spans="1:20" ht="43.5" x14ac:dyDescent="0.35">
      <c r="A980" s="5">
        <f t="shared" si="90"/>
        <v>56.263267182990241</v>
      </c>
      <c r="B980">
        <v>978</v>
      </c>
      <c r="C980" s="3" t="s">
        <v>979</v>
      </c>
      <c r="D980" s="3" t="s">
        <v>5088</v>
      </c>
      <c r="E980">
        <v>172889</v>
      </c>
      <c r="F980">
        <v>97273</v>
      </c>
      <c r="G980" t="s">
        <v>8220</v>
      </c>
      <c r="H980" t="s">
        <v>8234</v>
      </c>
      <c r="I980" t="s">
        <v>8254</v>
      </c>
      <c r="J980" s="11">
        <v>1456385101</v>
      </c>
      <c r="K980" s="11">
        <v>1453793101</v>
      </c>
      <c r="L980" t="b">
        <v>0</v>
      </c>
      <c r="M980">
        <v>123</v>
      </c>
      <c r="N980" t="b">
        <v>0</v>
      </c>
      <c r="O980" t="s">
        <v>8272</v>
      </c>
      <c r="P980" s="5">
        <f t="shared" si="91"/>
        <v>790.83739837398377</v>
      </c>
      <c r="Q980" t="str">
        <f t="shared" si="92"/>
        <v>technology</v>
      </c>
      <c r="R980" t="str">
        <f t="shared" si="93"/>
        <v>wearables</v>
      </c>
      <c r="S980" s="10">
        <f t="shared" si="94"/>
        <v>42395.100706018515</v>
      </c>
      <c r="T980" s="10">
        <f t="shared" si="95"/>
        <v>42425.100706018515</v>
      </c>
    </row>
    <row r="981" spans="1:20" ht="58" x14ac:dyDescent="0.35">
      <c r="A981" s="5">
        <f t="shared" si="90"/>
        <v>82.817599999999999</v>
      </c>
      <c r="B981">
        <v>979</v>
      </c>
      <c r="C981" s="3" t="s">
        <v>980</v>
      </c>
      <c r="D981" s="3" t="s">
        <v>5089</v>
      </c>
      <c r="E981">
        <v>35000</v>
      </c>
      <c r="F981">
        <v>28986.16</v>
      </c>
      <c r="G981" t="s">
        <v>8220</v>
      </c>
      <c r="H981" t="s">
        <v>8223</v>
      </c>
      <c r="I981" t="s">
        <v>8245</v>
      </c>
      <c r="J981" s="11">
        <v>1466449140</v>
      </c>
      <c r="K981" s="11">
        <v>1463392828</v>
      </c>
      <c r="L981" t="b">
        <v>0</v>
      </c>
      <c r="M981">
        <v>96</v>
      </c>
      <c r="N981" t="b">
        <v>0</v>
      </c>
      <c r="O981" t="s">
        <v>8272</v>
      </c>
      <c r="P981" s="5">
        <f t="shared" si="91"/>
        <v>301.93916666666667</v>
      </c>
      <c r="Q981" t="str">
        <f t="shared" si="92"/>
        <v>technology</v>
      </c>
      <c r="R981" t="str">
        <f t="shared" si="93"/>
        <v>wearables</v>
      </c>
      <c r="S981" s="10">
        <f t="shared" si="94"/>
        <v>42506.208657407398</v>
      </c>
      <c r="T981" s="10">
        <f t="shared" si="95"/>
        <v>42541.582638888889</v>
      </c>
    </row>
    <row r="982" spans="1:20" ht="58" x14ac:dyDescent="0.35">
      <c r="A982" s="5">
        <f t="shared" si="90"/>
        <v>14.860000000000001</v>
      </c>
      <c r="B982">
        <v>980</v>
      </c>
      <c r="C982" s="3" t="s">
        <v>981</v>
      </c>
      <c r="D982" s="3" t="s">
        <v>5090</v>
      </c>
      <c r="E982">
        <v>10000</v>
      </c>
      <c r="F982">
        <v>1486</v>
      </c>
      <c r="G982" t="s">
        <v>8220</v>
      </c>
      <c r="H982" t="s">
        <v>8223</v>
      </c>
      <c r="I982" t="s">
        <v>8245</v>
      </c>
      <c r="J982" s="11">
        <v>1417387322</v>
      </c>
      <c r="K982" s="11">
        <v>1413495722</v>
      </c>
      <c r="L982" t="b">
        <v>0</v>
      </c>
      <c r="M982">
        <v>31</v>
      </c>
      <c r="N982" t="b">
        <v>0</v>
      </c>
      <c r="O982" t="s">
        <v>8272</v>
      </c>
      <c r="P982" s="5">
        <f t="shared" si="91"/>
        <v>47.935483870967744</v>
      </c>
      <c r="Q982" t="str">
        <f t="shared" si="92"/>
        <v>technology</v>
      </c>
      <c r="R982" t="str">
        <f t="shared" si="93"/>
        <v>wearables</v>
      </c>
      <c r="S982" s="10">
        <f t="shared" si="94"/>
        <v>41928.695856481478</v>
      </c>
      <c r="T982" s="10">
        <f t="shared" si="95"/>
        <v>41973.737523148149</v>
      </c>
    </row>
    <row r="983" spans="1:20" ht="58" x14ac:dyDescent="0.35">
      <c r="A983" s="5">
        <f t="shared" si="90"/>
        <v>1.2375123751237513E-2</v>
      </c>
      <c r="B983">
        <v>981</v>
      </c>
      <c r="C983" s="3" t="s">
        <v>982</v>
      </c>
      <c r="D983" s="3" t="s">
        <v>5091</v>
      </c>
      <c r="E983">
        <v>88888</v>
      </c>
      <c r="F983">
        <v>11</v>
      </c>
      <c r="G983" t="s">
        <v>8220</v>
      </c>
      <c r="H983" t="s">
        <v>8223</v>
      </c>
      <c r="I983" t="s">
        <v>8245</v>
      </c>
      <c r="J983" s="11">
        <v>1407624222</v>
      </c>
      <c r="K983" s="11">
        <v>1405032222</v>
      </c>
      <c r="L983" t="b">
        <v>0</v>
      </c>
      <c r="M983">
        <v>4</v>
      </c>
      <c r="N983" t="b">
        <v>0</v>
      </c>
      <c r="O983" t="s">
        <v>8272</v>
      </c>
      <c r="P983" s="5">
        <f t="shared" si="91"/>
        <v>2.75</v>
      </c>
      <c r="Q983" t="str">
        <f t="shared" si="92"/>
        <v>technology</v>
      </c>
      <c r="R983" t="str">
        <f t="shared" si="93"/>
        <v>wearables</v>
      </c>
      <c r="S983" s="10">
        <f t="shared" si="94"/>
        <v>41830.738680555551</v>
      </c>
      <c r="T983" s="10">
        <f t="shared" si="95"/>
        <v>41860.738680555551</v>
      </c>
    </row>
    <row r="984" spans="1:20" ht="29" x14ac:dyDescent="0.35">
      <c r="A984" s="5">
        <f t="shared" si="90"/>
        <v>1.7142857142857144E-2</v>
      </c>
      <c r="B984">
        <v>982</v>
      </c>
      <c r="C984" s="3" t="s">
        <v>983</v>
      </c>
      <c r="D984" s="3" t="s">
        <v>5092</v>
      </c>
      <c r="E984">
        <v>17500</v>
      </c>
      <c r="F984">
        <v>3</v>
      </c>
      <c r="G984" t="s">
        <v>8220</v>
      </c>
      <c r="H984" t="s">
        <v>8223</v>
      </c>
      <c r="I984" t="s">
        <v>8245</v>
      </c>
      <c r="J984" s="11">
        <v>1475431486</v>
      </c>
      <c r="K984" s="11">
        <v>1472839486</v>
      </c>
      <c r="L984" t="b">
        <v>0</v>
      </c>
      <c r="M984">
        <v>3</v>
      </c>
      <c r="N984" t="b">
        <v>0</v>
      </c>
      <c r="O984" t="s">
        <v>8272</v>
      </c>
      <c r="P984" s="5">
        <f t="shared" si="91"/>
        <v>1</v>
      </c>
      <c r="Q984" t="str">
        <f t="shared" si="92"/>
        <v>technology</v>
      </c>
      <c r="R984" t="str">
        <f t="shared" si="93"/>
        <v>wearables</v>
      </c>
      <c r="S984" s="10">
        <f t="shared" si="94"/>
        <v>42615.544976851852</v>
      </c>
      <c r="T984" s="10">
        <f t="shared" si="95"/>
        <v>42645.544976851852</v>
      </c>
    </row>
    <row r="985" spans="1:20" ht="58" x14ac:dyDescent="0.35">
      <c r="A985" s="5">
        <f t="shared" si="90"/>
        <v>29.506136117214709</v>
      </c>
      <c r="B985">
        <v>983</v>
      </c>
      <c r="C985" s="3" t="s">
        <v>984</v>
      </c>
      <c r="D985" s="3" t="s">
        <v>5093</v>
      </c>
      <c r="E985">
        <v>104219</v>
      </c>
      <c r="F985">
        <v>30751</v>
      </c>
      <c r="G985" t="s">
        <v>8220</v>
      </c>
      <c r="H985" t="s">
        <v>8226</v>
      </c>
      <c r="I985" t="s">
        <v>8248</v>
      </c>
      <c r="J985" s="11">
        <v>1471985640</v>
      </c>
      <c r="K985" s="11">
        <v>1469289685</v>
      </c>
      <c r="L985" t="b">
        <v>0</v>
      </c>
      <c r="M985">
        <v>179</v>
      </c>
      <c r="N985" t="b">
        <v>0</v>
      </c>
      <c r="O985" t="s">
        <v>8272</v>
      </c>
      <c r="P985" s="5">
        <f t="shared" si="91"/>
        <v>171.79329608938548</v>
      </c>
      <c r="Q985" t="str">
        <f t="shared" si="92"/>
        <v>technology</v>
      </c>
      <c r="R985" t="str">
        <f t="shared" si="93"/>
        <v>wearables</v>
      </c>
      <c r="S985" s="10">
        <f t="shared" si="94"/>
        <v>42574.459317129629</v>
      </c>
      <c r="T985" s="10">
        <f t="shared" si="95"/>
        <v>42605.662499999999</v>
      </c>
    </row>
    <row r="986" spans="1:20" ht="72.5" x14ac:dyDescent="0.35">
      <c r="A986" s="5">
        <f t="shared" si="90"/>
        <v>1.06</v>
      </c>
      <c r="B986">
        <v>984</v>
      </c>
      <c r="C986" s="3" t="s">
        <v>985</v>
      </c>
      <c r="D986" s="3" t="s">
        <v>5094</v>
      </c>
      <c r="E986">
        <v>10000</v>
      </c>
      <c r="F986">
        <v>106</v>
      </c>
      <c r="G986" t="s">
        <v>8220</v>
      </c>
      <c r="H986" t="s">
        <v>8223</v>
      </c>
      <c r="I986" t="s">
        <v>8245</v>
      </c>
      <c r="J986" s="11">
        <v>1427507208</v>
      </c>
      <c r="K986" s="11">
        <v>1424918808</v>
      </c>
      <c r="L986" t="b">
        <v>0</v>
      </c>
      <c r="M986">
        <v>3</v>
      </c>
      <c r="N986" t="b">
        <v>0</v>
      </c>
      <c r="O986" t="s">
        <v>8272</v>
      </c>
      <c r="P986" s="5">
        <f t="shared" si="91"/>
        <v>35.333333333333336</v>
      </c>
      <c r="Q986" t="str">
        <f t="shared" si="92"/>
        <v>technology</v>
      </c>
      <c r="R986" t="str">
        <f t="shared" si="93"/>
        <v>wearables</v>
      </c>
      <c r="S986" s="10">
        <f t="shared" si="94"/>
        <v>42060.907499999994</v>
      </c>
      <c r="T986" s="10">
        <f t="shared" si="95"/>
        <v>42090.865833333337</v>
      </c>
    </row>
    <row r="987" spans="1:20" ht="43.5" x14ac:dyDescent="0.35">
      <c r="A987" s="5">
        <f t="shared" si="90"/>
        <v>6.293333333333333</v>
      </c>
      <c r="B987">
        <v>985</v>
      </c>
      <c r="C987" s="3" t="s">
        <v>986</v>
      </c>
      <c r="D987" s="3" t="s">
        <v>5095</v>
      </c>
      <c r="E987">
        <v>30000</v>
      </c>
      <c r="F987">
        <v>1888</v>
      </c>
      <c r="G987" t="s">
        <v>8220</v>
      </c>
      <c r="H987" t="s">
        <v>8235</v>
      </c>
      <c r="I987" t="s">
        <v>8248</v>
      </c>
      <c r="J987" s="11">
        <v>1451602800</v>
      </c>
      <c r="K987" s="11">
        <v>1449011610</v>
      </c>
      <c r="L987" t="b">
        <v>0</v>
      </c>
      <c r="M987">
        <v>23</v>
      </c>
      <c r="N987" t="b">
        <v>0</v>
      </c>
      <c r="O987" t="s">
        <v>8272</v>
      </c>
      <c r="P987" s="5">
        <f t="shared" si="91"/>
        <v>82.086956521739125</v>
      </c>
      <c r="Q987" t="str">
        <f t="shared" si="92"/>
        <v>technology</v>
      </c>
      <c r="R987" t="str">
        <f t="shared" si="93"/>
        <v>wearables</v>
      </c>
      <c r="S987" s="10">
        <f t="shared" si="94"/>
        <v>42339.759375000001</v>
      </c>
      <c r="T987" s="10">
        <f t="shared" si="95"/>
        <v>42369.749999999993</v>
      </c>
    </row>
    <row r="988" spans="1:20" ht="58" x14ac:dyDescent="0.35">
      <c r="A988" s="5">
        <f t="shared" si="90"/>
        <v>12.75</v>
      </c>
      <c r="B988">
        <v>986</v>
      </c>
      <c r="C988" s="3" t="s">
        <v>987</v>
      </c>
      <c r="D988" s="3" t="s">
        <v>5096</v>
      </c>
      <c r="E988">
        <v>20000</v>
      </c>
      <c r="F988">
        <v>2550</v>
      </c>
      <c r="G988" t="s">
        <v>8220</v>
      </c>
      <c r="H988" t="s">
        <v>8224</v>
      </c>
      <c r="I988" t="s">
        <v>8246</v>
      </c>
      <c r="J988" s="11">
        <v>1452384000</v>
      </c>
      <c r="K988" s="11">
        <v>1447698300</v>
      </c>
      <c r="L988" t="b">
        <v>0</v>
      </c>
      <c r="M988">
        <v>23</v>
      </c>
      <c r="N988" t="b">
        <v>0</v>
      </c>
      <c r="O988" t="s">
        <v>8272</v>
      </c>
      <c r="P988" s="5">
        <f t="shared" si="91"/>
        <v>110.8695652173913</v>
      </c>
      <c r="Q988" t="str">
        <f t="shared" si="92"/>
        <v>technology</v>
      </c>
      <c r="R988" t="str">
        <f t="shared" si="93"/>
        <v>wearables</v>
      </c>
      <c r="S988" s="10">
        <f t="shared" si="94"/>
        <v>42324.559027777774</v>
      </c>
      <c r="T988" s="10">
        <f t="shared" si="95"/>
        <v>42378.791666666664</v>
      </c>
    </row>
    <row r="989" spans="1:20" ht="43.5" x14ac:dyDescent="0.35">
      <c r="A989" s="5">
        <f t="shared" si="90"/>
        <v>13.22</v>
      </c>
      <c r="B989">
        <v>987</v>
      </c>
      <c r="C989" s="3" t="s">
        <v>988</v>
      </c>
      <c r="D989" s="3" t="s">
        <v>5097</v>
      </c>
      <c r="E989">
        <v>50000</v>
      </c>
      <c r="F989">
        <v>6610</v>
      </c>
      <c r="G989" t="s">
        <v>8220</v>
      </c>
      <c r="H989" t="s">
        <v>8232</v>
      </c>
      <c r="I989" t="s">
        <v>8248</v>
      </c>
      <c r="J989" s="11">
        <v>1403507050</v>
      </c>
      <c r="K989" s="11">
        <v>1400051050</v>
      </c>
      <c r="L989" t="b">
        <v>0</v>
      </c>
      <c r="M989">
        <v>41</v>
      </c>
      <c r="N989" t="b">
        <v>0</v>
      </c>
      <c r="O989" t="s">
        <v>8272</v>
      </c>
      <c r="P989" s="5">
        <f t="shared" si="91"/>
        <v>161.21951219512195</v>
      </c>
      <c r="Q989" t="str">
        <f t="shared" si="92"/>
        <v>technology</v>
      </c>
      <c r="R989" t="str">
        <f t="shared" si="93"/>
        <v>wearables</v>
      </c>
      <c r="S989" s="10">
        <f t="shared" si="94"/>
        <v>41773.086226851847</v>
      </c>
      <c r="T989" s="10">
        <f t="shared" si="95"/>
        <v>41813.086226851847</v>
      </c>
    </row>
    <row r="990" spans="1:20" ht="58" x14ac:dyDescent="0.35">
      <c r="A990" s="5">
        <f t="shared" si="90"/>
        <v>0</v>
      </c>
      <c r="B990">
        <v>988</v>
      </c>
      <c r="C990" s="3" t="s">
        <v>989</v>
      </c>
      <c r="D990" s="3" t="s">
        <v>5098</v>
      </c>
      <c r="E990">
        <v>5000</v>
      </c>
      <c r="F990">
        <v>0</v>
      </c>
      <c r="G990" t="s">
        <v>8220</v>
      </c>
      <c r="H990" t="s">
        <v>8236</v>
      </c>
      <c r="I990" t="s">
        <v>8248</v>
      </c>
      <c r="J990" s="11">
        <v>1475310825</v>
      </c>
      <c r="K990" s="11">
        <v>1472718825</v>
      </c>
      <c r="L990" t="b">
        <v>0</v>
      </c>
      <c r="M990">
        <v>0</v>
      </c>
      <c r="N990" t="b">
        <v>0</v>
      </c>
      <c r="O990" t="s">
        <v>8272</v>
      </c>
      <c r="P990" s="5" t="e">
        <f t="shared" si="91"/>
        <v>#DIV/0!</v>
      </c>
      <c r="Q990" t="str">
        <f t="shared" si="92"/>
        <v>technology</v>
      </c>
      <c r="R990" t="str">
        <f t="shared" si="93"/>
        <v>wearables</v>
      </c>
      <c r="S990" s="10">
        <f t="shared" si="94"/>
        <v>42614.148437499993</v>
      </c>
      <c r="T990" s="10">
        <f t="shared" si="95"/>
        <v>42644.148437499993</v>
      </c>
    </row>
    <row r="991" spans="1:20" ht="29" x14ac:dyDescent="0.35">
      <c r="A991" s="5">
        <f t="shared" si="90"/>
        <v>16.77</v>
      </c>
      <c r="B991">
        <v>989</v>
      </c>
      <c r="C991" s="3" t="s">
        <v>990</v>
      </c>
      <c r="D991" s="3" t="s">
        <v>5099</v>
      </c>
      <c r="E991">
        <v>10000</v>
      </c>
      <c r="F991">
        <v>1677</v>
      </c>
      <c r="G991" t="s">
        <v>8220</v>
      </c>
      <c r="H991" t="s">
        <v>8223</v>
      </c>
      <c r="I991" t="s">
        <v>8245</v>
      </c>
      <c r="J991" s="11">
        <v>1475101495</v>
      </c>
      <c r="K991" s="11">
        <v>1472509495</v>
      </c>
      <c r="L991" t="b">
        <v>0</v>
      </c>
      <c r="M991">
        <v>32</v>
      </c>
      <c r="N991" t="b">
        <v>0</v>
      </c>
      <c r="O991" t="s">
        <v>8272</v>
      </c>
      <c r="P991" s="5">
        <f t="shared" si="91"/>
        <v>52.40625</v>
      </c>
      <c r="Q991" t="str">
        <f t="shared" si="92"/>
        <v>technology</v>
      </c>
      <c r="R991" t="str">
        <f t="shared" si="93"/>
        <v>wearables</v>
      </c>
      <c r="S991" s="10">
        <f t="shared" si="94"/>
        <v>42611.725636574069</v>
      </c>
      <c r="T991" s="10">
        <f t="shared" si="95"/>
        <v>42641.725636574069</v>
      </c>
    </row>
    <row r="992" spans="1:20" ht="43.5" x14ac:dyDescent="0.35">
      <c r="A992" s="5">
        <f t="shared" si="90"/>
        <v>0.104</v>
      </c>
      <c r="B992">
        <v>990</v>
      </c>
      <c r="C992" s="3" t="s">
        <v>991</v>
      </c>
      <c r="D992" s="3" t="s">
        <v>5100</v>
      </c>
      <c r="E992">
        <v>25000</v>
      </c>
      <c r="F992">
        <v>26</v>
      </c>
      <c r="G992" t="s">
        <v>8220</v>
      </c>
      <c r="H992" t="s">
        <v>8223</v>
      </c>
      <c r="I992" t="s">
        <v>8245</v>
      </c>
      <c r="J992" s="11">
        <v>1409770164</v>
      </c>
      <c r="K992" s="11">
        <v>1407178164</v>
      </c>
      <c r="L992" t="b">
        <v>0</v>
      </c>
      <c r="M992">
        <v>2</v>
      </c>
      <c r="N992" t="b">
        <v>0</v>
      </c>
      <c r="O992" t="s">
        <v>8272</v>
      </c>
      <c r="P992" s="5">
        <f t="shared" si="91"/>
        <v>13</v>
      </c>
      <c r="Q992" t="str">
        <f t="shared" si="92"/>
        <v>technology</v>
      </c>
      <c r="R992" t="str">
        <f t="shared" si="93"/>
        <v>wearables</v>
      </c>
      <c r="S992" s="10">
        <f t="shared" si="94"/>
        <v>41855.575972222221</v>
      </c>
      <c r="T992" s="10">
        <f t="shared" si="95"/>
        <v>41885.575972222221</v>
      </c>
    </row>
    <row r="993" spans="1:20" ht="72.5" x14ac:dyDescent="0.35">
      <c r="A993" s="5">
        <f t="shared" si="90"/>
        <v>4.24</v>
      </c>
      <c r="B993">
        <v>991</v>
      </c>
      <c r="C993" s="3" t="s">
        <v>992</v>
      </c>
      <c r="D993" s="3" t="s">
        <v>5101</v>
      </c>
      <c r="E993">
        <v>5000</v>
      </c>
      <c r="F993">
        <v>212</v>
      </c>
      <c r="G993" t="s">
        <v>8220</v>
      </c>
      <c r="H993" t="s">
        <v>8224</v>
      </c>
      <c r="I993" t="s">
        <v>8246</v>
      </c>
      <c r="J993" s="11">
        <v>1468349460</v>
      </c>
      <c r="K993" s="11">
        <v>1466186988</v>
      </c>
      <c r="L993" t="b">
        <v>0</v>
      </c>
      <c r="M993">
        <v>7</v>
      </c>
      <c r="N993" t="b">
        <v>0</v>
      </c>
      <c r="O993" t="s">
        <v>8272</v>
      </c>
      <c r="P993" s="5">
        <f t="shared" si="91"/>
        <v>30.285714285714285</v>
      </c>
      <c r="Q993" t="str">
        <f t="shared" si="92"/>
        <v>technology</v>
      </c>
      <c r="R993" t="str">
        <f t="shared" si="93"/>
        <v>wearables</v>
      </c>
      <c r="S993" s="10">
        <f t="shared" si="94"/>
        <v>42538.548472222225</v>
      </c>
      <c r="T993" s="10">
        <f t="shared" si="95"/>
        <v>42563.57708333333</v>
      </c>
    </row>
    <row r="994" spans="1:20" ht="43.5" x14ac:dyDescent="0.35">
      <c r="A994" s="5">
        <f t="shared" si="90"/>
        <v>0.46699999999999997</v>
      </c>
      <c r="B994">
        <v>992</v>
      </c>
      <c r="C994" s="3" t="s">
        <v>993</v>
      </c>
      <c r="D994" s="3" t="s">
        <v>5102</v>
      </c>
      <c r="E994">
        <v>100000</v>
      </c>
      <c r="F994">
        <v>467</v>
      </c>
      <c r="G994" t="s">
        <v>8220</v>
      </c>
      <c r="H994" t="s">
        <v>8223</v>
      </c>
      <c r="I994" t="s">
        <v>8245</v>
      </c>
      <c r="J994" s="11">
        <v>1462655519</v>
      </c>
      <c r="K994" s="11">
        <v>1457475119</v>
      </c>
      <c r="L994" t="b">
        <v>0</v>
      </c>
      <c r="M994">
        <v>4</v>
      </c>
      <c r="N994" t="b">
        <v>0</v>
      </c>
      <c r="O994" t="s">
        <v>8272</v>
      </c>
      <c r="P994" s="5">
        <f t="shared" si="91"/>
        <v>116.75</v>
      </c>
      <c r="Q994" t="str">
        <f t="shared" si="92"/>
        <v>technology</v>
      </c>
      <c r="R994" t="str">
        <f t="shared" si="93"/>
        <v>wearables</v>
      </c>
      <c r="S994" s="10">
        <f t="shared" si="94"/>
        <v>42437.71665509259</v>
      </c>
      <c r="T994" s="10">
        <f t="shared" si="95"/>
        <v>42497.674988425926</v>
      </c>
    </row>
    <row r="995" spans="1:20" ht="43.5" x14ac:dyDescent="0.35">
      <c r="A995" s="5">
        <f t="shared" si="90"/>
        <v>25.087142857142858</v>
      </c>
      <c r="B995">
        <v>993</v>
      </c>
      <c r="C995" s="3" t="s">
        <v>994</v>
      </c>
      <c r="D995" s="3" t="s">
        <v>5103</v>
      </c>
      <c r="E995">
        <v>70000</v>
      </c>
      <c r="F995">
        <v>17561</v>
      </c>
      <c r="G995" t="s">
        <v>8220</v>
      </c>
      <c r="H995" t="s">
        <v>8223</v>
      </c>
      <c r="I995" t="s">
        <v>8245</v>
      </c>
      <c r="J995" s="11">
        <v>1478926800</v>
      </c>
      <c r="K995" s="11">
        <v>1476054568</v>
      </c>
      <c r="L995" t="b">
        <v>0</v>
      </c>
      <c r="M995">
        <v>196</v>
      </c>
      <c r="N995" t="b">
        <v>0</v>
      </c>
      <c r="O995" t="s">
        <v>8272</v>
      </c>
      <c r="P995" s="5">
        <f t="shared" si="91"/>
        <v>89.59693877551021</v>
      </c>
      <c r="Q995" t="str">
        <f t="shared" si="92"/>
        <v>technology</v>
      </c>
      <c r="R995" t="str">
        <f t="shared" si="93"/>
        <v>wearables</v>
      </c>
      <c r="S995" s="10">
        <f t="shared" si="94"/>
        <v>42652.756574074076</v>
      </c>
      <c r="T995" s="10">
        <f t="shared" si="95"/>
        <v>42685.999999999993</v>
      </c>
    </row>
    <row r="996" spans="1:20" ht="58" x14ac:dyDescent="0.35">
      <c r="A996" s="5">
        <f t="shared" si="90"/>
        <v>2.3345000000000002</v>
      </c>
      <c r="B996">
        <v>994</v>
      </c>
      <c r="C996" s="3" t="s">
        <v>995</v>
      </c>
      <c r="D996" s="3" t="s">
        <v>5104</v>
      </c>
      <c r="E996">
        <v>200000</v>
      </c>
      <c r="F996">
        <v>4669</v>
      </c>
      <c r="G996" t="s">
        <v>8220</v>
      </c>
      <c r="H996" t="s">
        <v>8223</v>
      </c>
      <c r="I996" t="s">
        <v>8245</v>
      </c>
      <c r="J996" s="11">
        <v>1417388340</v>
      </c>
      <c r="K996" s="11">
        <v>1412835530</v>
      </c>
      <c r="L996" t="b">
        <v>0</v>
      </c>
      <c r="M996">
        <v>11</v>
      </c>
      <c r="N996" t="b">
        <v>0</v>
      </c>
      <c r="O996" t="s">
        <v>8272</v>
      </c>
      <c r="P996" s="5">
        <f t="shared" si="91"/>
        <v>424.45454545454544</v>
      </c>
      <c r="Q996" t="str">
        <f t="shared" si="92"/>
        <v>technology</v>
      </c>
      <c r="R996" t="str">
        <f t="shared" si="93"/>
        <v>wearables</v>
      </c>
      <c r="S996" s="10">
        <f t="shared" si="94"/>
        <v>41921.054745370369</v>
      </c>
      <c r="T996" s="10">
        <f t="shared" si="95"/>
        <v>41973.749305555553</v>
      </c>
    </row>
    <row r="997" spans="1:20" ht="43.5" x14ac:dyDescent="0.35">
      <c r="A997" s="5">
        <f t="shared" si="90"/>
        <v>7.26</v>
      </c>
      <c r="B997">
        <v>995</v>
      </c>
      <c r="C997" s="3" t="s">
        <v>996</v>
      </c>
      <c r="D997" s="3" t="s">
        <v>5105</v>
      </c>
      <c r="E997">
        <v>10000</v>
      </c>
      <c r="F997">
        <v>726</v>
      </c>
      <c r="G997" t="s">
        <v>8220</v>
      </c>
      <c r="H997" t="s">
        <v>8223</v>
      </c>
      <c r="I997" t="s">
        <v>8245</v>
      </c>
      <c r="J997" s="11">
        <v>1417276800</v>
      </c>
      <c r="K997" s="11">
        <v>1415140480</v>
      </c>
      <c r="L997" t="b">
        <v>0</v>
      </c>
      <c r="M997">
        <v>9</v>
      </c>
      <c r="N997" t="b">
        <v>0</v>
      </c>
      <c r="O997" t="s">
        <v>8272</v>
      </c>
      <c r="P997" s="5">
        <f t="shared" si="91"/>
        <v>80.666666666666671</v>
      </c>
      <c r="Q997" t="str">
        <f t="shared" si="92"/>
        <v>technology</v>
      </c>
      <c r="R997" t="str">
        <f t="shared" si="93"/>
        <v>wearables</v>
      </c>
      <c r="S997" s="10">
        <f t="shared" si="94"/>
        <v>41947.732407407406</v>
      </c>
      <c r="T997" s="10">
        <f t="shared" si="95"/>
        <v>41972.458333333336</v>
      </c>
    </row>
    <row r="998" spans="1:20" ht="43.5" x14ac:dyDescent="0.35">
      <c r="A998" s="5">
        <f t="shared" si="90"/>
        <v>1.625</v>
      </c>
      <c r="B998">
        <v>996</v>
      </c>
      <c r="C998" s="3" t="s">
        <v>997</v>
      </c>
      <c r="D998" s="3" t="s">
        <v>5106</v>
      </c>
      <c r="E998">
        <v>4000</v>
      </c>
      <c r="F998">
        <v>65</v>
      </c>
      <c r="G998" t="s">
        <v>8220</v>
      </c>
      <c r="H998" t="s">
        <v>8223</v>
      </c>
      <c r="I998" t="s">
        <v>8245</v>
      </c>
      <c r="J998" s="11">
        <v>1406474820</v>
      </c>
      <c r="K998" s="11">
        <v>1403902060</v>
      </c>
      <c r="L998" t="b">
        <v>0</v>
      </c>
      <c r="M998">
        <v>5</v>
      </c>
      <c r="N998" t="b">
        <v>0</v>
      </c>
      <c r="O998" t="s">
        <v>8272</v>
      </c>
      <c r="P998" s="5">
        <f t="shared" si="91"/>
        <v>13</v>
      </c>
      <c r="Q998" t="str">
        <f t="shared" si="92"/>
        <v>technology</v>
      </c>
      <c r="R998" t="str">
        <f t="shared" si="93"/>
        <v>wearables</v>
      </c>
      <c r="S998" s="10">
        <f t="shared" si="94"/>
        <v>41817.658101851848</v>
      </c>
      <c r="T998" s="10">
        <f t="shared" si="95"/>
        <v>41847.435416666667</v>
      </c>
    </row>
    <row r="999" spans="1:20" ht="29" x14ac:dyDescent="0.35">
      <c r="A999" s="5">
        <f t="shared" si="90"/>
        <v>1.3</v>
      </c>
      <c r="B999">
        <v>997</v>
      </c>
      <c r="C999" s="3" t="s">
        <v>998</v>
      </c>
      <c r="D999" s="3" t="s">
        <v>5107</v>
      </c>
      <c r="E999">
        <v>5000</v>
      </c>
      <c r="F999">
        <v>65</v>
      </c>
      <c r="G999" t="s">
        <v>8220</v>
      </c>
      <c r="H999" t="s">
        <v>8223</v>
      </c>
      <c r="I999" t="s">
        <v>8245</v>
      </c>
      <c r="J999" s="11">
        <v>1417145297</v>
      </c>
      <c r="K999" s="11">
        <v>1414549697</v>
      </c>
      <c r="L999" t="b">
        <v>0</v>
      </c>
      <c r="M999">
        <v>8</v>
      </c>
      <c r="N999" t="b">
        <v>0</v>
      </c>
      <c r="O999" t="s">
        <v>8272</v>
      </c>
      <c r="P999" s="5">
        <f t="shared" si="91"/>
        <v>8.125</v>
      </c>
      <c r="Q999" t="str">
        <f t="shared" si="92"/>
        <v>technology</v>
      </c>
      <c r="R999" t="str">
        <f t="shared" si="93"/>
        <v>wearables</v>
      </c>
      <c r="S999" s="10">
        <f t="shared" si="94"/>
        <v>41940.894641203704</v>
      </c>
      <c r="T999" s="10">
        <f t="shared" si="95"/>
        <v>41970.936307870368</v>
      </c>
    </row>
    <row r="1000" spans="1:20" ht="43.5" x14ac:dyDescent="0.35">
      <c r="A1000" s="5">
        <f t="shared" si="90"/>
        <v>58.558333333333337</v>
      </c>
      <c r="B1000">
        <v>998</v>
      </c>
      <c r="C1000" s="3" t="s">
        <v>999</v>
      </c>
      <c r="D1000" s="3" t="s">
        <v>5108</v>
      </c>
      <c r="E1000">
        <v>60000</v>
      </c>
      <c r="F1000">
        <v>35135</v>
      </c>
      <c r="G1000" t="s">
        <v>8220</v>
      </c>
      <c r="H1000" t="s">
        <v>8228</v>
      </c>
      <c r="I1000" t="s">
        <v>8250</v>
      </c>
      <c r="J1000" s="11">
        <v>1447909401</v>
      </c>
      <c r="K1000" s="11">
        <v>1444017801</v>
      </c>
      <c r="L1000" t="b">
        <v>0</v>
      </c>
      <c r="M1000">
        <v>229</v>
      </c>
      <c r="N1000" t="b">
        <v>0</v>
      </c>
      <c r="O1000" t="s">
        <v>8272</v>
      </c>
      <c r="P1000" s="5">
        <f t="shared" si="91"/>
        <v>153.42794759825327</v>
      </c>
      <c r="Q1000" t="str">
        <f t="shared" si="92"/>
        <v>technology</v>
      </c>
      <c r="R1000" t="str">
        <f t="shared" si="93"/>
        <v>wearables</v>
      </c>
      <c r="S1000" s="10">
        <f t="shared" si="94"/>
        <v>42281.960659722223</v>
      </c>
      <c r="T1000" s="10">
        <f t="shared" si="95"/>
        <v>42327.002326388887</v>
      </c>
    </row>
    <row r="1001" spans="1:20" ht="43.5" x14ac:dyDescent="0.35">
      <c r="A1001" s="5">
        <f t="shared" si="90"/>
        <v>7.7886666666666677</v>
      </c>
      <c r="B1001">
        <v>999</v>
      </c>
      <c r="C1001" s="3" t="s">
        <v>1000</v>
      </c>
      <c r="D1001" s="3" t="s">
        <v>5109</v>
      </c>
      <c r="E1001">
        <v>150000</v>
      </c>
      <c r="F1001">
        <v>11683</v>
      </c>
      <c r="G1001" t="s">
        <v>8220</v>
      </c>
      <c r="H1001" t="s">
        <v>8228</v>
      </c>
      <c r="I1001" t="s">
        <v>8250</v>
      </c>
      <c r="J1001" s="11">
        <v>1415865720</v>
      </c>
      <c r="K1001" s="11">
        <v>1413270690</v>
      </c>
      <c r="L1001" t="b">
        <v>0</v>
      </c>
      <c r="M1001">
        <v>40</v>
      </c>
      <c r="N1001" t="b">
        <v>0</v>
      </c>
      <c r="O1001" t="s">
        <v>8272</v>
      </c>
      <c r="P1001" s="5">
        <f t="shared" si="91"/>
        <v>292.07499999999999</v>
      </c>
      <c r="Q1001" t="str">
        <f t="shared" si="92"/>
        <v>technology</v>
      </c>
      <c r="R1001" t="str">
        <f t="shared" si="93"/>
        <v>wearables</v>
      </c>
      <c r="S1001" s="10">
        <f t="shared" si="94"/>
        <v>41926.091319444444</v>
      </c>
      <c r="T1001" s="10">
        <f t="shared" si="95"/>
        <v>41956.126388888886</v>
      </c>
    </row>
    <row r="1002" spans="1:20" ht="43.5" x14ac:dyDescent="0.35">
      <c r="A1002" s="5">
        <f t="shared" si="90"/>
        <v>2.2157147647256061</v>
      </c>
      <c r="B1002">
        <v>1000</v>
      </c>
      <c r="C1002" s="3" t="s">
        <v>1001</v>
      </c>
      <c r="D1002" s="3" t="s">
        <v>5110</v>
      </c>
      <c r="E1002">
        <v>894700</v>
      </c>
      <c r="F1002">
        <v>19824</v>
      </c>
      <c r="G1002" t="s">
        <v>8219</v>
      </c>
      <c r="H1002" t="s">
        <v>8223</v>
      </c>
      <c r="I1002" t="s">
        <v>8245</v>
      </c>
      <c r="J1002" s="11">
        <v>1489537560</v>
      </c>
      <c r="K1002" s="11">
        <v>1484357160</v>
      </c>
      <c r="L1002" t="b">
        <v>0</v>
      </c>
      <c r="M1002">
        <v>6</v>
      </c>
      <c r="N1002" t="b">
        <v>0</v>
      </c>
      <c r="O1002" t="s">
        <v>8272</v>
      </c>
      <c r="P1002" s="5">
        <f t="shared" si="91"/>
        <v>3304</v>
      </c>
      <c r="Q1002" t="str">
        <f t="shared" si="92"/>
        <v>technology</v>
      </c>
      <c r="R1002" t="str">
        <f t="shared" si="93"/>
        <v>wearables</v>
      </c>
      <c r="S1002" s="10">
        <f t="shared" si="94"/>
        <v>42748.851388888892</v>
      </c>
      <c r="T1002" s="10">
        <f t="shared" si="95"/>
        <v>42808.80972222222</v>
      </c>
    </row>
    <row r="1003" spans="1:20" ht="58" x14ac:dyDescent="0.35">
      <c r="A1003" s="5">
        <f t="shared" si="90"/>
        <v>104</v>
      </c>
      <c r="B1003">
        <v>1001</v>
      </c>
      <c r="C1003" s="3" t="s">
        <v>1002</v>
      </c>
      <c r="D1003" s="3" t="s">
        <v>5111</v>
      </c>
      <c r="E1003">
        <v>5000</v>
      </c>
      <c r="F1003">
        <v>5200</v>
      </c>
      <c r="G1003" t="s">
        <v>8219</v>
      </c>
      <c r="H1003" t="s">
        <v>8224</v>
      </c>
      <c r="I1003" t="s">
        <v>8246</v>
      </c>
      <c r="J1003" s="11">
        <v>1485796613</v>
      </c>
      <c r="K1003" s="11">
        <v>1481908613</v>
      </c>
      <c r="L1003" t="b">
        <v>0</v>
      </c>
      <c r="M1003">
        <v>4</v>
      </c>
      <c r="N1003" t="b">
        <v>0</v>
      </c>
      <c r="O1003" t="s">
        <v>8272</v>
      </c>
      <c r="P1003" s="5">
        <f t="shared" si="91"/>
        <v>1300</v>
      </c>
      <c r="Q1003" t="str">
        <f t="shared" si="92"/>
        <v>technology</v>
      </c>
      <c r="R1003" t="str">
        <f t="shared" si="93"/>
        <v>wearables</v>
      </c>
      <c r="S1003" s="10">
        <f t="shared" si="94"/>
        <v>42720.511724537035</v>
      </c>
      <c r="T1003" s="10">
        <f t="shared" si="95"/>
        <v>42765.511724537035</v>
      </c>
    </row>
    <row r="1004" spans="1:20" ht="43.5" x14ac:dyDescent="0.35">
      <c r="A1004" s="5">
        <f t="shared" si="90"/>
        <v>29.6029602960296</v>
      </c>
      <c r="B1004">
        <v>1002</v>
      </c>
      <c r="C1004" s="3" t="s">
        <v>1003</v>
      </c>
      <c r="D1004" s="3" t="s">
        <v>5112</v>
      </c>
      <c r="E1004">
        <v>9999</v>
      </c>
      <c r="F1004">
        <v>2960</v>
      </c>
      <c r="G1004" t="s">
        <v>8219</v>
      </c>
      <c r="H1004" t="s">
        <v>8223</v>
      </c>
      <c r="I1004" t="s">
        <v>8245</v>
      </c>
      <c r="J1004" s="11">
        <v>1450331940</v>
      </c>
      <c r="K1004" s="11">
        <v>1447777514</v>
      </c>
      <c r="L1004" t="b">
        <v>0</v>
      </c>
      <c r="M1004">
        <v>22</v>
      </c>
      <c r="N1004" t="b">
        <v>0</v>
      </c>
      <c r="O1004" t="s">
        <v>8272</v>
      </c>
      <c r="P1004" s="5">
        <f t="shared" si="91"/>
        <v>134.54545454545453</v>
      </c>
      <c r="Q1004" t="str">
        <f t="shared" si="92"/>
        <v>technology</v>
      </c>
      <c r="R1004" t="str">
        <f t="shared" si="93"/>
        <v>wearables</v>
      </c>
      <c r="S1004" s="10">
        <f t="shared" si="94"/>
        <v>42325.475856481477</v>
      </c>
      <c r="T1004" s="10">
        <f t="shared" si="95"/>
        <v>42355.040972222218</v>
      </c>
    </row>
    <row r="1005" spans="1:20" ht="43.5" x14ac:dyDescent="0.35">
      <c r="A1005" s="5">
        <f t="shared" si="90"/>
        <v>16.055</v>
      </c>
      <c r="B1005">
        <v>1003</v>
      </c>
      <c r="C1005" s="3" t="s">
        <v>1004</v>
      </c>
      <c r="D1005" s="3" t="s">
        <v>5113</v>
      </c>
      <c r="E1005">
        <v>20000</v>
      </c>
      <c r="F1005">
        <v>3211</v>
      </c>
      <c r="G1005" t="s">
        <v>8219</v>
      </c>
      <c r="H1005" t="s">
        <v>8229</v>
      </c>
      <c r="I1005" t="s">
        <v>8248</v>
      </c>
      <c r="J1005" s="11">
        <v>1489680061</v>
      </c>
      <c r="K1005" s="11">
        <v>1487091661</v>
      </c>
      <c r="L1005" t="b">
        <v>0</v>
      </c>
      <c r="M1005">
        <v>15</v>
      </c>
      <c r="N1005" t="b">
        <v>0</v>
      </c>
      <c r="O1005" t="s">
        <v>8272</v>
      </c>
      <c r="P1005" s="5">
        <f t="shared" si="91"/>
        <v>214.06666666666666</v>
      </c>
      <c r="Q1005" t="str">
        <f t="shared" si="92"/>
        <v>technology</v>
      </c>
      <c r="R1005" t="str">
        <f t="shared" si="93"/>
        <v>wearables</v>
      </c>
      <c r="S1005" s="10">
        <f t="shared" si="94"/>
        <v>42780.500706018516</v>
      </c>
      <c r="T1005" s="10">
        <f t="shared" si="95"/>
        <v>42810.459039351852</v>
      </c>
    </row>
    <row r="1006" spans="1:20" ht="29" x14ac:dyDescent="0.35">
      <c r="A1006" s="5">
        <f t="shared" si="90"/>
        <v>82.207999999999998</v>
      </c>
      <c r="B1006">
        <v>1004</v>
      </c>
      <c r="C1006" s="3" t="s">
        <v>1005</v>
      </c>
      <c r="D1006" s="3" t="s">
        <v>5114</v>
      </c>
      <c r="E1006">
        <v>25000</v>
      </c>
      <c r="F1006">
        <v>20552</v>
      </c>
      <c r="G1006" t="s">
        <v>8219</v>
      </c>
      <c r="H1006" t="s">
        <v>8223</v>
      </c>
      <c r="I1006" t="s">
        <v>8245</v>
      </c>
      <c r="J1006" s="11">
        <v>1455814827</v>
      </c>
      <c r="K1006" s="11">
        <v>1453222827</v>
      </c>
      <c r="L1006" t="b">
        <v>0</v>
      </c>
      <c r="M1006">
        <v>95</v>
      </c>
      <c r="N1006" t="b">
        <v>0</v>
      </c>
      <c r="O1006" t="s">
        <v>8272</v>
      </c>
      <c r="P1006" s="5">
        <f t="shared" si="91"/>
        <v>216.33684210526314</v>
      </c>
      <c r="Q1006" t="str">
        <f t="shared" si="92"/>
        <v>technology</v>
      </c>
      <c r="R1006" t="str">
        <f t="shared" si="93"/>
        <v>wearables</v>
      </c>
      <c r="S1006" s="10">
        <f t="shared" si="94"/>
        <v>42388.5003125</v>
      </c>
      <c r="T1006" s="10">
        <f t="shared" si="95"/>
        <v>42418.5003125</v>
      </c>
    </row>
    <row r="1007" spans="1:20" ht="43.5" x14ac:dyDescent="0.35">
      <c r="A1007" s="5">
        <f t="shared" si="90"/>
        <v>75.051000000000002</v>
      </c>
      <c r="B1007">
        <v>1005</v>
      </c>
      <c r="C1007" s="3" t="s">
        <v>1006</v>
      </c>
      <c r="D1007" s="3" t="s">
        <v>5115</v>
      </c>
      <c r="E1007">
        <v>200000</v>
      </c>
      <c r="F1007">
        <v>150102</v>
      </c>
      <c r="G1007" t="s">
        <v>8219</v>
      </c>
      <c r="H1007" t="s">
        <v>8223</v>
      </c>
      <c r="I1007" t="s">
        <v>8245</v>
      </c>
      <c r="J1007" s="11">
        <v>1446217183</v>
      </c>
      <c r="K1007" s="11">
        <v>1443538783</v>
      </c>
      <c r="L1007" t="b">
        <v>0</v>
      </c>
      <c r="M1007">
        <v>161</v>
      </c>
      <c r="N1007" t="b">
        <v>0</v>
      </c>
      <c r="O1007" t="s">
        <v>8272</v>
      </c>
      <c r="P1007" s="5">
        <f t="shared" si="91"/>
        <v>932.31055900621118</v>
      </c>
      <c r="Q1007" t="str">
        <f t="shared" si="92"/>
        <v>technology</v>
      </c>
      <c r="R1007" t="str">
        <f t="shared" si="93"/>
        <v>wearables</v>
      </c>
      <c r="S1007" s="10">
        <f t="shared" si="94"/>
        <v>42276.416469907403</v>
      </c>
      <c r="T1007" s="10">
        <f t="shared" si="95"/>
        <v>42307.416469907403</v>
      </c>
    </row>
    <row r="1008" spans="1:20" ht="43.5" x14ac:dyDescent="0.35">
      <c r="A1008" s="5">
        <f t="shared" si="90"/>
        <v>5.8500000000000005</v>
      </c>
      <c r="B1008">
        <v>1006</v>
      </c>
      <c r="C1008" s="3" t="s">
        <v>1007</v>
      </c>
      <c r="D1008" s="3" t="s">
        <v>5116</v>
      </c>
      <c r="E1008">
        <v>4000</v>
      </c>
      <c r="F1008">
        <v>234</v>
      </c>
      <c r="G1008" t="s">
        <v>8219</v>
      </c>
      <c r="H1008" t="s">
        <v>8223</v>
      </c>
      <c r="I1008" t="s">
        <v>8245</v>
      </c>
      <c r="J1008" s="11">
        <v>1418368260</v>
      </c>
      <c r="K1008" s="11">
        <v>1417654672</v>
      </c>
      <c r="L1008" t="b">
        <v>0</v>
      </c>
      <c r="M1008">
        <v>8</v>
      </c>
      <c r="N1008" t="b">
        <v>0</v>
      </c>
      <c r="O1008" t="s">
        <v>8272</v>
      </c>
      <c r="P1008" s="5">
        <f t="shared" si="91"/>
        <v>29.25</v>
      </c>
      <c r="Q1008" t="str">
        <f t="shared" si="92"/>
        <v>technology</v>
      </c>
      <c r="R1008" t="str">
        <f t="shared" si="93"/>
        <v>wearables</v>
      </c>
      <c r="S1008" s="10">
        <f t="shared" si="94"/>
        <v>41976.83185185185</v>
      </c>
      <c r="T1008" s="10">
        <f t="shared" si="95"/>
        <v>41985.09097222222</v>
      </c>
    </row>
    <row r="1009" spans="1:20" ht="43.5" x14ac:dyDescent="0.35">
      <c r="A1009" s="5">
        <f t="shared" si="90"/>
        <v>44.32</v>
      </c>
      <c r="B1009">
        <v>1007</v>
      </c>
      <c r="C1009" s="3" t="s">
        <v>1008</v>
      </c>
      <c r="D1009" s="3" t="s">
        <v>5117</v>
      </c>
      <c r="E1009">
        <v>30000</v>
      </c>
      <c r="F1009">
        <v>13296</v>
      </c>
      <c r="G1009" t="s">
        <v>8219</v>
      </c>
      <c r="H1009" t="s">
        <v>8223</v>
      </c>
      <c r="I1009" t="s">
        <v>8245</v>
      </c>
      <c r="J1009" s="11">
        <v>1481727623</v>
      </c>
      <c r="K1009" s="11">
        <v>1478095223</v>
      </c>
      <c r="L1009" t="b">
        <v>0</v>
      </c>
      <c r="M1009">
        <v>76</v>
      </c>
      <c r="N1009" t="b">
        <v>0</v>
      </c>
      <c r="O1009" t="s">
        <v>8272</v>
      </c>
      <c r="P1009" s="5">
        <f t="shared" si="91"/>
        <v>174.94736842105263</v>
      </c>
      <c r="Q1009" t="str">
        <f t="shared" si="92"/>
        <v>technology</v>
      </c>
      <c r="R1009" t="str">
        <f t="shared" si="93"/>
        <v>wearables</v>
      </c>
      <c r="S1009" s="10">
        <f t="shared" si="94"/>
        <v>42676.3752662037</v>
      </c>
      <c r="T1009" s="10">
        <f t="shared" si="95"/>
        <v>42718.416932870365</v>
      </c>
    </row>
    <row r="1010" spans="1:20" ht="43.5" x14ac:dyDescent="0.35">
      <c r="A1010" s="5">
        <f t="shared" si="90"/>
        <v>0.26737967914438499</v>
      </c>
      <c r="B1010">
        <v>1008</v>
      </c>
      <c r="C1010" s="3" t="s">
        <v>1009</v>
      </c>
      <c r="D1010" s="3" t="s">
        <v>5118</v>
      </c>
      <c r="E1010">
        <v>93500</v>
      </c>
      <c r="F1010">
        <v>250</v>
      </c>
      <c r="G1010" t="s">
        <v>8219</v>
      </c>
      <c r="H1010" t="s">
        <v>8237</v>
      </c>
      <c r="I1010" t="s">
        <v>8255</v>
      </c>
      <c r="J1010" s="11">
        <v>1482953115</v>
      </c>
      <c r="K1010" s="11">
        <v>1480361115</v>
      </c>
      <c r="L1010" t="b">
        <v>0</v>
      </c>
      <c r="M1010">
        <v>1</v>
      </c>
      <c r="N1010" t="b">
        <v>0</v>
      </c>
      <c r="O1010" t="s">
        <v>8272</v>
      </c>
      <c r="P1010" s="5">
        <f t="shared" si="91"/>
        <v>250</v>
      </c>
      <c r="Q1010" t="str">
        <f t="shared" si="92"/>
        <v>technology</v>
      </c>
      <c r="R1010" t="str">
        <f t="shared" si="93"/>
        <v>wearables</v>
      </c>
      <c r="S1010" s="10">
        <f t="shared" si="94"/>
        <v>42702.600868055553</v>
      </c>
      <c r="T1010" s="10">
        <f t="shared" si="95"/>
        <v>42732.600868055553</v>
      </c>
    </row>
    <row r="1011" spans="1:20" ht="58" x14ac:dyDescent="0.35">
      <c r="A1011" s="5">
        <f t="shared" si="90"/>
        <v>13.13</v>
      </c>
      <c r="B1011">
        <v>1009</v>
      </c>
      <c r="C1011" s="3" t="s">
        <v>1010</v>
      </c>
      <c r="D1011" s="3" t="s">
        <v>5119</v>
      </c>
      <c r="E1011">
        <v>50000</v>
      </c>
      <c r="F1011">
        <v>6565</v>
      </c>
      <c r="G1011" t="s">
        <v>8219</v>
      </c>
      <c r="H1011" t="s">
        <v>8223</v>
      </c>
      <c r="I1011" t="s">
        <v>8245</v>
      </c>
      <c r="J1011" s="11">
        <v>1466346646</v>
      </c>
      <c r="K1011" s="11">
        <v>1463754646</v>
      </c>
      <c r="L1011" t="b">
        <v>0</v>
      </c>
      <c r="M1011">
        <v>101</v>
      </c>
      <c r="N1011" t="b">
        <v>0</v>
      </c>
      <c r="O1011" t="s">
        <v>8272</v>
      </c>
      <c r="P1011" s="5">
        <f t="shared" si="91"/>
        <v>65</v>
      </c>
      <c r="Q1011" t="str">
        <f t="shared" si="92"/>
        <v>technology</v>
      </c>
      <c r="R1011" t="str">
        <f t="shared" si="93"/>
        <v>wearables</v>
      </c>
      <c r="S1011" s="10">
        <f t="shared" si="94"/>
        <v>42510.396365740737</v>
      </c>
      <c r="T1011" s="10">
        <f t="shared" si="95"/>
        <v>42540.396365740737</v>
      </c>
    </row>
    <row r="1012" spans="1:20" ht="43.5" x14ac:dyDescent="0.35">
      <c r="A1012" s="5">
        <f t="shared" si="90"/>
        <v>0.19088937093275488</v>
      </c>
      <c r="B1012">
        <v>1010</v>
      </c>
      <c r="C1012" s="3" t="s">
        <v>1011</v>
      </c>
      <c r="D1012" s="3" t="s">
        <v>5120</v>
      </c>
      <c r="E1012">
        <v>115250</v>
      </c>
      <c r="F1012">
        <v>220</v>
      </c>
      <c r="G1012" t="s">
        <v>8219</v>
      </c>
      <c r="H1012" t="s">
        <v>8223</v>
      </c>
      <c r="I1012" t="s">
        <v>8245</v>
      </c>
      <c r="J1012" s="11">
        <v>1473044340</v>
      </c>
      <c r="K1012" s="11">
        <v>1468180462</v>
      </c>
      <c r="L1012" t="b">
        <v>0</v>
      </c>
      <c r="M1012">
        <v>4</v>
      </c>
      <c r="N1012" t="b">
        <v>0</v>
      </c>
      <c r="O1012" t="s">
        <v>8272</v>
      </c>
      <c r="P1012" s="5">
        <f t="shared" si="91"/>
        <v>55</v>
      </c>
      <c r="Q1012" t="str">
        <f t="shared" si="92"/>
        <v>technology</v>
      </c>
      <c r="R1012" t="str">
        <f t="shared" si="93"/>
        <v>wearables</v>
      </c>
      <c r="S1012" s="10">
        <f t="shared" si="94"/>
        <v>42561.621087962958</v>
      </c>
      <c r="T1012" s="10">
        <f t="shared" si="95"/>
        <v>42617.915972222218</v>
      </c>
    </row>
    <row r="1013" spans="1:20" ht="43.5" x14ac:dyDescent="0.35">
      <c r="A1013" s="5">
        <f t="shared" si="90"/>
        <v>0.375</v>
      </c>
      <c r="B1013">
        <v>1011</v>
      </c>
      <c r="C1013" s="3" t="s">
        <v>1012</v>
      </c>
      <c r="D1013" s="3" t="s">
        <v>5121</v>
      </c>
      <c r="E1013">
        <v>20000</v>
      </c>
      <c r="F1013">
        <v>75</v>
      </c>
      <c r="G1013" t="s">
        <v>8219</v>
      </c>
      <c r="H1013" t="s">
        <v>8223</v>
      </c>
      <c r="I1013" t="s">
        <v>8245</v>
      </c>
      <c r="J1013" s="11">
        <v>1418938395</v>
      </c>
      <c r="K1013" s="11">
        <v>1415050395</v>
      </c>
      <c r="L1013" t="b">
        <v>0</v>
      </c>
      <c r="M1013">
        <v>1</v>
      </c>
      <c r="N1013" t="b">
        <v>0</v>
      </c>
      <c r="O1013" t="s">
        <v>8272</v>
      </c>
      <c r="P1013" s="5">
        <f t="shared" si="91"/>
        <v>75</v>
      </c>
      <c r="Q1013" t="str">
        <f t="shared" si="92"/>
        <v>technology</v>
      </c>
      <c r="R1013" t="str">
        <f t="shared" si="93"/>
        <v>wearables</v>
      </c>
      <c r="S1013" s="10">
        <f t="shared" si="94"/>
        <v>41946.689756944441</v>
      </c>
      <c r="T1013" s="10">
        <f t="shared" si="95"/>
        <v>41991.689756944441</v>
      </c>
    </row>
    <row r="1014" spans="1:20" ht="58" x14ac:dyDescent="0.35">
      <c r="A1014" s="5">
        <f t="shared" si="90"/>
        <v>21535.021000000001</v>
      </c>
      <c r="B1014">
        <v>1012</v>
      </c>
      <c r="C1014" s="3" t="s">
        <v>1013</v>
      </c>
      <c r="D1014" s="3" t="s">
        <v>5122</v>
      </c>
      <c r="E1014">
        <v>5000</v>
      </c>
      <c r="F1014">
        <v>1076751.05</v>
      </c>
      <c r="G1014" t="s">
        <v>8219</v>
      </c>
      <c r="H1014" t="s">
        <v>8223</v>
      </c>
      <c r="I1014" t="s">
        <v>8245</v>
      </c>
      <c r="J1014" s="11">
        <v>1485254052</v>
      </c>
      <c r="K1014" s="11">
        <v>1481366052</v>
      </c>
      <c r="L1014" t="b">
        <v>0</v>
      </c>
      <c r="M1014">
        <v>775</v>
      </c>
      <c r="N1014" t="b">
        <v>0</v>
      </c>
      <c r="O1014" t="s">
        <v>8272</v>
      </c>
      <c r="P1014" s="5">
        <f t="shared" si="91"/>
        <v>1389.3561935483872</v>
      </c>
      <c r="Q1014" t="str">
        <f t="shared" si="92"/>
        <v>technology</v>
      </c>
      <c r="R1014" t="str">
        <f t="shared" si="93"/>
        <v>wearables</v>
      </c>
      <c r="S1014" s="10">
        <f t="shared" si="94"/>
        <v>42714.232083333329</v>
      </c>
      <c r="T1014" s="10">
        <f t="shared" si="95"/>
        <v>42759.232083333329</v>
      </c>
    </row>
    <row r="1015" spans="1:20" ht="43.5" x14ac:dyDescent="0.35">
      <c r="A1015" s="5">
        <f t="shared" si="90"/>
        <v>34.527999999999999</v>
      </c>
      <c r="B1015">
        <v>1013</v>
      </c>
      <c r="C1015" s="3" t="s">
        <v>1014</v>
      </c>
      <c r="D1015" s="3" t="s">
        <v>5123</v>
      </c>
      <c r="E1015">
        <v>25000</v>
      </c>
      <c r="F1015">
        <v>8632</v>
      </c>
      <c r="G1015" t="s">
        <v>8219</v>
      </c>
      <c r="H1015" t="s">
        <v>8223</v>
      </c>
      <c r="I1015" t="s">
        <v>8245</v>
      </c>
      <c r="J1015" s="11">
        <v>1451419200</v>
      </c>
      <c r="K1015" s="11">
        <v>1449000056</v>
      </c>
      <c r="L1015" t="b">
        <v>0</v>
      </c>
      <c r="M1015">
        <v>90</v>
      </c>
      <c r="N1015" t="b">
        <v>0</v>
      </c>
      <c r="O1015" t="s">
        <v>8272</v>
      </c>
      <c r="P1015" s="5">
        <f t="shared" si="91"/>
        <v>95.911111111111111</v>
      </c>
      <c r="Q1015" t="str">
        <f t="shared" si="92"/>
        <v>technology</v>
      </c>
      <c r="R1015" t="str">
        <f t="shared" si="93"/>
        <v>wearables</v>
      </c>
      <c r="S1015" s="10">
        <f t="shared" si="94"/>
        <v>42339.625648148147</v>
      </c>
      <c r="T1015" s="10">
        <f t="shared" si="95"/>
        <v>42367.624999999993</v>
      </c>
    </row>
    <row r="1016" spans="1:20" ht="29" x14ac:dyDescent="0.35">
      <c r="A1016" s="5">
        <f t="shared" si="90"/>
        <v>30.599999999999998</v>
      </c>
      <c r="B1016">
        <v>1014</v>
      </c>
      <c r="C1016" s="3" t="s">
        <v>1015</v>
      </c>
      <c r="D1016" s="3" t="s">
        <v>5124</v>
      </c>
      <c r="E1016">
        <v>10000</v>
      </c>
      <c r="F1016">
        <v>3060</v>
      </c>
      <c r="G1016" t="s">
        <v>8219</v>
      </c>
      <c r="H1016" t="s">
        <v>8223</v>
      </c>
      <c r="I1016" t="s">
        <v>8245</v>
      </c>
      <c r="J1016" s="11">
        <v>1420070615</v>
      </c>
      <c r="K1016" s="11">
        <v>1415750615</v>
      </c>
      <c r="L1016" t="b">
        <v>0</v>
      </c>
      <c r="M1016">
        <v>16</v>
      </c>
      <c r="N1016" t="b">
        <v>0</v>
      </c>
      <c r="O1016" t="s">
        <v>8272</v>
      </c>
      <c r="P1016" s="5">
        <f t="shared" si="91"/>
        <v>191.25</v>
      </c>
      <c r="Q1016" t="str">
        <f t="shared" si="92"/>
        <v>technology</v>
      </c>
      <c r="R1016" t="str">
        <f t="shared" si="93"/>
        <v>wearables</v>
      </c>
      <c r="S1016" s="10">
        <f t="shared" si="94"/>
        <v>41954.79415509259</v>
      </c>
      <c r="T1016" s="10">
        <f t="shared" si="95"/>
        <v>42004.79415509259</v>
      </c>
    </row>
    <row r="1017" spans="1:20" ht="29" x14ac:dyDescent="0.35">
      <c r="A1017" s="5">
        <f t="shared" si="90"/>
        <v>2.666666666666667</v>
      </c>
      <c r="B1017">
        <v>1015</v>
      </c>
      <c r="C1017" s="3" t="s">
        <v>1016</v>
      </c>
      <c r="D1017" s="3" t="s">
        <v>5125</v>
      </c>
      <c r="E1017">
        <v>9000</v>
      </c>
      <c r="F1017">
        <v>240</v>
      </c>
      <c r="G1017" t="s">
        <v>8219</v>
      </c>
      <c r="H1017" t="s">
        <v>8239</v>
      </c>
      <c r="I1017" t="s">
        <v>8256</v>
      </c>
      <c r="J1017" s="11">
        <v>1448489095</v>
      </c>
      <c r="K1017" s="11">
        <v>1445893495</v>
      </c>
      <c r="L1017" t="b">
        <v>0</v>
      </c>
      <c r="M1017">
        <v>6</v>
      </c>
      <c r="N1017" t="b">
        <v>0</v>
      </c>
      <c r="O1017" t="s">
        <v>8272</v>
      </c>
      <c r="P1017" s="5">
        <f t="shared" si="91"/>
        <v>40</v>
      </c>
      <c r="Q1017" t="str">
        <f t="shared" si="92"/>
        <v>technology</v>
      </c>
      <c r="R1017" t="str">
        <f t="shared" si="93"/>
        <v>wearables</v>
      </c>
      <c r="S1017" s="10">
        <f t="shared" si="94"/>
        <v>42303.670081018521</v>
      </c>
      <c r="T1017" s="10">
        <f t="shared" si="95"/>
        <v>42333.711747685178</v>
      </c>
    </row>
    <row r="1018" spans="1:20" ht="43.5" x14ac:dyDescent="0.35">
      <c r="A1018" s="5">
        <f t="shared" si="90"/>
        <v>2.8420000000000001</v>
      </c>
      <c r="B1018">
        <v>1016</v>
      </c>
      <c r="C1018" s="3" t="s">
        <v>1017</v>
      </c>
      <c r="D1018" s="3" t="s">
        <v>5126</v>
      </c>
      <c r="E1018">
        <v>100000</v>
      </c>
      <c r="F1018">
        <v>2842</v>
      </c>
      <c r="G1018" t="s">
        <v>8219</v>
      </c>
      <c r="H1018" t="s">
        <v>8223</v>
      </c>
      <c r="I1018" t="s">
        <v>8245</v>
      </c>
      <c r="J1018" s="11">
        <v>1459992856</v>
      </c>
      <c r="K1018" s="11">
        <v>1456108456</v>
      </c>
      <c r="L1018" t="b">
        <v>0</v>
      </c>
      <c r="M1018">
        <v>38</v>
      </c>
      <c r="N1018" t="b">
        <v>0</v>
      </c>
      <c r="O1018" t="s">
        <v>8272</v>
      </c>
      <c r="P1018" s="5">
        <f t="shared" si="91"/>
        <v>74.78947368421052</v>
      </c>
      <c r="Q1018" t="str">
        <f t="shared" si="92"/>
        <v>technology</v>
      </c>
      <c r="R1018" t="str">
        <f t="shared" si="93"/>
        <v>wearables</v>
      </c>
      <c r="S1018" s="10">
        <f t="shared" si="94"/>
        <v>42421.898796296293</v>
      </c>
      <c r="T1018" s="10">
        <f t="shared" si="95"/>
        <v>42466.857129629621</v>
      </c>
    </row>
    <row r="1019" spans="1:20" ht="58" x14ac:dyDescent="0.35">
      <c r="A1019" s="5">
        <f t="shared" si="90"/>
        <v>22.878799999999998</v>
      </c>
      <c r="B1019">
        <v>1017</v>
      </c>
      <c r="C1019" s="3" t="s">
        <v>1018</v>
      </c>
      <c r="D1019" s="3" t="s">
        <v>5127</v>
      </c>
      <c r="E1019">
        <v>250000</v>
      </c>
      <c r="F1019">
        <v>57197</v>
      </c>
      <c r="G1019" t="s">
        <v>8219</v>
      </c>
      <c r="H1019" t="s">
        <v>8223</v>
      </c>
      <c r="I1019" t="s">
        <v>8245</v>
      </c>
      <c r="J1019" s="11">
        <v>1448125935</v>
      </c>
      <c r="K1019" s="11">
        <v>1444666335</v>
      </c>
      <c r="L1019" t="b">
        <v>0</v>
      </c>
      <c r="M1019">
        <v>355</v>
      </c>
      <c r="N1019" t="b">
        <v>0</v>
      </c>
      <c r="O1019" t="s">
        <v>8272</v>
      </c>
      <c r="P1019" s="5">
        <f t="shared" si="91"/>
        <v>161.11830985915492</v>
      </c>
      <c r="Q1019" t="str">
        <f t="shared" si="92"/>
        <v>technology</v>
      </c>
      <c r="R1019" t="str">
        <f t="shared" si="93"/>
        <v>wearables</v>
      </c>
      <c r="S1019" s="10">
        <f t="shared" si="94"/>
        <v>42289.466840277775</v>
      </c>
      <c r="T1019" s="10">
        <f t="shared" si="95"/>
        <v>42329.508506944439</v>
      </c>
    </row>
    <row r="1020" spans="1:20" ht="43.5" x14ac:dyDescent="0.35">
      <c r="A1020" s="5">
        <f t="shared" si="90"/>
        <v>3.105</v>
      </c>
      <c r="B1020">
        <v>1018</v>
      </c>
      <c r="C1020" s="3" t="s">
        <v>1019</v>
      </c>
      <c r="D1020" s="3" t="s">
        <v>5128</v>
      </c>
      <c r="E1020">
        <v>20000</v>
      </c>
      <c r="F1020">
        <v>621</v>
      </c>
      <c r="G1020" t="s">
        <v>8219</v>
      </c>
      <c r="H1020" t="s">
        <v>8223</v>
      </c>
      <c r="I1020" t="s">
        <v>8245</v>
      </c>
      <c r="J1020" s="11">
        <v>1468496933</v>
      </c>
      <c r="K1020" s="11">
        <v>1465904933</v>
      </c>
      <c r="L1020" t="b">
        <v>0</v>
      </c>
      <c r="M1020">
        <v>7</v>
      </c>
      <c r="N1020" t="b">
        <v>0</v>
      </c>
      <c r="O1020" t="s">
        <v>8272</v>
      </c>
      <c r="P1020" s="5">
        <f t="shared" si="91"/>
        <v>88.714285714285708</v>
      </c>
      <c r="Q1020" t="str">
        <f t="shared" si="92"/>
        <v>technology</v>
      </c>
      <c r="R1020" t="str">
        <f t="shared" si="93"/>
        <v>wearables</v>
      </c>
      <c r="S1020" s="10">
        <f t="shared" si="94"/>
        <v>42535.283946759257</v>
      </c>
      <c r="T1020" s="10">
        <f t="shared" si="95"/>
        <v>42565.283946759257</v>
      </c>
    </row>
    <row r="1021" spans="1:20" ht="43.5" x14ac:dyDescent="0.35">
      <c r="A1021" s="5">
        <f t="shared" si="90"/>
        <v>47.333333333333336</v>
      </c>
      <c r="B1021">
        <v>1019</v>
      </c>
      <c r="C1021" s="3" t="s">
        <v>1020</v>
      </c>
      <c r="D1021" s="3" t="s">
        <v>5129</v>
      </c>
      <c r="E1021">
        <v>45000</v>
      </c>
      <c r="F1021">
        <v>21300</v>
      </c>
      <c r="G1021" t="s">
        <v>8219</v>
      </c>
      <c r="H1021" t="s">
        <v>8223</v>
      </c>
      <c r="I1021" t="s">
        <v>8245</v>
      </c>
      <c r="J1021" s="11">
        <v>1423092149</v>
      </c>
      <c r="K1021" s="11">
        <v>1420500149</v>
      </c>
      <c r="L1021" t="b">
        <v>0</v>
      </c>
      <c r="M1021">
        <v>400</v>
      </c>
      <c r="N1021" t="b">
        <v>0</v>
      </c>
      <c r="O1021" t="s">
        <v>8272</v>
      </c>
      <c r="P1021" s="5">
        <f t="shared" si="91"/>
        <v>53.25</v>
      </c>
      <c r="Q1021" t="str">
        <f t="shared" si="92"/>
        <v>technology</v>
      </c>
      <c r="R1021" t="str">
        <f t="shared" si="93"/>
        <v>wearables</v>
      </c>
      <c r="S1021" s="10">
        <f t="shared" si="94"/>
        <v>42009.765613425923</v>
      </c>
      <c r="T1021" s="10">
        <f t="shared" si="95"/>
        <v>42039.765613425923</v>
      </c>
    </row>
    <row r="1022" spans="1:20" ht="43.5" x14ac:dyDescent="0.35">
      <c r="A1022" s="5">
        <f t="shared" si="90"/>
        <v>205.54838709677421</v>
      </c>
      <c r="B1022">
        <v>1020</v>
      </c>
      <c r="C1022" s="3" t="s">
        <v>1021</v>
      </c>
      <c r="D1022" s="3" t="s">
        <v>5130</v>
      </c>
      <c r="E1022">
        <v>1550</v>
      </c>
      <c r="F1022">
        <v>3186</v>
      </c>
      <c r="G1022" t="s">
        <v>8218</v>
      </c>
      <c r="H1022" t="s">
        <v>8228</v>
      </c>
      <c r="I1022" t="s">
        <v>8250</v>
      </c>
      <c r="J1022" s="11">
        <v>1433206020</v>
      </c>
      <c r="K1022" s="11">
        <v>1430617209</v>
      </c>
      <c r="L1022" t="b">
        <v>0</v>
      </c>
      <c r="M1022">
        <v>30</v>
      </c>
      <c r="N1022" t="b">
        <v>1</v>
      </c>
      <c r="O1022" t="s">
        <v>8279</v>
      </c>
      <c r="P1022" s="5">
        <f t="shared" si="91"/>
        <v>106.2</v>
      </c>
      <c r="Q1022" t="str">
        <f t="shared" si="92"/>
        <v>music</v>
      </c>
      <c r="R1022" t="str">
        <f t="shared" si="93"/>
        <v>electronic music</v>
      </c>
      <c r="S1022" s="10">
        <f t="shared" si="94"/>
        <v>42126.861215277771</v>
      </c>
      <c r="T1022" s="10">
        <f t="shared" si="95"/>
        <v>42156.824305555558</v>
      </c>
    </row>
    <row r="1023" spans="1:20" ht="43.5" x14ac:dyDescent="0.35">
      <c r="A1023" s="5">
        <f t="shared" si="90"/>
        <v>351.80366666666669</v>
      </c>
      <c r="B1023">
        <v>1021</v>
      </c>
      <c r="C1023" s="3" t="s">
        <v>1022</v>
      </c>
      <c r="D1023" s="3" t="s">
        <v>5131</v>
      </c>
      <c r="E1023">
        <v>3000</v>
      </c>
      <c r="F1023">
        <v>10554.11</v>
      </c>
      <c r="G1023" t="s">
        <v>8218</v>
      </c>
      <c r="H1023" t="s">
        <v>8223</v>
      </c>
      <c r="I1023" t="s">
        <v>8245</v>
      </c>
      <c r="J1023" s="11">
        <v>1445054400</v>
      </c>
      <c r="K1023" s="11">
        <v>1443074571</v>
      </c>
      <c r="L1023" t="b">
        <v>1</v>
      </c>
      <c r="M1023">
        <v>478</v>
      </c>
      <c r="N1023" t="b">
        <v>1</v>
      </c>
      <c r="O1023" t="s">
        <v>8279</v>
      </c>
      <c r="P1023" s="5">
        <f t="shared" si="91"/>
        <v>22.079728033472804</v>
      </c>
      <c r="Q1023" t="str">
        <f t="shared" si="92"/>
        <v>music</v>
      </c>
      <c r="R1023" t="str">
        <f t="shared" si="93"/>
        <v>electronic music</v>
      </c>
      <c r="S1023" s="10">
        <f t="shared" si="94"/>
        <v>42271.043645833335</v>
      </c>
      <c r="T1023" s="10">
        <f t="shared" si="95"/>
        <v>42293.958333333336</v>
      </c>
    </row>
    <row r="1024" spans="1:20" ht="29" x14ac:dyDescent="0.35">
      <c r="A1024" s="5">
        <f t="shared" si="90"/>
        <v>114.9</v>
      </c>
      <c r="B1024">
        <v>1022</v>
      </c>
      <c r="C1024" s="3" t="s">
        <v>1023</v>
      </c>
      <c r="D1024" s="3" t="s">
        <v>5132</v>
      </c>
      <c r="E1024">
        <v>2000</v>
      </c>
      <c r="F1024">
        <v>2298</v>
      </c>
      <c r="G1024" t="s">
        <v>8218</v>
      </c>
      <c r="H1024" t="s">
        <v>8223</v>
      </c>
      <c r="I1024" t="s">
        <v>8245</v>
      </c>
      <c r="J1024" s="11">
        <v>1431876677</v>
      </c>
      <c r="K1024" s="11">
        <v>1429284677</v>
      </c>
      <c r="L1024" t="b">
        <v>1</v>
      </c>
      <c r="M1024">
        <v>74</v>
      </c>
      <c r="N1024" t="b">
        <v>1</v>
      </c>
      <c r="O1024" t="s">
        <v>8279</v>
      </c>
      <c r="P1024" s="5">
        <f t="shared" si="91"/>
        <v>31.054054054054053</v>
      </c>
      <c r="Q1024" t="str">
        <f t="shared" si="92"/>
        <v>music</v>
      </c>
      <c r="R1024" t="str">
        <f t="shared" si="93"/>
        <v>electronic music</v>
      </c>
      <c r="S1024" s="10">
        <f t="shared" si="94"/>
        <v>42111.438391203708</v>
      </c>
      <c r="T1024" s="10">
        <f t="shared" si="95"/>
        <v>42141.438391203708</v>
      </c>
    </row>
    <row r="1025" spans="1:20" ht="43.5" x14ac:dyDescent="0.35">
      <c r="A1025" s="5">
        <f t="shared" si="90"/>
        <v>237.15</v>
      </c>
      <c r="B1025">
        <v>1023</v>
      </c>
      <c r="C1025" s="3" t="s">
        <v>1024</v>
      </c>
      <c r="D1025" s="3" t="s">
        <v>5133</v>
      </c>
      <c r="E1025">
        <v>2000</v>
      </c>
      <c r="F1025">
        <v>4743</v>
      </c>
      <c r="G1025" t="s">
        <v>8218</v>
      </c>
      <c r="H1025" t="s">
        <v>8224</v>
      </c>
      <c r="I1025" t="s">
        <v>8246</v>
      </c>
      <c r="J1025" s="11">
        <v>1434837861</v>
      </c>
      <c r="K1025" s="11">
        <v>1432245861</v>
      </c>
      <c r="L1025" t="b">
        <v>0</v>
      </c>
      <c r="M1025">
        <v>131</v>
      </c>
      <c r="N1025" t="b">
        <v>1</v>
      </c>
      <c r="O1025" t="s">
        <v>8279</v>
      </c>
      <c r="P1025" s="5">
        <f t="shared" si="91"/>
        <v>36.206106870229007</v>
      </c>
      <c r="Q1025" t="str">
        <f t="shared" si="92"/>
        <v>music</v>
      </c>
      <c r="R1025" t="str">
        <f t="shared" si="93"/>
        <v>electronic music</v>
      </c>
      <c r="S1025" s="10">
        <f t="shared" si="94"/>
        <v>42145.711354166669</v>
      </c>
      <c r="T1025" s="10">
        <f t="shared" si="95"/>
        <v>42175.711354166669</v>
      </c>
    </row>
    <row r="1026" spans="1:20" ht="43.5" x14ac:dyDescent="0.35">
      <c r="A1026" s="5">
        <f t="shared" si="90"/>
        <v>118.63774999999998</v>
      </c>
      <c r="B1026">
        <v>1024</v>
      </c>
      <c r="C1026" s="3" t="s">
        <v>1025</v>
      </c>
      <c r="D1026" s="3" t="s">
        <v>5134</v>
      </c>
      <c r="E1026">
        <v>20000</v>
      </c>
      <c r="F1026">
        <v>23727.55</v>
      </c>
      <c r="G1026" t="s">
        <v>8218</v>
      </c>
      <c r="H1026" t="s">
        <v>8234</v>
      </c>
      <c r="I1026" t="s">
        <v>8254</v>
      </c>
      <c r="J1026" s="11">
        <v>1454248563</v>
      </c>
      <c r="K1026" s="11">
        <v>1451656563</v>
      </c>
      <c r="L1026" t="b">
        <v>1</v>
      </c>
      <c r="M1026">
        <v>61</v>
      </c>
      <c r="N1026" t="b">
        <v>1</v>
      </c>
      <c r="O1026" t="s">
        <v>8279</v>
      </c>
      <c r="P1026" s="5">
        <f t="shared" si="91"/>
        <v>388.9762295081967</v>
      </c>
      <c r="Q1026" t="str">
        <f t="shared" si="92"/>
        <v>music</v>
      </c>
      <c r="R1026" t="str">
        <f t="shared" si="93"/>
        <v>electronic music</v>
      </c>
      <c r="S1026" s="10">
        <f t="shared" si="94"/>
        <v>42370.372256944444</v>
      </c>
      <c r="T1026" s="10">
        <f t="shared" si="95"/>
        <v>42400.372256944444</v>
      </c>
    </row>
    <row r="1027" spans="1:20" ht="29" x14ac:dyDescent="0.35">
      <c r="A1027" s="5">
        <f t="shared" ref="A1027:A1090" si="96">(F1027/E1027)*100</f>
        <v>109.92831428571431</v>
      </c>
      <c r="B1027">
        <v>1025</v>
      </c>
      <c r="C1027" s="3" t="s">
        <v>1026</v>
      </c>
      <c r="D1027" s="3" t="s">
        <v>5135</v>
      </c>
      <c r="E1027">
        <v>70000</v>
      </c>
      <c r="F1027">
        <v>76949.820000000007</v>
      </c>
      <c r="G1027" t="s">
        <v>8218</v>
      </c>
      <c r="H1027" t="s">
        <v>8223</v>
      </c>
      <c r="I1027" t="s">
        <v>8245</v>
      </c>
      <c r="J1027" s="11">
        <v>1426532437</v>
      </c>
      <c r="K1027" s="11">
        <v>1423944037</v>
      </c>
      <c r="L1027" t="b">
        <v>1</v>
      </c>
      <c r="M1027">
        <v>1071</v>
      </c>
      <c r="N1027" t="b">
        <v>1</v>
      </c>
      <c r="O1027" t="s">
        <v>8279</v>
      </c>
      <c r="P1027" s="5">
        <f t="shared" ref="P1027:P1090" si="97">F1027/M1027</f>
        <v>71.848571428571432</v>
      </c>
      <c r="Q1027" t="str">
        <f t="shared" ref="Q1027:Q1090" si="98">LEFT(O:O,FIND("/",O:O)-1)</f>
        <v>music</v>
      </c>
      <c r="R1027" t="str">
        <f t="shared" ref="R1027:R1090" si="99">RIGHT(O:O,LEN(O:O)-FIND("/",O:O))</f>
        <v>electronic music</v>
      </c>
      <c r="S1027" s="10">
        <f t="shared" ref="S1027:S1090" si="100">(((K1027/60)/60)/24)+DATE(1970,1,1)+(-5/24)</f>
        <v>42049.625428240739</v>
      </c>
      <c r="T1027" s="10">
        <f t="shared" ref="T1027:T1090" si="101">(((J1027/60)/60)/24)+DATE(1970,1,1)+(-5/24)</f>
        <v>42079.583761574067</v>
      </c>
    </row>
    <row r="1028" spans="1:20" ht="58" x14ac:dyDescent="0.35">
      <c r="A1028" s="5">
        <f t="shared" si="96"/>
        <v>100.00828571428571</v>
      </c>
      <c r="B1028">
        <v>1026</v>
      </c>
      <c r="C1028" s="3" t="s">
        <v>1027</v>
      </c>
      <c r="D1028" s="3" t="s">
        <v>5136</v>
      </c>
      <c r="E1028">
        <v>7000</v>
      </c>
      <c r="F1028">
        <v>7000.58</v>
      </c>
      <c r="G1028" t="s">
        <v>8218</v>
      </c>
      <c r="H1028" t="s">
        <v>8224</v>
      </c>
      <c r="I1028" t="s">
        <v>8246</v>
      </c>
      <c r="J1028" s="11">
        <v>1459414016</v>
      </c>
      <c r="K1028" s="11">
        <v>1456480016</v>
      </c>
      <c r="L1028" t="b">
        <v>1</v>
      </c>
      <c r="M1028">
        <v>122</v>
      </c>
      <c r="N1028" t="b">
        <v>1</v>
      </c>
      <c r="O1028" t="s">
        <v>8279</v>
      </c>
      <c r="P1028" s="5">
        <f t="shared" si="97"/>
        <v>57.381803278688523</v>
      </c>
      <c r="Q1028" t="str">
        <f t="shared" si="98"/>
        <v>music</v>
      </c>
      <c r="R1028" t="str">
        <f t="shared" si="99"/>
        <v>electronic music</v>
      </c>
      <c r="S1028" s="10">
        <f t="shared" si="100"/>
        <v>42426.199259259258</v>
      </c>
      <c r="T1028" s="10">
        <f t="shared" si="101"/>
        <v>42460.157592592594</v>
      </c>
    </row>
    <row r="1029" spans="1:20" ht="43.5" x14ac:dyDescent="0.35">
      <c r="A1029" s="5">
        <f t="shared" si="96"/>
        <v>103.09292094387415</v>
      </c>
      <c r="B1029">
        <v>1027</v>
      </c>
      <c r="C1029" s="3" t="s">
        <v>1028</v>
      </c>
      <c r="D1029" s="3" t="s">
        <v>5137</v>
      </c>
      <c r="E1029">
        <v>7501</v>
      </c>
      <c r="F1029">
        <v>7733</v>
      </c>
      <c r="G1029" t="s">
        <v>8218</v>
      </c>
      <c r="H1029" t="s">
        <v>8223</v>
      </c>
      <c r="I1029" t="s">
        <v>8245</v>
      </c>
      <c r="J1029" s="11">
        <v>1414025347</v>
      </c>
      <c r="K1029" s="11">
        <v>1411433347</v>
      </c>
      <c r="L1029" t="b">
        <v>1</v>
      </c>
      <c r="M1029">
        <v>111</v>
      </c>
      <c r="N1029" t="b">
        <v>1</v>
      </c>
      <c r="O1029" t="s">
        <v>8279</v>
      </c>
      <c r="P1029" s="5">
        <f t="shared" si="97"/>
        <v>69.666666666666671</v>
      </c>
      <c r="Q1029" t="str">
        <f t="shared" si="98"/>
        <v>music</v>
      </c>
      <c r="R1029" t="str">
        <f t="shared" si="99"/>
        <v>electronic music</v>
      </c>
      <c r="S1029" s="10">
        <f t="shared" si="100"/>
        <v>41904.825775462959</v>
      </c>
      <c r="T1029" s="10">
        <f t="shared" si="101"/>
        <v>41934.825775462959</v>
      </c>
    </row>
    <row r="1030" spans="1:20" ht="43.5" x14ac:dyDescent="0.35">
      <c r="A1030" s="5">
        <f t="shared" si="96"/>
        <v>117.27000000000001</v>
      </c>
      <c r="B1030">
        <v>1028</v>
      </c>
      <c r="C1030" s="3" t="s">
        <v>1029</v>
      </c>
      <c r="D1030" s="3" t="s">
        <v>5138</v>
      </c>
      <c r="E1030">
        <v>10000</v>
      </c>
      <c r="F1030">
        <v>11727</v>
      </c>
      <c r="G1030" t="s">
        <v>8218</v>
      </c>
      <c r="H1030" t="s">
        <v>8224</v>
      </c>
      <c r="I1030" t="s">
        <v>8246</v>
      </c>
      <c r="J1030" s="11">
        <v>1488830400</v>
      </c>
      <c r="K1030" s="11">
        <v>1484924605</v>
      </c>
      <c r="L1030" t="b">
        <v>1</v>
      </c>
      <c r="M1030">
        <v>255</v>
      </c>
      <c r="N1030" t="b">
        <v>1</v>
      </c>
      <c r="O1030" t="s">
        <v>8279</v>
      </c>
      <c r="P1030" s="5">
        <f t="shared" si="97"/>
        <v>45.988235294117644</v>
      </c>
      <c r="Q1030" t="str">
        <f t="shared" si="98"/>
        <v>music</v>
      </c>
      <c r="R1030" t="str">
        <f t="shared" si="99"/>
        <v>electronic music</v>
      </c>
      <c r="S1030" s="10">
        <f t="shared" si="100"/>
        <v>42755.419039351851</v>
      </c>
      <c r="T1030" s="10">
        <f t="shared" si="101"/>
        <v>42800.624999999993</v>
      </c>
    </row>
    <row r="1031" spans="1:20" ht="29" x14ac:dyDescent="0.35">
      <c r="A1031" s="5">
        <f t="shared" si="96"/>
        <v>111.75999999999999</v>
      </c>
      <c r="B1031">
        <v>1029</v>
      </c>
      <c r="C1031" s="3" t="s">
        <v>1030</v>
      </c>
      <c r="D1031" s="3" t="s">
        <v>5139</v>
      </c>
      <c r="E1031">
        <v>10000</v>
      </c>
      <c r="F1031">
        <v>11176</v>
      </c>
      <c r="G1031" t="s">
        <v>8218</v>
      </c>
      <c r="H1031" t="s">
        <v>8234</v>
      </c>
      <c r="I1031" t="s">
        <v>8254</v>
      </c>
      <c r="J1031" s="11">
        <v>1428184740</v>
      </c>
      <c r="K1031" s="11">
        <v>1423501507</v>
      </c>
      <c r="L1031" t="b">
        <v>0</v>
      </c>
      <c r="M1031">
        <v>141</v>
      </c>
      <c r="N1031" t="b">
        <v>1</v>
      </c>
      <c r="O1031" t="s">
        <v>8279</v>
      </c>
      <c r="P1031" s="5">
        <f t="shared" si="97"/>
        <v>79.262411347517727</v>
      </c>
      <c r="Q1031" t="str">
        <f t="shared" si="98"/>
        <v>music</v>
      </c>
      <c r="R1031" t="str">
        <f t="shared" si="99"/>
        <v>electronic music</v>
      </c>
      <c r="S1031" s="10">
        <f t="shared" si="100"/>
        <v>42044.503553240742</v>
      </c>
      <c r="T1031" s="10">
        <f t="shared" si="101"/>
        <v>42098.707638888889</v>
      </c>
    </row>
    <row r="1032" spans="1:20" ht="29" x14ac:dyDescent="0.35">
      <c r="A1032" s="5">
        <f t="shared" si="96"/>
        <v>342.09999999999997</v>
      </c>
      <c r="B1032">
        <v>1030</v>
      </c>
      <c r="C1032" s="3" t="s">
        <v>1031</v>
      </c>
      <c r="D1032" s="3" t="s">
        <v>5140</v>
      </c>
      <c r="E1032">
        <v>2000</v>
      </c>
      <c r="F1032">
        <v>6842</v>
      </c>
      <c r="G1032" t="s">
        <v>8218</v>
      </c>
      <c r="H1032" t="s">
        <v>8223</v>
      </c>
      <c r="I1032" t="s">
        <v>8245</v>
      </c>
      <c r="J1032" s="11">
        <v>1473680149</v>
      </c>
      <c r="K1032" s="11">
        <v>1472470549</v>
      </c>
      <c r="L1032" t="b">
        <v>0</v>
      </c>
      <c r="M1032">
        <v>159</v>
      </c>
      <c r="N1032" t="b">
        <v>1</v>
      </c>
      <c r="O1032" t="s">
        <v>8279</v>
      </c>
      <c r="P1032" s="5">
        <f t="shared" si="97"/>
        <v>43.031446540880502</v>
      </c>
      <c r="Q1032" t="str">
        <f t="shared" si="98"/>
        <v>music</v>
      </c>
      <c r="R1032" t="str">
        <f t="shared" si="99"/>
        <v>electronic music</v>
      </c>
      <c r="S1032" s="10">
        <f t="shared" si="100"/>
        <v>42611.274872685179</v>
      </c>
      <c r="T1032" s="10">
        <f t="shared" si="101"/>
        <v>42625.274872685179</v>
      </c>
    </row>
    <row r="1033" spans="1:20" ht="58" x14ac:dyDescent="0.35">
      <c r="A1033" s="5">
        <f t="shared" si="96"/>
        <v>107.4</v>
      </c>
      <c r="B1033">
        <v>1031</v>
      </c>
      <c r="C1033" s="3" t="s">
        <v>1032</v>
      </c>
      <c r="D1033" s="3" t="s">
        <v>5141</v>
      </c>
      <c r="E1033">
        <v>10000</v>
      </c>
      <c r="F1033">
        <v>10740</v>
      </c>
      <c r="G1033" t="s">
        <v>8218</v>
      </c>
      <c r="H1033" t="s">
        <v>8223</v>
      </c>
      <c r="I1033" t="s">
        <v>8245</v>
      </c>
      <c r="J1033" s="11">
        <v>1450290010</v>
      </c>
      <c r="K1033" s="11">
        <v>1447698010</v>
      </c>
      <c r="L1033" t="b">
        <v>0</v>
      </c>
      <c r="M1033">
        <v>99</v>
      </c>
      <c r="N1033" t="b">
        <v>1</v>
      </c>
      <c r="O1033" t="s">
        <v>8279</v>
      </c>
      <c r="P1033" s="5">
        <f t="shared" si="97"/>
        <v>108.48484848484848</v>
      </c>
      <c r="Q1033" t="str">
        <f t="shared" si="98"/>
        <v>music</v>
      </c>
      <c r="R1033" t="str">
        <f t="shared" si="99"/>
        <v>electronic music</v>
      </c>
      <c r="S1033" s="10">
        <f t="shared" si="100"/>
        <v>42324.555671296293</v>
      </c>
      <c r="T1033" s="10">
        <f t="shared" si="101"/>
        <v>42354.555671296293</v>
      </c>
    </row>
    <row r="1034" spans="1:20" x14ac:dyDescent="0.35">
      <c r="A1034" s="5">
        <f t="shared" si="96"/>
        <v>108.49703703703703</v>
      </c>
      <c r="B1034">
        <v>1032</v>
      </c>
      <c r="C1034" s="3" t="s">
        <v>1033</v>
      </c>
      <c r="D1034" s="3" t="s">
        <v>5142</v>
      </c>
      <c r="E1034">
        <v>5400</v>
      </c>
      <c r="F1034">
        <v>5858.84</v>
      </c>
      <c r="G1034" t="s">
        <v>8218</v>
      </c>
      <c r="H1034" t="s">
        <v>8223</v>
      </c>
      <c r="I1034" t="s">
        <v>8245</v>
      </c>
      <c r="J1034" s="11">
        <v>1466697625</v>
      </c>
      <c r="K1034" s="11">
        <v>1464105625</v>
      </c>
      <c r="L1034" t="b">
        <v>0</v>
      </c>
      <c r="M1034">
        <v>96</v>
      </c>
      <c r="N1034" t="b">
        <v>1</v>
      </c>
      <c r="O1034" t="s">
        <v>8279</v>
      </c>
      <c r="P1034" s="5">
        <f t="shared" si="97"/>
        <v>61.029583333333335</v>
      </c>
      <c r="Q1034" t="str">
        <f t="shared" si="98"/>
        <v>music</v>
      </c>
      <c r="R1034" t="str">
        <f t="shared" si="99"/>
        <v>electronic music</v>
      </c>
      <c r="S1034" s="10">
        <f t="shared" si="100"/>
        <v>42514.458622685182</v>
      </c>
      <c r="T1034" s="10">
        <f t="shared" si="101"/>
        <v>42544.458622685182</v>
      </c>
    </row>
    <row r="1035" spans="1:20" ht="43.5" x14ac:dyDescent="0.35">
      <c r="A1035" s="5">
        <f t="shared" si="96"/>
        <v>102.86144578313252</v>
      </c>
      <c r="B1035">
        <v>1033</v>
      </c>
      <c r="C1035" s="3" t="s">
        <v>1034</v>
      </c>
      <c r="D1035" s="3" t="s">
        <v>5143</v>
      </c>
      <c r="E1035">
        <v>1328</v>
      </c>
      <c r="F1035">
        <v>1366</v>
      </c>
      <c r="G1035" t="s">
        <v>8218</v>
      </c>
      <c r="H1035" t="s">
        <v>8224</v>
      </c>
      <c r="I1035" t="s">
        <v>8246</v>
      </c>
      <c r="J1035" s="11">
        <v>1481564080</v>
      </c>
      <c r="K1035" s="11">
        <v>1479144880</v>
      </c>
      <c r="L1035" t="b">
        <v>0</v>
      </c>
      <c r="M1035">
        <v>27</v>
      </c>
      <c r="N1035" t="b">
        <v>1</v>
      </c>
      <c r="O1035" t="s">
        <v>8279</v>
      </c>
      <c r="P1035" s="5">
        <f t="shared" si="97"/>
        <v>50.592592592592595</v>
      </c>
      <c r="Q1035" t="str">
        <f t="shared" si="98"/>
        <v>music</v>
      </c>
      <c r="R1035" t="str">
        <f t="shared" si="99"/>
        <v>electronic music</v>
      </c>
      <c r="S1035" s="10">
        <f t="shared" si="100"/>
        <v>42688.524074074077</v>
      </c>
      <c r="T1035" s="10">
        <f t="shared" si="101"/>
        <v>42716.524074074077</v>
      </c>
    </row>
    <row r="1036" spans="1:20" ht="43.5" x14ac:dyDescent="0.35">
      <c r="A1036" s="5">
        <f t="shared" si="96"/>
        <v>130.0018</v>
      </c>
      <c r="B1036">
        <v>1034</v>
      </c>
      <c r="C1036" s="3" t="s">
        <v>1035</v>
      </c>
      <c r="D1036" s="3" t="s">
        <v>5144</v>
      </c>
      <c r="E1036">
        <v>5000</v>
      </c>
      <c r="F1036">
        <v>6500.09</v>
      </c>
      <c r="G1036" t="s">
        <v>8218</v>
      </c>
      <c r="H1036" t="s">
        <v>8223</v>
      </c>
      <c r="I1036" t="s">
        <v>8245</v>
      </c>
      <c r="J1036" s="11">
        <v>1470369540</v>
      </c>
      <c r="K1036" s="11">
        <v>1467604804</v>
      </c>
      <c r="L1036" t="b">
        <v>0</v>
      </c>
      <c r="M1036">
        <v>166</v>
      </c>
      <c r="N1036" t="b">
        <v>1</v>
      </c>
      <c r="O1036" t="s">
        <v>8279</v>
      </c>
      <c r="P1036" s="5">
        <f t="shared" si="97"/>
        <v>39.157168674698795</v>
      </c>
      <c r="Q1036" t="str">
        <f t="shared" si="98"/>
        <v>music</v>
      </c>
      <c r="R1036" t="str">
        <f t="shared" si="99"/>
        <v>electronic music</v>
      </c>
      <c r="S1036" s="10">
        <f t="shared" si="100"/>
        <v>42554.958379629628</v>
      </c>
      <c r="T1036" s="10">
        <f t="shared" si="101"/>
        <v>42586.957638888889</v>
      </c>
    </row>
    <row r="1037" spans="1:20" ht="43.5" x14ac:dyDescent="0.35">
      <c r="A1037" s="5">
        <f t="shared" si="96"/>
        <v>107.65217391304347</v>
      </c>
      <c r="B1037">
        <v>1035</v>
      </c>
      <c r="C1037" s="3" t="s">
        <v>1036</v>
      </c>
      <c r="D1037" s="3" t="s">
        <v>5145</v>
      </c>
      <c r="E1037">
        <v>4600</v>
      </c>
      <c r="F1037">
        <v>4952</v>
      </c>
      <c r="G1037" t="s">
        <v>8218</v>
      </c>
      <c r="H1037" t="s">
        <v>8223</v>
      </c>
      <c r="I1037" t="s">
        <v>8245</v>
      </c>
      <c r="J1037" s="11">
        <v>1423668220</v>
      </c>
      <c r="K1037" s="11">
        <v>1421076220</v>
      </c>
      <c r="L1037" t="b">
        <v>0</v>
      </c>
      <c r="M1037">
        <v>76</v>
      </c>
      <c r="N1037" t="b">
        <v>1</v>
      </c>
      <c r="O1037" t="s">
        <v>8279</v>
      </c>
      <c r="P1037" s="5">
        <f t="shared" si="97"/>
        <v>65.15789473684211</v>
      </c>
      <c r="Q1037" t="str">
        <f t="shared" si="98"/>
        <v>music</v>
      </c>
      <c r="R1037" t="str">
        <f t="shared" si="99"/>
        <v>electronic music</v>
      </c>
      <c r="S1037" s="10">
        <f t="shared" si="100"/>
        <v>42016.43310185185</v>
      </c>
      <c r="T1037" s="10">
        <f t="shared" si="101"/>
        <v>42046.43310185185</v>
      </c>
    </row>
    <row r="1038" spans="1:20" ht="43.5" x14ac:dyDescent="0.35">
      <c r="A1038" s="5">
        <f t="shared" si="96"/>
        <v>112.36044444444444</v>
      </c>
      <c r="B1038">
        <v>1036</v>
      </c>
      <c r="C1038" s="3" t="s">
        <v>1037</v>
      </c>
      <c r="D1038" s="3" t="s">
        <v>5146</v>
      </c>
      <c r="E1038">
        <v>4500</v>
      </c>
      <c r="F1038">
        <v>5056.22</v>
      </c>
      <c r="G1038" t="s">
        <v>8218</v>
      </c>
      <c r="H1038" t="s">
        <v>8223</v>
      </c>
      <c r="I1038" t="s">
        <v>8245</v>
      </c>
      <c r="J1038" s="11">
        <v>1357545600</v>
      </c>
      <c r="K1038" s="11">
        <v>1354790790</v>
      </c>
      <c r="L1038" t="b">
        <v>0</v>
      </c>
      <c r="M1038">
        <v>211</v>
      </c>
      <c r="N1038" t="b">
        <v>1</v>
      </c>
      <c r="O1038" t="s">
        <v>8279</v>
      </c>
      <c r="P1038" s="5">
        <f t="shared" si="97"/>
        <v>23.963127962085309</v>
      </c>
      <c r="Q1038" t="str">
        <f t="shared" si="98"/>
        <v>music</v>
      </c>
      <c r="R1038" t="str">
        <f t="shared" si="99"/>
        <v>electronic music</v>
      </c>
      <c r="S1038" s="10">
        <f t="shared" si="100"/>
        <v>41249.240624999999</v>
      </c>
      <c r="T1038" s="10">
        <f t="shared" si="101"/>
        <v>41281.125</v>
      </c>
    </row>
    <row r="1039" spans="1:20" ht="58" x14ac:dyDescent="0.35">
      <c r="A1039" s="5">
        <f t="shared" si="96"/>
        <v>102.1</v>
      </c>
      <c r="B1039">
        <v>1037</v>
      </c>
      <c r="C1039" s="3" t="s">
        <v>1038</v>
      </c>
      <c r="D1039" s="3" t="s">
        <v>5147</v>
      </c>
      <c r="E1039">
        <v>1000</v>
      </c>
      <c r="F1039">
        <v>1021</v>
      </c>
      <c r="G1039" t="s">
        <v>8218</v>
      </c>
      <c r="H1039" t="s">
        <v>8223</v>
      </c>
      <c r="I1039" t="s">
        <v>8245</v>
      </c>
      <c r="J1039" s="11">
        <v>1431925200</v>
      </c>
      <c r="K1039" s="11">
        <v>1429991062</v>
      </c>
      <c r="L1039" t="b">
        <v>0</v>
      </c>
      <c r="M1039">
        <v>21</v>
      </c>
      <c r="N1039" t="b">
        <v>1</v>
      </c>
      <c r="O1039" t="s">
        <v>8279</v>
      </c>
      <c r="P1039" s="5">
        <f t="shared" si="97"/>
        <v>48.61904761904762</v>
      </c>
      <c r="Q1039" t="str">
        <f t="shared" si="98"/>
        <v>music</v>
      </c>
      <c r="R1039" t="str">
        <f t="shared" si="99"/>
        <v>electronic music</v>
      </c>
      <c r="S1039" s="10">
        <f t="shared" si="100"/>
        <v>42119.61414351852</v>
      </c>
      <c r="T1039" s="10">
        <f t="shared" si="101"/>
        <v>42141.999999999993</v>
      </c>
    </row>
    <row r="1040" spans="1:20" ht="43.5" x14ac:dyDescent="0.35">
      <c r="A1040" s="5">
        <f t="shared" si="96"/>
        <v>145.33333333333334</v>
      </c>
      <c r="B1040">
        <v>1038</v>
      </c>
      <c r="C1040" s="3" t="s">
        <v>1039</v>
      </c>
      <c r="D1040" s="3" t="s">
        <v>5148</v>
      </c>
      <c r="E1040">
        <v>1500</v>
      </c>
      <c r="F1040">
        <v>2180</v>
      </c>
      <c r="G1040" t="s">
        <v>8218</v>
      </c>
      <c r="H1040" t="s">
        <v>8223</v>
      </c>
      <c r="I1040" t="s">
        <v>8245</v>
      </c>
      <c r="J1040" s="11">
        <v>1458362023</v>
      </c>
      <c r="K1040" s="11">
        <v>1455773623</v>
      </c>
      <c r="L1040" t="b">
        <v>0</v>
      </c>
      <c r="M1040">
        <v>61</v>
      </c>
      <c r="N1040" t="b">
        <v>1</v>
      </c>
      <c r="O1040" t="s">
        <v>8279</v>
      </c>
      <c r="P1040" s="5">
        <f t="shared" si="97"/>
        <v>35.73770491803279</v>
      </c>
      <c r="Q1040" t="str">
        <f t="shared" si="98"/>
        <v>music</v>
      </c>
      <c r="R1040" t="str">
        <f t="shared" si="99"/>
        <v>electronic music</v>
      </c>
      <c r="S1040" s="10">
        <f t="shared" si="100"/>
        <v>42418.023414351854</v>
      </c>
      <c r="T1040" s="10">
        <f t="shared" si="101"/>
        <v>42447.981747685182</v>
      </c>
    </row>
    <row r="1041" spans="1:20" ht="58" x14ac:dyDescent="0.35">
      <c r="A1041" s="5">
        <f t="shared" si="96"/>
        <v>128.19999999999999</v>
      </c>
      <c r="B1041">
        <v>1039</v>
      </c>
      <c r="C1041" s="3" t="s">
        <v>1040</v>
      </c>
      <c r="D1041" s="3" t="s">
        <v>5149</v>
      </c>
      <c r="E1041">
        <v>500</v>
      </c>
      <c r="F1041">
        <v>641</v>
      </c>
      <c r="G1041" t="s">
        <v>8218</v>
      </c>
      <c r="H1041" t="s">
        <v>8223</v>
      </c>
      <c r="I1041" t="s">
        <v>8245</v>
      </c>
      <c r="J1041" s="11">
        <v>1481615940</v>
      </c>
      <c r="K1041" s="11">
        <v>1479436646</v>
      </c>
      <c r="L1041" t="b">
        <v>0</v>
      </c>
      <c r="M1041">
        <v>30</v>
      </c>
      <c r="N1041" t="b">
        <v>1</v>
      </c>
      <c r="O1041" t="s">
        <v>8279</v>
      </c>
      <c r="P1041" s="5">
        <f t="shared" si="97"/>
        <v>21.366666666666667</v>
      </c>
      <c r="Q1041" t="str">
        <f t="shared" si="98"/>
        <v>music</v>
      </c>
      <c r="R1041" t="str">
        <f t="shared" si="99"/>
        <v>electronic music</v>
      </c>
      <c r="S1041" s="10">
        <f t="shared" si="100"/>
        <v>42691.900995370372</v>
      </c>
      <c r="T1041" s="10">
        <f t="shared" si="101"/>
        <v>42717.124305555553</v>
      </c>
    </row>
    <row r="1042" spans="1:20" ht="43.5" x14ac:dyDescent="0.35">
      <c r="A1042" s="5">
        <f t="shared" si="96"/>
        <v>0.29411764705882354</v>
      </c>
      <c r="B1042">
        <v>1040</v>
      </c>
      <c r="C1042" s="3" t="s">
        <v>1041</v>
      </c>
      <c r="D1042" s="3" t="s">
        <v>5150</v>
      </c>
      <c r="E1042">
        <v>85000</v>
      </c>
      <c r="F1042">
        <v>250</v>
      </c>
      <c r="G1042" t="s">
        <v>8219</v>
      </c>
      <c r="H1042" t="s">
        <v>8223</v>
      </c>
      <c r="I1042" t="s">
        <v>8245</v>
      </c>
      <c r="J1042" s="11">
        <v>1472317209</v>
      </c>
      <c r="K1042" s="11">
        <v>1469725209</v>
      </c>
      <c r="L1042" t="b">
        <v>0</v>
      </c>
      <c r="M1042">
        <v>1</v>
      </c>
      <c r="N1042" t="b">
        <v>0</v>
      </c>
      <c r="O1042" t="s">
        <v>8280</v>
      </c>
      <c r="P1042" s="5">
        <f t="shared" si="97"/>
        <v>250</v>
      </c>
      <c r="Q1042" t="str">
        <f t="shared" si="98"/>
        <v>journalism</v>
      </c>
      <c r="R1042" t="str">
        <f t="shared" si="99"/>
        <v>audio</v>
      </c>
      <c r="S1042" s="10">
        <f t="shared" si="100"/>
        <v>42579.500104166662</v>
      </c>
      <c r="T1042" s="10">
        <f t="shared" si="101"/>
        <v>42609.500104166662</v>
      </c>
    </row>
    <row r="1043" spans="1:20" ht="43.5" x14ac:dyDescent="0.35">
      <c r="A1043" s="5">
        <f t="shared" si="96"/>
        <v>0</v>
      </c>
      <c r="B1043">
        <v>1041</v>
      </c>
      <c r="C1043" s="3" t="s">
        <v>1042</v>
      </c>
      <c r="D1043" s="3" t="s">
        <v>5151</v>
      </c>
      <c r="E1043">
        <v>50</v>
      </c>
      <c r="F1043">
        <v>0</v>
      </c>
      <c r="G1043" t="s">
        <v>8219</v>
      </c>
      <c r="H1043" t="s">
        <v>8223</v>
      </c>
      <c r="I1043" t="s">
        <v>8245</v>
      </c>
      <c r="J1043" s="11">
        <v>1406769992</v>
      </c>
      <c r="K1043" s="11">
        <v>1405041992</v>
      </c>
      <c r="L1043" t="b">
        <v>0</v>
      </c>
      <c r="M1043">
        <v>0</v>
      </c>
      <c r="N1043" t="b">
        <v>0</v>
      </c>
      <c r="O1043" t="s">
        <v>8280</v>
      </c>
      <c r="P1043" s="5" t="e">
        <f t="shared" si="97"/>
        <v>#DIV/0!</v>
      </c>
      <c r="Q1043" t="str">
        <f t="shared" si="98"/>
        <v>journalism</v>
      </c>
      <c r="R1043" t="str">
        <f t="shared" si="99"/>
        <v>audio</v>
      </c>
      <c r="S1043" s="10">
        <f t="shared" si="100"/>
        <v>41830.851759259262</v>
      </c>
      <c r="T1043" s="10">
        <f t="shared" si="101"/>
        <v>41850.851759259262</v>
      </c>
    </row>
    <row r="1044" spans="1:20" ht="43.5" x14ac:dyDescent="0.35">
      <c r="A1044" s="5">
        <f t="shared" si="96"/>
        <v>1.5384615384615385</v>
      </c>
      <c r="B1044">
        <v>1042</v>
      </c>
      <c r="C1044" s="3" t="s">
        <v>1043</v>
      </c>
      <c r="D1044" s="3" t="s">
        <v>5152</v>
      </c>
      <c r="E1044">
        <v>650</v>
      </c>
      <c r="F1044">
        <v>10</v>
      </c>
      <c r="G1044" t="s">
        <v>8219</v>
      </c>
      <c r="H1044" t="s">
        <v>8223</v>
      </c>
      <c r="I1044" t="s">
        <v>8245</v>
      </c>
      <c r="J1044" s="11">
        <v>1410516000</v>
      </c>
      <c r="K1044" s="11">
        <v>1406824948</v>
      </c>
      <c r="L1044" t="b">
        <v>0</v>
      </c>
      <c r="M1044">
        <v>1</v>
      </c>
      <c r="N1044" t="b">
        <v>0</v>
      </c>
      <c r="O1044" t="s">
        <v>8280</v>
      </c>
      <c r="P1044" s="5">
        <f t="shared" si="97"/>
        <v>10</v>
      </c>
      <c r="Q1044" t="str">
        <f t="shared" si="98"/>
        <v>journalism</v>
      </c>
      <c r="R1044" t="str">
        <f t="shared" si="99"/>
        <v>audio</v>
      </c>
      <c r="S1044" s="10">
        <f t="shared" si="100"/>
        <v>41851.487824074073</v>
      </c>
      <c r="T1044" s="10">
        <f t="shared" si="101"/>
        <v>41894.208333333328</v>
      </c>
    </row>
    <row r="1045" spans="1:20" ht="43.5" x14ac:dyDescent="0.35">
      <c r="A1045" s="5">
        <f t="shared" si="96"/>
        <v>8.5370000000000008</v>
      </c>
      <c r="B1045">
        <v>1043</v>
      </c>
      <c r="C1045" s="3" t="s">
        <v>1044</v>
      </c>
      <c r="D1045" s="3" t="s">
        <v>5153</v>
      </c>
      <c r="E1045">
        <v>100000</v>
      </c>
      <c r="F1045">
        <v>8537</v>
      </c>
      <c r="G1045" t="s">
        <v>8219</v>
      </c>
      <c r="H1045" t="s">
        <v>8223</v>
      </c>
      <c r="I1045" t="s">
        <v>8245</v>
      </c>
      <c r="J1045" s="11">
        <v>1432101855</v>
      </c>
      <c r="K1045" s="11">
        <v>1429509855</v>
      </c>
      <c r="L1045" t="b">
        <v>0</v>
      </c>
      <c r="M1045">
        <v>292</v>
      </c>
      <c r="N1045" t="b">
        <v>0</v>
      </c>
      <c r="O1045" t="s">
        <v>8280</v>
      </c>
      <c r="P1045" s="5">
        <f t="shared" si="97"/>
        <v>29.236301369863014</v>
      </c>
      <c r="Q1045" t="str">
        <f t="shared" si="98"/>
        <v>journalism</v>
      </c>
      <c r="R1045" t="str">
        <f t="shared" si="99"/>
        <v>audio</v>
      </c>
      <c r="S1045" s="10">
        <f t="shared" si="100"/>
        <v>42114.044618055552</v>
      </c>
      <c r="T1045" s="10">
        <f t="shared" si="101"/>
        <v>42144.044618055552</v>
      </c>
    </row>
    <row r="1046" spans="1:20" ht="43.5" x14ac:dyDescent="0.35">
      <c r="A1046" s="5">
        <f t="shared" si="96"/>
        <v>8.5714285714285715E-2</v>
      </c>
      <c r="B1046">
        <v>1044</v>
      </c>
      <c r="C1046" s="3" t="s">
        <v>1045</v>
      </c>
      <c r="D1046" s="3" t="s">
        <v>5154</v>
      </c>
      <c r="E1046">
        <v>7000</v>
      </c>
      <c r="F1046">
        <v>6</v>
      </c>
      <c r="G1046" t="s">
        <v>8219</v>
      </c>
      <c r="H1046" t="s">
        <v>8223</v>
      </c>
      <c r="I1046" t="s">
        <v>8245</v>
      </c>
      <c r="J1046" s="11">
        <v>1425587220</v>
      </c>
      <c r="K1046" s="11">
        <v>1420668801</v>
      </c>
      <c r="L1046" t="b">
        <v>0</v>
      </c>
      <c r="M1046">
        <v>2</v>
      </c>
      <c r="N1046" t="b">
        <v>0</v>
      </c>
      <c r="O1046" t="s">
        <v>8280</v>
      </c>
      <c r="P1046" s="5">
        <f t="shared" si="97"/>
        <v>3</v>
      </c>
      <c r="Q1046" t="str">
        <f t="shared" si="98"/>
        <v>journalism</v>
      </c>
      <c r="R1046" t="str">
        <f t="shared" si="99"/>
        <v>audio</v>
      </c>
      <c r="S1046" s="10">
        <f t="shared" si="100"/>
        <v>42011.717604166661</v>
      </c>
      <c r="T1046" s="10">
        <f t="shared" si="101"/>
        <v>42068.643749999996</v>
      </c>
    </row>
    <row r="1047" spans="1:20" ht="43.5" x14ac:dyDescent="0.35">
      <c r="A1047" s="5">
        <f t="shared" si="96"/>
        <v>2.6599999999999997</v>
      </c>
      <c r="B1047">
        <v>1045</v>
      </c>
      <c r="C1047" s="3" t="s">
        <v>1046</v>
      </c>
      <c r="D1047" s="3" t="s">
        <v>5155</v>
      </c>
      <c r="E1047">
        <v>10000</v>
      </c>
      <c r="F1047">
        <v>266</v>
      </c>
      <c r="G1047" t="s">
        <v>8219</v>
      </c>
      <c r="H1047" t="s">
        <v>8223</v>
      </c>
      <c r="I1047" t="s">
        <v>8245</v>
      </c>
      <c r="J1047" s="11">
        <v>1408827550</v>
      </c>
      <c r="K1047" s="11">
        <v>1406235550</v>
      </c>
      <c r="L1047" t="b">
        <v>0</v>
      </c>
      <c r="M1047">
        <v>8</v>
      </c>
      <c r="N1047" t="b">
        <v>0</v>
      </c>
      <c r="O1047" t="s">
        <v>8280</v>
      </c>
      <c r="P1047" s="5">
        <f t="shared" si="97"/>
        <v>33.25</v>
      </c>
      <c r="Q1047" t="str">
        <f t="shared" si="98"/>
        <v>journalism</v>
      </c>
      <c r="R1047" t="str">
        <f t="shared" si="99"/>
        <v>audio</v>
      </c>
      <c r="S1047" s="10">
        <f t="shared" si="100"/>
        <v>41844.666087962964</v>
      </c>
      <c r="T1047" s="10">
        <f t="shared" si="101"/>
        <v>41874.666087962964</v>
      </c>
    </row>
    <row r="1048" spans="1:20" ht="43.5" x14ac:dyDescent="0.35">
      <c r="A1048" s="5">
        <f t="shared" si="96"/>
        <v>0</v>
      </c>
      <c r="B1048">
        <v>1046</v>
      </c>
      <c r="C1048" s="3" t="s">
        <v>1047</v>
      </c>
      <c r="D1048" s="3" t="s">
        <v>5156</v>
      </c>
      <c r="E1048">
        <v>3000</v>
      </c>
      <c r="F1048">
        <v>0</v>
      </c>
      <c r="G1048" t="s">
        <v>8219</v>
      </c>
      <c r="H1048" t="s">
        <v>8235</v>
      </c>
      <c r="I1048" t="s">
        <v>8248</v>
      </c>
      <c r="J1048" s="11">
        <v>1451161560</v>
      </c>
      <c r="K1048" s="11">
        <v>1447273560</v>
      </c>
      <c r="L1048" t="b">
        <v>0</v>
      </c>
      <c r="M1048">
        <v>0</v>
      </c>
      <c r="N1048" t="b">
        <v>0</v>
      </c>
      <c r="O1048" t="s">
        <v>8280</v>
      </c>
      <c r="P1048" s="5" t="e">
        <f t="shared" si="97"/>
        <v>#DIV/0!</v>
      </c>
      <c r="Q1048" t="str">
        <f t="shared" si="98"/>
        <v>journalism</v>
      </c>
      <c r="R1048" t="str">
        <f t="shared" si="99"/>
        <v>audio</v>
      </c>
      <c r="S1048" s="10">
        <f t="shared" si="100"/>
        <v>42319.643055555549</v>
      </c>
      <c r="T1048" s="10">
        <f t="shared" si="101"/>
        <v>42364.643055555549</v>
      </c>
    </row>
    <row r="1049" spans="1:20" ht="43.5" x14ac:dyDescent="0.35">
      <c r="A1049" s="5">
        <f t="shared" si="96"/>
        <v>0.05</v>
      </c>
      <c r="B1049">
        <v>1047</v>
      </c>
      <c r="C1049" s="3" t="s">
        <v>1048</v>
      </c>
      <c r="D1049" s="3" t="s">
        <v>5157</v>
      </c>
      <c r="E1049">
        <v>2000</v>
      </c>
      <c r="F1049">
        <v>1</v>
      </c>
      <c r="G1049" t="s">
        <v>8219</v>
      </c>
      <c r="H1049" t="s">
        <v>8223</v>
      </c>
      <c r="I1049" t="s">
        <v>8245</v>
      </c>
      <c r="J1049" s="11">
        <v>1415219915</v>
      </c>
      <c r="K1049" s="11">
        <v>1412624315</v>
      </c>
      <c r="L1049" t="b">
        <v>0</v>
      </c>
      <c r="M1049">
        <v>1</v>
      </c>
      <c r="N1049" t="b">
        <v>0</v>
      </c>
      <c r="O1049" t="s">
        <v>8280</v>
      </c>
      <c r="P1049" s="5">
        <f t="shared" si="97"/>
        <v>1</v>
      </c>
      <c r="Q1049" t="str">
        <f t="shared" si="98"/>
        <v>journalism</v>
      </c>
      <c r="R1049" t="str">
        <f t="shared" si="99"/>
        <v>audio</v>
      </c>
      <c r="S1049" s="10">
        <f t="shared" si="100"/>
        <v>41918.610127314809</v>
      </c>
      <c r="T1049" s="10">
        <f t="shared" si="101"/>
        <v>41948.65179398148</v>
      </c>
    </row>
    <row r="1050" spans="1:20" ht="43.5" x14ac:dyDescent="0.35">
      <c r="A1050" s="5">
        <f t="shared" si="96"/>
        <v>1.4133333333333333</v>
      </c>
      <c r="B1050">
        <v>1048</v>
      </c>
      <c r="C1050" s="3" t="s">
        <v>1049</v>
      </c>
      <c r="D1050" s="3" t="s">
        <v>5158</v>
      </c>
      <c r="E1050">
        <v>15000</v>
      </c>
      <c r="F1050">
        <v>212</v>
      </c>
      <c r="G1050" t="s">
        <v>8219</v>
      </c>
      <c r="H1050" t="s">
        <v>8223</v>
      </c>
      <c r="I1050" t="s">
        <v>8245</v>
      </c>
      <c r="J1050" s="11">
        <v>1474766189</v>
      </c>
      <c r="K1050" s="11">
        <v>1471310189</v>
      </c>
      <c r="L1050" t="b">
        <v>0</v>
      </c>
      <c r="M1050">
        <v>4</v>
      </c>
      <c r="N1050" t="b">
        <v>0</v>
      </c>
      <c r="O1050" t="s">
        <v>8280</v>
      </c>
      <c r="P1050" s="5">
        <f t="shared" si="97"/>
        <v>53</v>
      </c>
      <c r="Q1050" t="str">
        <f t="shared" si="98"/>
        <v>journalism</v>
      </c>
      <c r="R1050" t="str">
        <f t="shared" si="99"/>
        <v>audio</v>
      </c>
      <c r="S1050" s="10">
        <f t="shared" si="100"/>
        <v>42597.844780092586</v>
      </c>
      <c r="T1050" s="10">
        <f t="shared" si="101"/>
        <v>42637.844780092586</v>
      </c>
    </row>
    <row r="1051" spans="1:20" x14ac:dyDescent="0.35">
      <c r="A1051" s="5">
        <f t="shared" si="96"/>
        <v>0</v>
      </c>
      <c r="B1051">
        <v>1049</v>
      </c>
      <c r="C1051" s="3" t="s">
        <v>1050</v>
      </c>
      <c r="D1051" s="3" t="s">
        <v>5159</v>
      </c>
      <c r="E1051">
        <v>12000</v>
      </c>
      <c r="F1051">
        <v>0</v>
      </c>
      <c r="G1051" t="s">
        <v>8219</v>
      </c>
      <c r="H1051" t="s">
        <v>8223</v>
      </c>
      <c r="I1051" t="s">
        <v>8245</v>
      </c>
      <c r="J1051" s="11">
        <v>1455272445</v>
      </c>
      <c r="K1051" s="11">
        <v>1452680445</v>
      </c>
      <c r="L1051" t="b">
        <v>0</v>
      </c>
      <c r="M1051">
        <v>0</v>
      </c>
      <c r="N1051" t="b">
        <v>0</v>
      </c>
      <c r="O1051" t="s">
        <v>8280</v>
      </c>
      <c r="P1051" s="5" t="e">
        <f t="shared" si="97"/>
        <v>#DIV/0!</v>
      </c>
      <c r="Q1051" t="str">
        <f t="shared" si="98"/>
        <v>journalism</v>
      </c>
      <c r="R1051" t="str">
        <f t="shared" si="99"/>
        <v>audio</v>
      </c>
      <c r="S1051" s="10">
        <f t="shared" si="100"/>
        <v>42382.222743055558</v>
      </c>
      <c r="T1051" s="10">
        <f t="shared" si="101"/>
        <v>42412.222743055558</v>
      </c>
    </row>
    <row r="1052" spans="1:20" ht="29" x14ac:dyDescent="0.35">
      <c r="A1052" s="5">
        <f t="shared" si="96"/>
        <v>0</v>
      </c>
      <c r="B1052">
        <v>1050</v>
      </c>
      <c r="C1052" s="3" t="s">
        <v>1051</v>
      </c>
      <c r="D1052" s="3" t="s">
        <v>5160</v>
      </c>
      <c r="E1052">
        <v>2500</v>
      </c>
      <c r="F1052">
        <v>0</v>
      </c>
      <c r="G1052" t="s">
        <v>8219</v>
      </c>
      <c r="H1052" t="s">
        <v>8223</v>
      </c>
      <c r="I1052" t="s">
        <v>8245</v>
      </c>
      <c r="J1052" s="11">
        <v>1442257677</v>
      </c>
      <c r="K1052" s="11">
        <v>1439665677</v>
      </c>
      <c r="L1052" t="b">
        <v>0</v>
      </c>
      <c r="M1052">
        <v>0</v>
      </c>
      <c r="N1052" t="b">
        <v>0</v>
      </c>
      <c r="O1052" t="s">
        <v>8280</v>
      </c>
      <c r="P1052" s="5" t="e">
        <f t="shared" si="97"/>
        <v>#DIV/0!</v>
      </c>
      <c r="Q1052" t="str">
        <f t="shared" si="98"/>
        <v>journalism</v>
      </c>
      <c r="R1052" t="str">
        <f t="shared" si="99"/>
        <v>audio</v>
      </c>
      <c r="S1052" s="10">
        <f t="shared" si="100"/>
        <v>42231.588854166665</v>
      </c>
      <c r="T1052" s="10">
        <f t="shared" si="101"/>
        <v>42261.588854166665</v>
      </c>
    </row>
    <row r="1053" spans="1:20" ht="43.5" x14ac:dyDescent="0.35">
      <c r="A1053" s="5">
        <f t="shared" si="96"/>
        <v>0</v>
      </c>
      <c r="B1053">
        <v>1051</v>
      </c>
      <c r="C1053" s="3" t="s">
        <v>1052</v>
      </c>
      <c r="D1053" s="3" t="s">
        <v>5161</v>
      </c>
      <c r="E1053">
        <v>500</v>
      </c>
      <c r="F1053">
        <v>0</v>
      </c>
      <c r="G1053" t="s">
        <v>8219</v>
      </c>
      <c r="H1053" t="s">
        <v>8223</v>
      </c>
      <c r="I1053" t="s">
        <v>8245</v>
      </c>
      <c r="J1053" s="11">
        <v>1409098825</v>
      </c>
      <c r="K1053" s="11">
        <v>1406679625</v>
      </c>
      <c r="L1053" t="b">
        <v>0</v>
      </c>
      <c r="M1053">
        <v>0</v>
      </c>
      <c r="N1053" t="b">
        <v>0</v>
      </c>
      <c r="O1053" t="s">
        <v>8280</v>
      </c>
      <c r="P1053" s="5" t="e">
        <f t="shared" si="97"/>
        <v>#DIV/0!</v>
      </c>
      <c r="Q1053" t="str">
        <f t="shared" si="98"/>
        <v>journalism</v>
      </c>
      <c r="R1053" t="str">
        <f t="shared" si="99"/>
        <v>audio</v>
      </c>
      <c r="S1053" s="10">
        <f t="shared" si="100"/>
        <v>41849.805844907409</v>
      </c>
      <c r="T1053" s="10">
        <f t="shared" si="101"/>
        <v>41877.805844907409</v>
      </c>
    </row>
    <row r="1054" spans="1:20" ht="58" x14ac:dyDescent="0.35">
      <c r="A1054" s="5">
        <f t="shared" si="96"/>
        <v>0</v>
      </c>
      <c r="B1054">
        <v>1052</v>
      </c>
      <c r="C1054" s="3" t="s">
        <v>1053</v>
      </c>
      <c r="D1054" s="3" t="s">
        <v>5162</v>
      </c>
      <c r="E1054">
        <v>4336</v>
      </c>
      <c r="F1054">
        <v>0</v>
      </c>
      <c r="G1054" t="s">
        <v>8219</v>
      </c>
      <c r="H1054" t="s">
        <v>8223</v>
      </c>
      <c r="I1054" t="s">
        <v>8245</v>
      </c>
      <c r="J1054" s="11">
        <v>1465243740</v>
      </c>
      <c r="K1054" s="11">
        <v>1461438495</v>
      </c>
      <c r="L1054" t="b">
        <v>0</v>
      </c>
      <c r="M1054">
        <v>0</v>
      </c>
      <c r="N1054" t="b">
        <v>0</v>
      </c>
      <c r="O1054" t="s">
        <v>8280</v>
      </c>
      <c r="P1054" s="5" t="e">
        <f t="shared" si="97"/>
        <v>#DIV/0!</v>
      </c>
      <c r="Q1054" t="str">
        <f t="shared" si="98"/>
        <v>journalism</v>
      </c>
      <c r="R1054" t="str">
        <f t="shared" si="99"/>
        <v>audio</v>
      </c>
      <c r="S1054" s="10">
        <f t="shared" si="100"/>
        <v>42483.589062499996</v>
      </c>
      <c r="T1054" s="10">
        <f t="shared" si="101"/>
        <v>42527.631249999999</v>
      </c>
    </row>
    <row r="1055" spans="1:20" ht="43.5" x14ac:dyDescent="0.35">
      <c r="A1055" s="5">
        <f t="shared" si="96"/>
        <v>1</v>
      </c>
      <c r="B1055">
        <v>1053</v>
      </c>
      <c r="C1055" s="3" t="s">
        <v>1054</v>
      </c>
      <c r="D1055" s="3" t="s">
        <v>5163</v>
      </c>
      <c r="E1055">
        <v>1500</v>
      </c>
      <c r="F1055">
        <v>15</v>
      </c>
      <c r="G1055" t="s">
        <v>8219</v>
      </c>
      <c r="H1055" t="s">
        <v>8223</v>
      </c>
      <c r="I1055" t="s">
        <v>8245</v>
      </c>
      <c r="J1055" s="11">
        <v>1488773332</v>
      </c>
      <c r="K1055" s="11">
        <v>1486613332</v>
      </c>
      <c r="L1055" t="b">
        <v>0</v>
      </c>
      <c r="M1055">
        <v>1</v>
      </c>
      <c r="N1055" t="b">
        <v>0</v>
      </c>
      <c r="O1055" t="s">
        <v>8280</v>
      </c>
      <c r="P1055" s="5">
        <f t="shared" si="97"/>
        <v>15</v>
      </c>
      <c r="Q1055" t="str">
        <f t="shared" si="98"/>
        <v>journalism</v>
      </c>
      <c r="R1055" t="str">
        <f t="shared" si="99"/>
        <v>audio</v>
      </c>
      <c r="S1055" s="10">
        <f t="shared" si="100"/>
        <v>42774.964490740742</v>
      </c>
      <c r="T1055" s="10">
        <f t="shared" si="101"/>
        <v>42799.964490740742</v>
      </c>
    </row>
    <row r="1056" spans="1:20" ht="58" x14ac:dyDescent="0.35">
      <c r="A1056" s="5">
        <f t="shared" si="96"/>
        <v>0</v>
      </c>
      <c r="B1056">
        <v>1054</v>
      </c>
      <c r="C1056" s="3" t="s">
        <v>1055</v>
      </c>
      <c r="D1056" s="3" t="s">
        <v>5164</v>
      </c>
      <c r="E1056">
        <v>2500</v>
      </c>
      <c r="F1056">
        <v>0</v>
      </c>
      <c r="G1056" t="s">
        <v>8219</v>
      </c>
      <c r="H1056" t="s">
        <v>8223</v>
      </c>
      <c r="I1056" t="s">
        <v>8245</v>
      </c>
      <c r="J1056" s="11">
        <v>1407708000</v>
      </c>
      <c r="K1056" s="11">
        <v>1405110399</v>
      </c>
      <c r="L1056" t="b">
        <v>0</v>
      </c>
      <c r="M1056">
        <v>0</v>
      </c>
      <c r="N1056" t="b">
        <v>0</v>
      </c>
      <c r="O1056" t="s">
        <v>8280</v>
      </c>
      <c r="P1056" s="5" t="e">
        <f t="shared" si="97"/>
        <v>#DIV/0!</v>
      </c>
      <c r="Q1056" t="str">
        <f t="shared" si="98"/>
        <v>journalism</v>
      </c>
      <c r="R1056" t="str">
        <f t="shared" si="99"/>
        <v>audio</v>
      </c>
      <c r="S1056" s="10">
        <f t="shared" si="100"/>
        <v>41831.643506944441</v>
      </c>
      <c r="T1056" s="10">
        <f t="shared" si="101"/>
        <v>41861.708333333328</v>
      </c>
    </row>
    <row r="1057" spans="1:20" ht="43.5" x14ac:dyDescent="0.35">
      <c r="A1057" s="5">
        <f t="shared" si="96"/>
        <v>0</v>
      </c>
      <c r="B1057">
        <v>1055</v>
      </c>
      <c r="C1057" s="3" t="s">
        <v>1056</v>
      </c>
      <c r="D1057" s="3" t="s">
        <v>5165</v>
      </c>
      <c r="E1057">
        <v>3500</v>
      </c>
      <c r="F1057">
        <v>0</v>
      </c>
      <c r="G1057" t="s">
        <v>8219</v>
      </c>
      <c r="H1057" t="s">
        <v>8223</v>
      </c>
      <c r="I1057" t="s">
        <v>8245</v>
      </c>
      <c r="J1057" s="11">
        <v>1457394545</v>
      </c>
      <c r="K1057" s="11">
        <v>1454802545</v>
      </c>
      <c r="L1057" t="b">
        <v>0</v>
      </c>
      <c r="M1057">
        <v>0</v>
      </c>
      <c r="N1057" t="b">
        <v>0</v>
      </c>
      <c r="O1057" t="s">
        <v>8280</v>
      </c>
      <c r="P1057" s="5" t="e">
        <f t="shared" si="97"/>
        <v>#DIV/0!</v>
      </c>
      <c r="Q1057" t="str">
        <f t="shared" si="98"/>
        <v>journalism</v>
      </c>
      <c r="R1057" t="str">
        <f t="shared" si="99"/>
        <v>audio</v>
      </c>
      <c r="S1057" s="10">
        <f t="shared" si="100"/>
        <v>42406.784085648142</v>
      </c>
      <c r="T1057" s="10">
        <f t="shared" si="101"/>
        <v>42436.784085648142</v>
      </c>
    </row>
    <row r="1058" spans="1:20" ht="58" x14ac:dyDescent="0.35">
      <c r="A1058" s="5">
        <f t="shared" si="96"/>
        <v>0</v>
      </c>
      <c r="B1058">
        <v>1056</v>
      </c>
      <c r="C1058" s="3" t="s">
        <v>1057</v>
      </c>
      <c r="D1058" s="3" t="s">
        <v>5166</v>
      </c>
      <c r="E1058">
        <v>10000</v>
      </c>
      <c r="F1058">
        <v>0</v>
      </c>
      <c r="G1058" t="s">
        <v>8219</v>
      </c>
      <c r="H1058" t="s">
        <v>8223</v>
      </c>
      <c r="I1058" t="s">
        <v>8245</v>
      </c>
      <c r="J1058" s="11">
        <v>1429892177</v>
      </c>
      <c r="K1058" s="11">
        <v>1424711777</v>
      </c>
      <c r="L1058" t="b">
        <v>0</v>
      </c>
      <c r="M1058">
        <v>0</v>
      </c>
      <c r="N1058" t="b">
        <v>0</v>
      </c>
      <c r="O1058" t="s">
        <v>8280</v>
      </c>
      <c r="P1058" s="5" t="e">
        <f t="shared" si="97"/>
        <v>#DIV/0!</v>
      </c>
      <c r="Q1058" t="str">
        <f t="shared" si="98"/>
        <v>journalism</v>
      </c>
      <c r="R1058" t="str">
        <f t="shared" si="99"/>
        <v>audio</v>
      </c>
      <c r="S1058" s="10">
        <f t="shared" si="100"/>
        <v>42058.511307870365</v>
      </c>
      <c r="T1058" s="10">
        <f t="shared" si="101"/>
        <v>42118.469641203708</v>
      </c>
    </row>
    <row r="1059" spans="1:20" ht="43.5" x14ac:dyDescent="0.35">
      <c r="A1059" s="5">
        <f t="shared" si="96"/>
        <v>0</v>
      </c>
      <c r="B1059">
        <v>1057</v>
      </c>
      <c r="C1059" s="3" t="s">
        <v>1058</v>
      </c>
      <c r="D1059" s="3" t="s">
        <v>5167</v>
      </c>
      <c r="E1059">
        <v>10000</v>
      </c>
      <c r="F1059">
        <v>0</v>
      </c>
      <c r="G1059" t="s">
        <v>8219</v>
      </c>
      <c r="H1059" t="s">
        <v>8223</v>
      </c>
      <c r="I1059" t="s">
        <v>8245</v>
      </c>
      <c r="J1059" s="11">
        <v>1480888483</v>
      </c>
      <c r="K1059" s="11">
        <v>1478292883</v>
      </c>
      <c r="L1059" t="b">
        <v>0</v>
      </c>
      <c r="M1059">
        <v>0</v>
      </c>
      <c r="N1059" t="b">
        <v>0</v>
      </c>
      <c r="O1059" t="s">
        <v>8280</v>
      </c>
      <c r="P1059" s="5" t="e">
        <f t="shared" si="97"/>
        <v>#DIV/0!</v>
      </c>
      <c r="Q1059" t="str">
        <f t="shared" si="98"/>
        <v>journalism</v>
      </c>
      <c r="R1059" t="str">
        <f t="shared" si="99"/>
        <v>audio</v>
      </c>
      <c r="S1059" s="10">
        <f t="shared" si="100"/>
        <v>42678.662997685176</v>
      </c>
      <c r="T1059" s="10">
        <f t="shared" si="101"/>
        <v>42708.704664351848</v>
      </c>
    </row>
    <row r="1060" spans="1:20" ht="43.5" x14ac:dyDescent="0.35">
      <c r="A1060" s="5">
        <f t="shared" si="96"/>
        <v>0</v>
      </c>
      <c r="B1060">
        <v>1058</v>
      </c>
      <c r="C1060" s="3" t="s">
        <v>1059</v>
      </c>
      <c r="D1060" s="3" t="s">
        <v>5168</v>
      </c>
      <c r="E1060">
        <v>40000</v>
      </c>
      <c r="F1060">
        <v>0</v>
      </c>
      <c r="G1060" t="s">
        <v>8219</v>
      </c>
      <c r="H1060" t="s">
        <v>8223</v>
      </c>
      <c r="I1060" t="s">
        <v>8245</v>
      </c>
      <c r="J1060" s="11">
        <v>1427328000</v>
      </c>
      <c r="K1060" s="11">
        <v>1423777043</v>
      </c>
      <c r="L1060" t="b">
        <v>0</v>
      </c>
      <c r="M1060">
        <v>0</v>
      </c>
      <c r="N1060" t="b">
        <v>0</v>
      </c>
      <c r="O1060" t="s">
        <v>8280</v>
      </c>
      <c r="P1060" s="5" t="e">
        <f t="shared" si="97"/>
        <v>#DIV/0!</v>
      </c>
      <c r="Q1060" t="str">
        <f t="shared" si="98"/>
        <v>journalism</v>
      </c>
      <c r="R1060" t="str">
        <f t="shared" si="99"/>
        <v>audio</v>
      </c>
      <c r="S1060" s="10">
        <f t="shared" si="100"/>
        <v>42047.692627314813</v>
      </c>
      <c r="T1060" s="10">
        <f t="shared" si="101"/>
        <v>42088.791666666664</v>
      </c>
    </row>
    <row r="1061" spans="1:20" x14ac:dyDescent="0.35">
      <c r="A1061" s="5">
        <f t="shared" si="96"/>
        <v>0</v>
      </c>
      <c r="B1061">
        <v>1059</v>
      </c>
      <c r="C1061" s="3" t="s">
        <v>1060</v>
      </c>
      <c r="D1061" s="3" t="s">
        <v>5169</v>
      </c>
      <c r="E1061">
        <v>1100</v>
      </c>
      <c r="F1061">
        <v>0</v>
      </c>
      <c r="G1061" t="s">
        <v>8219</v>
      </c>
      <c r="H1061" t="s">
        <v>8223</v>
      </c>
      <c r="I1061" t="s">
        <v>8245</v>
      </c>
      <c r="J1061" s="11">
        <v>1426269456</v>
      </c>
      <c r="K1061" s="11">
        <v>1423681056</v>
      </c>
      <c r="L1061" t="b">
        <v>0</v>
      </c>
      <c r="M1061">
        <v>0</v>
      </c>
      <c r="N1061" t="b">
        <v>0</v>
      </c>
      <c r="O1061" t="s">
        <v>8280</v>
      </c>
      <c r="P1061" s="5" t="e">
        <f t="shared" si="97"/>
        <v>#DIV/0!</v>
      </c>
      <c r="Q1061" t="str">
        <f t="shared" si="98"/>
        <v>journalism</v>
      </c>
      <c r="R1061" t="str">
        <f t="shared" si="99"/>
        <v>audio</v>
      </c>
      <c r="S1061" s="10">
        <f t="shared" si="100"/>
        <v>42046.581666666665</v>
      </c>
      <c r="T1061" s="10">
        <f t="shared" si="101"/>
        <v>42076.54</v>
      </c>
    </row>
    <row r="1062" spans="1:20" ht="43.5" x14ac:dyDescent="0.35">
      <c r="A1062" s="5">
        <f t="shared" si="96"/>
        <v>1</v>
      </c>
      <c r="B1062">
        <v>1060</v>
      </c>
      <c r="C1062" s="3" t="s">
        <v>1061</v>
      </c>
      <c r="D1062" s="3" t="s">
        <v>5170</v>
      </c>
      <c r="E1062">
        <v>5000</v>
      </c>
      <c r="F1062">
        <v>50</v>
      </c>
      <c r="G1062" t="s">
        <v>8219</v>
      </c>
      <c r="H1062" t="s">
        <v>8223</v>
      </c>
      <c r="I1062" t="s">
        <v>8245</v>
      </c>
      <c r="J1062" s="11">
        <v>1429134893</v>
      </c>
      <c r="K1062" s="11">
        <v>1426542893</v>
      </c>
      <c r="L1062" t="b">
        <v>0</v>
      </c>
      <c r="M1062">
        <v>1</v>
      </c>
      <c r="N1062" t="b">
        <v>0</v>
      </c>
      <c r="O1062" t="s">
        <v>8280</v>
      </c>
      <c r="P1062" s="5">
        <f t="shared" si="97"/>
        <v>50</v>
      </c>
      <c r="Q1062" t="str">
        <f t="shared" si="98"/>
        <v>journalism</v>
      </c>
      <c r="R1062" t="str">
        <f t="shared" si="99"/>
        <v>audio</v>
      </c>
      <c r="S1062" s="10">
        <f t="shared" si="100"/>
        <v>42079.704780092587</v>
      </c>
      <c r="T1062" s="10">
        <f t="shared" si="101"/>
        <v>42109.704780092587</v>
      </c>
    </row>
    <row r="1063" spans="1:20" ht="29" x14ac:dyDescent="0.35">
      <c r="A1063" s="5">
        <f t="shared" si="96"/>
        <v>0</v>
      </c>
      <c r="B1063">
        <v>1061</v>
      </c>
      <c r="C1063" s="3" t="s">
        <v>1062</v>
      </c>
      <c r="D1063" s="3" t="s">
        <v>5171</v>
      </c>
      <c r="E1063">
        <v>4000</v>
      </c>
      <c r="F1063">
        <v>0</v>
      </c>
      <c r="G1063" t="s">
        <v>8219</v>
      </c>
      <c r="H1063" t="s">
        <v>8223</v>
      </c>
      <c r="I1063" t="s">
        <v>8245</v>
      </c>
      <c r="J1063" s="11">
        <v>1462150800</v>
      </c>
      <c r="K1063" s="11">
        <v>1456987108</v>
      </c>
      <c r="L1063" t="b">
        <v>0</v>
      </c>
      <c r="M1063">
        <v>0</v>
      </c>
      <c r="N1063" t="b">
        <v>0</v>
      </c>
      <c r="O1063" t="s">
        <v>8280</v>
      </c>
      <c r="P1063" s="5" t="e">
        <f t="shared" si="97"/>
        <v>#DIV/0!</v>
      </c>
      <c r="Q1063" t="str">
        <f t="shared" si="98"/>
        <v>journalism</v>
      </c>
      <c r="R1063" t="str">
        <f t="shared" si="99"/>
        <v>audio</v>
      </c>
      <c r="S1063" s="10">
        <f t="shared" si="100"/>
        <v>42432.068379629629</v>
      </c>
      <c r="T1063" s="10">
        <f t="shared" si="101"/>
        <v>42491.833333333336</v>
      </c>
    </row>
    <row r="1064" spans="1:20" x14ac:dyDescent="0.35">
      <c r="A1064" s="5">
        <f t="shared" si="96"/>
        <v>95.477386934673376</v>
      </c>
      <c r="B1064">
        <v>1062</v>
      </c>
      <c r="C1064" s="3" t="s">
        <v>1063</v>
      </c>
      <c r="D1064" s="3" t="s">
        <v>5172</v>
      </c>
      <c r="E1064">
        <v>199</v>
      </c>
      <c r="F1064">
        <v>190</v>
      </c>
      <c r="G1064" t="s">
        <v>8219</v>
      </c>
      <c r="H1064" t="s">
        <v>8223</v>
      </c>
      <c r="I1064" t="s">
        <v>8245</v>
      </c>
      <c r="J1064" s="11">
        <v>1468351341</v>
      </c>
      <c r="K1064" s="11">
        <v>1467746541</v>
      </c>
      <c r="L1064" t="b">
        <v>0</v>
      </c>
      <c r="M1064">
        <v>4</v>
      </c>
      <c r="N1064" t="b">
        <v>0</v>
      </c>
      <c r="O1064" t="s">
        <v>8280</v>
      </c>
      <c r="P1064" s="5">
        <f t="shared" si="97"/>
        <v>47.5</v>
      </c>
      <c r="Q1064" t="str">
        <f t="shared" si="98"/>
        <v>journalism</v>
      </c>
      <c r="R1064" t="str">
        <f t="shared" si="99"/>
        <v>audio</v>
      </c>
      <c r="S1064" s="10">
        <f t="shared" si="100"/>
        <v>42556.598854166667</v>
      </c>
      <c r="T1064" s="10">
        <f t="shared" si="101"/>
        <v>42563.598854166667</v>
      </c>
    </row>
    <row r="1065" spans="1:20" ht="43.5" x14ac:dyDescent="0.35">
      <c r="A1065" s="5">
        <f t="shared" si="96"/>
        <v>0</v>
      </c>
      <c r="B1065">
        <v>1063</v>
      </c>
      <c r="C1065" s="3" t="s">
        <v>1064</v>
      </c>
      <c r="D1065" s="3" t="s">
        <v>5173</v>
      </c>
      <c r="E1065">
        <v>1000</v>
      </c>
      <c r="F1065">
        <v>0</v>
      </c>
      <c r="G1065" t="s">
        <v>8219</v>
      </c>
      <c r="H1065" t="s">
        <v>8223</v>
      </c>
      <c r="I1065" t="s">
        <v>8245</v>
      </c>
      <c r="J1065" s="11">
        <v>1472604262</v>
      </c>
      <c r="K1065" s="11">
        <v>1470012262</v>
      </c>
      <c r="L1065" t="b">
        <v>0</v>
      </c>
      <c r="M1065">
        <v>0</v>
      </c>
      <c r="N1065" t="b">
        <v>0</v>
      </c>
      <c r="O1065" t="s">
        <v>8280</v>
      </c>
      <c r="P1065" s="5" t="e">
        <f t="shared" si="97"/>
        <v>#DIV/0!</v>
      </c>
      <c r="Q1065" t="str">
        <f t="shared" si="98"/>
        <v>journalism</v>
      </c>
      <c r="R1065" t="str">
        <f t="shared" si="99"/>
        <v>audio</v>
      </c>
      <c r="S1065" s="10">
        <f t="shared" si="100"/>
        <v>42582.822476851848</v>
      </c>
      <c r="T1065" s="10">
        <f t="shared" si="101"/>
        <v>42612.822476851848</v>
      </c>
    </row>
    <row r="1066" spans="1:20" ht="43.5" x14ac:dyDescent="0.35">
      <c r="A1066" s="5">
        <f t="shared" si="96"/>
        <v>8.974444444444444</v>
      </c>
      <c r="B1066">
        <v>1064</v>
      </c>
      <c r="C1066" s="3" t="s">
        <v>1065</v>
      </c>
      <c r="D1066" s="3" t="s">
        <v>5174</v>
      </c>
      <c r="E1066">
        <v>90000</v>
      </c>
      <c r="F1066">
        <v>8077</v>
      </c>
      <c r="G1066" t="s">
        <v>8220</v>
      </c>
      <c r="H1066" t="s">
        <v>8223</v>
      </c>
      <c r="I1066" t="s">
        <v>8245</v>
      </c>
      <c r="J1066" s="11">
        <v>1373174903</v>
      </c>
      <c r="K1066" s="11">
        <v>1369286903</v>
      </c>
      <c r="L1066" t="b">
        <v>0</v>
      </c>
      <c r="M1066">
        <v>123</v>
      </c>
      <c r="N1066" t="b">
        <v>0</v>
      </c>
      <c r="O1066" t="s">
        <v>8281</v>
      </c>
      <c r="P1066" s="5">
        <f t="shared" si="97"/>
        <v>65.666666666666671</v>
      </c>
      <c r="Q1066" t="str">
        <f t="shared" si="98"/>
        <v>games</v>
      </c>
      <c r="R1066" t="str">
        <f t="shared" si="99"/>
        <v>video games</v>
      </c>
      <c r="S1066" s="10">
        <f t="shared" si="100"/>
        <v>41417.019710648143</v>
      </c>
      <c r="T1066" s="10">
        <f t="shared" si="101"/>
        <v>41462.019710648143</v>
      </c>
    </row>
    <row r="1067" spans="1:20" ht="43.5" x14ac:dyDescent="0.35">
      <c r="A1067" s="5">
        <f t="shared" si="96"/>
        <v>2.7</v>
      </c>
      <c r="B1067">
        <v>1065</v>
      </c>
      <c r="C1067" s="3" t="s">
        <v>1066</v>
      </c>
      <c r="D1067" s="3" t="s">
        <v>5175</v>
      </c>
      <c r="E1067">
        <v>3000</v>
      </c>
      <c r="F1067">
        <v>81</v>
      </c>
      <c r="G1067" t="s">
        <v>8220</v>
      </c>
      <c r="H1067" t="s">
        <v>8225</v>
      </c>
      <c r="I1067" t="s">
        <v>8247</v>
      </c>
      <c r="J1067" s="11">
        <v>1392800922</v>
      </c>
      <c r="K1067" s="11">
        <v>1390381722</v>
      </c>
      <c r="L1067" t="b">
        <v>0</v>
      </c>
      <c r="M1067">
        <v>5</v>
      </c>
      <c r="N1067" t="b">
        <v>0</v>
      </c>
      <c r="O1067" t="s">
        <v>8281</v>
      </c>
      <c r="P1067" s="5">
        <f t="shared" si="97"/>
        <v>16.2</v>
      </c>
      <c r="Q1067" t="str">
        <f t="shared" si="98"/>
        <v>games</v>
      </c>
      <c r="R1067" t="str">
        <f t="shared" si="99"/>
        <v>video games</v>
      </c>
      <c r="S1067" s="10">
        <f t="shared" si="100"/>
        <v>41661.172708333332</v>
      </c>
      <c r="T1067" s="10">
        <f t="shared" si="101"/>
        <v>41689.172708333332</v>
      </c>
    </row>
    <row r="1068" spans="1:20" ht="43.5" x14ac:dyDescent="0.35">
      <c r="A1068" s="5">
        <f t="shared" si="96"/>
        <v>3.3673333333333333</v>
      </c>
      <c r="B1068">
        <v>1066</v>
      </c>
      <c r="C1068" s="3" t="s">
        <v>1067</v>
      </c>
      <c r="D1068" s="3" t="s">
        <v>5176</v>
      </c>
      <c r="E1068">
        <v>150000</v>
      </c>
      <c r="F1068">
        <v>5051</v>
      </c>
      <c r="G1068" t="s">
        <v>8220</v>
      </c>
      <c r="H1068" t="s">
        <v>8223</v>
      </c>
      <c r="I1068" t="s">
        <v>8245</v>
      </c>
      <c r="J1068" s="11">
        <v>1375657582</v>
      </c>
      <c r="K1068" s="11">
        <v>1371769582</v>
      </c>
      <c r="L1068" t="b">
        <v>0</v>
      </c>
      <c r="M1068">
        <v>148</v>
      </c>
      <c r="N1068" t="b">
        <v>0</v>
      </c>
      <c r="O1068" t="s">
        <v>8281</v>
      </c>
      <c r="P1068" s="5">
        <f t="shared" si="97"/>
        <v>34.128378378378379</v>
      </c>
      <c r="Q1068" t="str">
        <f t="shared" si="98"/>
        <v>games</v>
      </c>
      <c r="R1068" t="str">
        <f t="shared" si="99"/>
        <v>video games</v>
      </c>
      <c r="S1068" s="10">
        <f t="shared" si="100"/>
        <v>41445.754421296297</v>
      </c>
      <c r="T1068" s="10">
        <f t="shared" si="101"/>
        <v>41490.754421296297</v>
      </c>
    </row>
    <row r="1069" spans="1:20" ht="43.5" x14ac:dyDescent="0.35">
      <c r="A1069" s="5">
        <f t="shared" si="96"/>
        <v>26</v>
      </c>
      <c r="B1069">
        <v>1067</v>
      </c>
      <c r="C1069" s="3" t="s">
        <v>1068</v>
      </c>
      <c r="D1069" s="3" t="s">
        <v>5177</v>
      </c>
      <c r="E1069">
        <v>500</v>
      </c>
      <c r="F1069">
        <v>130</v>
      </c>
      <c r="G1069" t="s">
        <v>8220</v>
      </c>
      <c r="H1069" t="s">
        <v>8223</v>
      </c>
      <c r="I1069" t="s">
        <v>8245</v>
      </c>
      <c r="J1069" s="11">
        <v>1387657931</v>
      </c>
      <c r="K1069" s="11">
        <v>1385065931</v>
      </c>
      <c r="L1069" t="b">
        <v>0</v>
      </c>
      <c r="M1069">
        <v>10</v>
      </c>
      <c r="N1069" t="b">
        <v>0</v>
      </c>
      <c r="O1069" t="s">
        <v>8281</v>
      </c>
      <c r="P1069" s="5">
        <f t="shared" si="97"/>
        <v>13</v>
      </c>
      <c r="Q1069" t="str">
        <f t="shared" si="98"/>
        <v>games</v>
      </c>
      <c r="R1069" t="str">
        <f t="shared" si="99"/>
        <v>video games</v>
      </c>
      <c r="S1069" s="10">
        <f t="shared" si="100"/>
        <v>41599.647349537037</v>
      </c>
      <c r="T1069" s="10">
        <f t="shared" si="101"/>
        <v>41629.647349537037</v>
      </c>
    </row>
    <row r="1070" spans="1:20" ht="58" x14ac:dyDescent="0.35">
      <c r="A1070" s="5">
        <f t="shared" si="96"/>
        <v>0.15</v>
      </c>
      <c r="B1070">
        <v>1068</v>
      </c>
      <c r="C1070" s="3" t="s">
        <v>1069</v>
      </c>
      <c r="D1070" s="3" t="s">
        <v>5178</v>
      </c>
      <c r="E1070">
        <v>30000</v>
      </c>
      <c r="F1070">
        <v>45</v>
      </c>
      <c r="G1070" t="s">
        <v>8220</v>
      </c>
      <c r="H1070" t="s">
        <v>8223</v>
      </c>
      <c r="I1070" t="s">
        <v>8245</v>
      </c>
      <c r="J1070" s="11">
        <v>1460274864</v>
      </c>
      <c r="K1070" s="11">
        <v>1457686464</v>
      </c>
      <c r="L1070" t="b">
        <v>0</v>
      </c>
      <c r="M1070">
        <v>4</v>
      </c>
      <c r="N1070" t="b">
        <v>0</v>
      </c>
      <c r="O1070" t="s">
        <v>8281</v>
      </c>
      <c r="P1070" s="5">
        <f t="shared" si="97"/>
        <v>11.25</v>
      </c>
      <c r="Q1070" t="str">
        <f t="shared" si="98"/>
        <v>games</v>
      </c>
      <c r="R1070" t="str">
        <f t="shared" si="99"/>
        <v>video games</v>
      </c>
      <c r="S1070" s="10">
        <f t="shared" si="100"/>
        <v>42440.162777777768</v>
      </c>
      <c r="T1070" s="10">
        <f t="shared" si="101"/>
        <v>42470.121111111112</v>
      </c>
    </row>
    <row r="1071" spans="1:20" ht="43.5" x14ac:dyDescent="0.35">
      <c r="A1071" s="5">
        <f t="shared" si="96"/>
        <v>38.636363636363633</v>
      </c>
      <c r="B1071">
        <v>1069</v>
      </c>
      <c r="C1071" s="3" t="s">
        <v>1070</v>
      </c>
      <c r="D1071" s="3" t="s">
        <v>5179</v>
      </c>
      <c r="E1071">
        <v>2200</v>
      </c>
      <c r="F1071">
        <v>850</v>
      </c>
      <c r="G1071" t="s">
        <v>8220</v>
      </c>
      <c r="H1071" t="s">
        <v>8223</v>
      </c>
      <c r="I1071" t="s">
        <v>8245</v>
      </c>
      <c r="J1071" s="11">
        <v>1385447459</v>
      </c>
      <c r="K1071" s="11">
        <v>1382679059</v>
      </c>
      <c r="L1071" t="b">
        <v>0</v>
      </c>
      <c r="M1071">
        <v>21</v>
      </c>
      <c r="N1071" t="b">
        <v>0</v>
      </c>
      <c r="O1071" t="s">
        <v>8281</v>
      </c>
      <c r="P1071" s="5">
        <f t="shared" si="97"/>
        <v>40.476190476190474</v>
      </c>
      <c r="Q1071" t="str">
        <f t="shared" si="98"/>
        <v>games</v>
      </c>
      <c r="R1071" t="str">
        <f t="shared" si="99"/>
        <v>video games</v>
      </c>
      <c r="S1071" s="10">
        <f t="shared" si="100"/>
        <v>41572.021516203698</v>
      </c>
      <c r="T1071" s="10">
        <f t="shared" si="101"/>
        <v>41604.06318287037</v>
      </c>
    </row>
    <row r="1072" spans="1:20" ht="43.5" x14ac:dyDescent="0.35">
      <c r="A1072" s="5">
        <f t="shared" si="96"/>
        <v>0.70000000000000007</v>
      </c>
      <c r="B1072">
        <v>1070</v>
      </c>
      <c r="C1072" s="3" t="s">
        <v>1071</v>
      </c>
      <c r="D1072" s="3" t="s">
        <v>5180</v>
      </c>
      <c r="E1072">
        <v>10000</v>
      </c>
      <c r="F1072">
        <v>70</v>
      </c>
      <c r="G1072" t="s">
        <v>8220</v>
      </c>
      <c r="H1072" t="s">
        <v>8223</v>
      </c>
      <c r="I1072" t="s">
        <v>8245</v>
      </c>
      <c r="J1072" s="11">
        <v>1349050622</v>
      </c>
      <c r="K1072" s="11">
        <v>1347322622</v>
      </c>
      <c r="L1072" t="b">
        <v>0</v>
      </c>
      <c r="M1072">
        <v>2</v>
      </c>
      <c r="N1072" t="b">
        <v>0</v>
      </c>
      <c r="O1072" t="s">
        <v>8281</v>
      </c>
      <c r="P1072" s="5">
        <f t="shared" si="97"/>
        <v>35</v>
      </c>
      <c r="Q1072" t="str">
        <f t="shared" si="98"/>
        <v>games</v>
      </c>
      <c r="R1072" t="str">
        <f t="shared" si="99"/>
        <v>video games</v>
      </c>
      <c r="S1072" s="10">
        <f t="shared" si="100"/>
        <v>41162.803495370368</v>
      </c>
      <c r="T1072" s="10">
        <f t="shared" si="101"/>
        <v>41182.803495370368</v>
      </c>
    </row>
    <row r="1073" spans="1:20" ht="43.5" x14ac:dyDescent="0.35">
      <c r="A1073" s="5">
        <f t="shared" si="96"/>
        <v>0</v>
      </c>
      <c r="B1073">
        <v>1071</v>
      </c>
      <c r="C1073" s="3" t="s">
        <v>1072</v>
      </c>
      <c r="D1073" s="3" t="s">
        <v>5181</v>
      </c>
      <c r="E1073">
        <v>100</v>
      </c>
      <c r="F1073">
        <v>0</v>
      </c>
      <c r="G1073" t="s">
        <v>8220</v>
      </c>
      <c r="H1073" t="s">
        <v>8233</v>
      </c>
      <c r="I1073" t="s">
        <v>8253</v>
      </c>
      <c r="J1073" s="11">
        <v>1447787093</v>
      </c>
      <c r="K1073" s="11">
        <v>1445191493</v>
      </c>
      <c r="L1073" t="b">
        <v>0</v>
      </c>
      <c r="M1073">
        <v>0</v>
      </c>
      <c r="N1073" t="b">
        <v>0</v>
      </c>
      <c r="O1073" t="s">
        <v>8281</v>
      </c>
      <c r="P1073" s="5" t="e">
        <f t="shared" si="97"/>
        <v>#DIV/0!</v>
      </c>
      <c r="Q1073" t="str">
        <f t="shared" si="98"/>
        <v>games</v>
      </c>
      <c r="R1073" t="str">
        <f t="shared" si="99"/>
        <v>video games</v>
      </c>
      <c r="S1073" s="10">
        <f t="shared" si="100"/>
        <v>42295.545057870368</v>
      </c>
      <c r="T1073" s="10">
        <f t="shared" si="101"/>
        <v>42325.586724537039</v>
      </c>
    </row>
    <row r="1074" spans="1:20" ht="58" x14ac:dyDescent="0.35">
      <c r="A1074" s="5">
        <f t="shared" si="96"/>
        <v>6.8000000000000005E-2</v>
      </c>
      <c r="B1074">
        <v>1072</v>
      </c>
      <c r="C1074" s="3" t="s">
        <v>1073</v>
      </c>
      <c r="D1074" s="3" t="s">
        <v>5182</v>
      </c>
      <c r="E1074">
        <v>75000</v>
      </c>
      <c r="F1074">
        <v>51</v>
      </c>
      <c r="G1074" t="s">
        <v>8220</v>
      </c>
      <c r="H1074" t="s">
        <v>8223</v>
      </c>
      <c r="I1074" t="s">
        <v>8245</v>
      </c>
      <c r="J1074" s="11">
        <v>1391630297</v>
      </c>
      <c r="K1074" s="11">
        <v>1389038297</v>
      </c>
      <c r="L1074" t="b">
        <v>0</v>
      </c>
      <c r="M1074">
        <v>4</v>
      </c>
      <c r="N1074" t="b">
        <v>0</v>
      </c>
      <c r="O1074" t="s">
        <v>8281</v>
      </c>
      <c r="P1074" s="5">
        <f t="shared" si="97"/>
        <v>12.75</v>
      </c>
      <c r="Q1074" t="str">
        <f t="shared" si="98"/>
        <v>games</v>
      </c>
      <c r="R1074" t="str">
        <f t="shared" si="99"/>
        <v>video games</v>
      </c>
      <c r="S1074" s="10">
        <f t="shared" si="100"/>
        <v>41645.623807870368</v>
      </c>
      <c r="T1074" s="10">
        <f t="shared" si="101"/>
        <v>41675.623807870368</v>
      </c>
    </row>
    <row r="1075" spans="1:20" ht="29" x14ac:dyDescent="0.35">
      <c r="A1075" s="5">
        <f t="shared" si="96"/>
        <v>1.3333333333333335</v>
      </c>
      <c r="B1075">
        <v>1073</v>
      </c>
      <c r="C1075" s="3" t="s">
        <v>1074</v>
      </c>
      <c r="D1075" s="3" t="s">
        <v>5183</v>
      </c>
      <c r="E1075">
        <v>750</v>
      </c>
      <c r="F1075">
        <v>10</v>
      </c>
      <c r="G1075" t="s">
        <v>8220</v>
      </c>
      <c r="H1075" t="s">
        <v>8223</v>
      </c>
      <c r="I1075" t="s">
        <v>8245</v>
      </c>
      <c r="J1075" s="11">
        <v>1318806541</v>
      </c>
      <c r="K1075" s="11">
        <v>1316214541</v>
      </c>
      <c r="L1075" t="b">
        <v>0</v>
      </c>
      <c r="M1075">
        <v>1</v>
      </c>
      <c r="N1075" t="b">
        <v>0</v>
      </c>
      <c r="O1075" t="s">
        <v>8281</v>
      </c>
      <c r="P1075" s="5">
        <f t="shared" si="97"/>
        <v>10</v>
      </c>
      <c r="Q1075" t="str">
        <f t="shared" si="98"/>
        <v>games</v>
      </c>
      <c r="R1075" t="str">
        <f t="shared" si="99"/>
        <v>video games</v>
      </c>
      <c r="S1075" s="10">
        <f t="shared" si="100"/>
        <v>40802.756261574068</v>
      </c>
      <c r="T1075" s="10">
        <f t="shared" si="101"/>
        <v>40832.756261574068</v>
      </c>
    </row>
    <row r="1076" spans="1:20" ht="58" x14ac:dyDescent="0.35">
      <c r="A1076" s="5">
        <f t="shared" si="96"/>
        <v>6.3092592592592585</v>
      </c>
      <c r="B1076">
        <v>1074</v>
      </c>
      <c r="C1076" s="3" t="s">
        <v>1075</v>
      </c>
      <c r="D1076" s="3" t="s">
        <v>5184</v>
      </c>
      <c r="E1076">
        <v>54000</v>
      </c>
      <c r="F1076">
        <v>3407</v>
      </c>
      <c r="G1076" t="s">
        <v>8220</v>
      </c>
      <c r="H1076" t="s">
        <v>8223</v>
      </c>
      <c r="I1076" t="s">
        <v>8245</v>
      </c>
      <c r="J1076" s="11">
        <v>1388808545</v>
      </c>
      <c r="K1076" s="11">
        <v>1386216545</v>
      </c>
      <c r="L1076" t="b">
        <v>0</v>
      </c>
      <c r="M1076">
        <v>30</v>
      </c>
      <c r="N1076" t="b">
        <v>0</v>
      </c>
      <c r="O1076" t="s">
        <v>8281</v>
      </c>
      <c r="P1076" s="5">
        <f t="shared" si="97"/>
        <v>113.56666666666666</v>
      </c>
      <c r="Q1076" t="str">
        <f t="shared" si="98"/>
        <v>games</v>
      </c>
      <c r="R1076" t="str">
        <f t="shared" si="99"/>
        <v>video games</v>
      </c>
      <c r="S1076" s="10">
        <f t="shared" si="100"/>
        <v>41612.964641203704</v>
      </c>
      <c r="T1076" s="10">
        <f t="shared" si="101"/>
        <v>41642.964641203704</v>
      </c>
    </row>
    <row r="1077" spans="1:20" ht="29" x14ac:dyDescent="0.35">
      <c r="A1077" s="5">
        <f t="shared" si="96"/>
        <v>4.5</v>
      </c>
      <c r="B1077">
        <v>1075</v>
      </c>
      <c r="C1077" s="3" t="s">
        <v>1076</v>
      </c>
      <c r="D1077" s="3" t="s">
        <v>5185</v>
      </c>
      <c r="E1077">
        <v>1000</v>
      </c>
      <c r="F1077">
        <v>45</v>
      </c>
      <c r="G1077" t="s">
        <v>8220</v>
      </c>
      <c r="H1077" t="s">
        <v>8223</v>
      </c>
      <c r="I1077" t="s">
        <v>8245</v>
      </c>
      <c r="J1077" s="11">
        <v>1336340516</v>
      </c>
      <c r="K1077" s="11">
        <v>1333748516</v>
      </c>
      <c r="L1077" t="b">
        <v>0</v>
      </c>
      <c r="M1077">
        <v>3</v>
      </c>
      <c r="N1077" t="b">
        <v>0</v>
      </c>
      <c r="O1077" t="s">
        <v>8281</v>
      </c>
      <c r="P1077" s="5">
        <f t="shared" si="97"/>
        <v>15</v>
      </c>
      <c r="Q1077" t="str">
        <f t="shared" si="98"/>
        <v>games</v>
      </c>
      <c r="R1077" t="str">
        <f t="shared" si="99"/>
        <v>video games</v>
      </c>
      <c r="S1077" s="10">
        <f t="shared" si="100"/>
        <v>41005.695787037032</v>
      </c>
      <c r="T1077" s="10">
        <f t="shared" si="101"/>
        <v>41035.695787037032</v>
      </c>
    </row>
    <row r="1078" spans="1:20" ht="43.5" x14ac:dyDescent="0.35">
      <c r="A1078" s="5">
        <f t="shared" si="96"/>
        <v>62.765333333333331</v>
      </c>
      <c r="B1078">
        <v>1076</v>
      </c>
      <c r="C1078" s="3" t="s">
        <v>1077</v>
      </c>
      <c r="D1078" s="3" t="s">
        <v>5186</v>
      </c>
      <c r="E1078">
        <v>75000</v>
      </c>
      <c r="F1078">
        <v>47074</v>
      </c>
      <c r="G1078" t="s">
        <v>8220</v>
      </c>
      <c r="H1078" t="s">
        <v>8223</v>
      </c>
      <c r="I1078" t="s">
        <v>8245</v>
      </c>
      <c r="J1078" s="11">
        <v>1410426250</v>
      </c>
      <c r="K1078" s="11">
        <v>1405674250</v>
      </c>
      <c r="L1078" t="b">
        <v>0</v>
      </c>
      <c r="M1078">
        <v>975</v>
      </c>
      <c r="N1078" t="b">
        <v>0</v>
      </c>
      <c r="O1078" t="s">
        <v>8281</v>
      </c>
      <c r="P1078" s="5">
        <f t="shared" si="97"/>
        <v>48.281025641025643</v>
      </c>
      <c r="Q1078" t="str">
        <f t="shared" si="98"/>
        <v>games</v>
      </c>
      <c r="R1078" t="str">
        <f t="shared" si="99"/>
        <v>video games</v>
      </c>
      <c r="S1078" s="10">
        <f t="shared" si="100"/>
        <v>41838.169560185182</v>
      </c>
      <c r="T1078" s="10">
        <f t="shared" si="101"/>
        <v>41893.169560185182</v>
      </c>
    </row>
    <row r="1079" spans="1:20" ht="43.5" x14ac:dyDescent="0.35">
      <c r="A1079" s="5">
        <f t="shared" si="96"/>
        <v>29.376000000000001</v>
      </c>
      <c r="B1079">
        <v>1077</v>
      </c>
      <c r="C1079" s="3" t="s">
        <v>1078</v>
      </c>
      <c r="D1079" s="3" t="s">
        <v>5187</v>
      </c>
      <c r="E1079">
        <v>25000</v>
      </c>
      <c r="F1079">
        <v>7344</v>
      </c>
      <c r="G1079" t="s">
        <v>8220</v>
      </c>
      <c r="H1079" t="s">
        <v>8223</v>
      </c>
      <c r="I1079" t="s">
        <v>8245</v>
      </c>
      <c r="J1079" s="11">
        <v>1452744011</v>
      </c>
      <c r="K1079" s="11">
        <v>1450152011</v>
      </c>
      <c r="L1079" t="b">
        <v>0</v>
      </c>
      <c r="M1079">
        <v>167</v>
      </c>
      <c r="N1079" t="b">
        <v>0</v>
      </c>
      <c r="O1079" t="s">
        <v>8281</v>
      </c>
      <c r="P1079" s="5">
        <f t="shared" si="97"/>
        <v>43.976047904191617</v>
      </c>
      <c r="Q1079" t="str">
        <f t="shared" si="98"/>
        <v>games</v>
      </c>
      <c r="R1079" t="str">
        <f t="shared" si="99"/>
        <v>video games</v>
      </c>
      <c r="S1079" s="10">
        <f t="shared" si="100"/>
        <v>42352.958460648144</v>
      </c>
      <c r="T1079" s="10">
        <f t="shared" si="101"/>
        <v>42382.958460648144</v>
      </c>
    </row>
    <row r="1080" spans="1:20" ht="58" x14ac:dyDescent="0.35">
      <c r="A1080" s="5">
        <f t="shared" si="96"/>
        <v>7.5</v>
      </c>
      <c r="B1080">
        <v>1078</v>
      </c>
      <c r="C1080" s="3" t="s">
        <v>1079</v>
      </c>
      <c r="D1080" s="3" t="s">
        <v>5188</v>
      </c>
      <c r="E1080">
        <v>600</v>
      </c>
      <c r="F1080">
        <v>45</v>
      </c>
      <c r="G1080" t="s">
        <v>8220</v>
      </c>
      <c r="H1080" t="s">
        <v>8223</v>
      </c>
      <c r="I1080" t="s">
        <v>8245</v>
      </c>
      <c r="J1080" s="11">
        <v>1311309721</v>
      </c>
      <c r="K1080" s="11">
        <v>1307421721</v>
      </c>
      <c r="L1080" t="b">
        <v>0</v>
      </c>
      <c r="M1080">
        <v>5</v>
      </c>
      <c r="N1080" t="b">
        <v>0</v>
      </c>
      <c r="O1080" t="s">
        <v>8281</v>
      </c>
      <c r="P1080" s="5">
        <f t="shared" si="97"/>
        <v>9</v>
      </c>
      <c r="Q1080" t="str">
        <f t="shared" si="98"/>
        <v>games</v>
      </c>
      <c r="R1080" t="str">
        <f t="shared" si="99"/>
        <v>video games</v>
      </c>
      <c r="S1080" s="10">
        <f t="shared" si="100"/>
        <v>40700.987511574072</v>
      </c>
      <c r="T1080" s="10">
        <f t="shared" si="101"/>
        <v>40745.987511574072</v>
      </c>
    </row>
    <row r="1081" spans="1:20" ht="43.5" x14ac:dyDescent="0.35">
      <c r="A1081" s="5">
        <f t="shared" si="96"/>
        <v>2.6076923076923078</v>
      </c>
      <c r="B1081">
        <v>1079</v>
      </c>
      <c r="C1081" s="3" t="s">
        <v>1080</v>
      </c>
      <c r="D1081" s="3" t="s">
        <v>5189</v>
      </c>
      <c r="E1081">
        <v>26000</v>
      </c>
      <c r="F1081">
        <v>678</v>
      </c>
      <c r="G1081" t="s">
        <v>8220</v>
      </c>
      <c r="H1081" t="s">
        <v>8235</v>
      </c>
      <c r="I1081" t="s">
        <v>8248</v>
      </c>
      <c r="J1081" s="11">
        <v>1463232936</v>
      </c>
      <c r="K1081" s="11">
        <v>1461072936</v>
      </c>
      <c r="L1081" t="b">
        <v>0</v>
      </c>
      <c r="M1081">
        <v>18</v>
      </c>
      <c r="N1081" t="b">
        <v>0</v>
      </c>
      <c r="O1081" t="s">
        <v>8281</v>
      </c>
      <c r="P1081" s="5">
        <f t="shared" si="97"/>
        <v>37.666666666666664</v>
      </c>
      <c r="Q1081" t="str">
        <f t="shared" si="98"/>
        <v>games</v>
      </c>
      <c r="R1081" t="str">
        <f t="shared" si="99"/>
        <v>video games</v>
      </c>
      <c r="S1081" s="10">
        <f t="shared" si="100"/>
        <v>42479.35805555556</v>
      </c>
      <c r="T1081" s="10">
        <f t="shared" si="101"/>
        <v>42504.35805555556</v>
      </c>
    </row>
    <row r="1082" spans="1:20" ht="43.5" x14ac:dyDescent="0.35">
      <c r="A1082" s="5">
        <f t="shared" si="96"/>
        <v>9.1050000000000004</v>
      </c>
      <c r="B1082">
        <v>1080</v>
      </c>
      <c r="C1082" s="3" t="s">
        <v>1081</v>
      </c>
      <c r="D1082" s="3" t="s">
        <v>5190</v>
      </c>
      <c r="E1082">
        <v>20000</v>
      </c>
      <c r="F1082">
        <v>1821</v>
      </c>
      <c r="G1082" t="s">
        <v>8220</v>
      </c>
      <c r="H1082" t="s">
        <v>8223</v>
      </c>
      <c r="I1082" t="s">
        <v>8245</v>
      </c>
      <c r="J1082" s="11">
        <v>1399778333</v>
      </c>
      <c r="K1082" s="11">
        <v>1397186333</v>
      </c>
      <c r="L1082" t="b">
        <v>0</v>
      </c>
      <c r="M1082">
        <v>98</v>
      </c>
      <c r="N1082" t="b">
        <v>0</v>
      </c>
      <c r="O1082" t="s">
        <v>8281</v>
      </c>
      <c r="P1082" s="5">
        <f t="shared" si="97"/>
        <v>18.581632653061224</v>
      </c>
      <c r="Q1082" t="str">
        <f t="shared" si="98"/>
        <v>games</v>
      </c>
      <c r="R1082" t="str">
        <f t="shared" si="99"/>
        <v>video games</v>
      </c>
      <c r="S1082" s="10">
        <f t="shared" si="100"/>
        <v>41739.929780092592</v>
      </c>
      <c r="T1082" s="10">
        <f t="shared" si="101"/>
        <v>41769.929780092592</v>
      </c>
    </row>
    <row r="1083" spans="1:20" ht="43.5" x14ac:dyDescent="0.35">
      <c r="A1083" s="5">
        <f t="shared" si="96"/>
        <v>1.7647058823529412E-2</v>
      </c>
      <c r="B1083">
        <v>1081</v>
      </c>
      <c r="C1083" s="3" t="s">
        <v>1082</v>
      </c>
      <c r="D1083" s="3" t="s">
        <v>5191</v>
      </c>
      <c r="E1083">
        <v>68000</v>
      </c>
      <c r="F1083">
        <v>12</v>
      </c>
      <c r="G1083" t="s">
        <v>8220</v>
      </c>
      <c r="H1083" t="s">
        <v>8223</v>
      </c>
      <c r="I1083" t="s">
        <v>8245</v>
      </c>
      <c r="J1083" s="11">
        <v>1422483292</v>
      </c>
      <c r="K1083" s="11">
        <v>1419891292</v>
      </c>
      <c r="L1083" t="b">
        <v>0</v>
      </c>
      <c r="M1083">
        <v>4</v>
      </c>
      <c r="N1083" t="b">
        <v>0</v>
      </c>
      <c r="O1083" t="s">
        <v>8281</v>
      </c>
      <c r="P1083" s="5">
        <f t="shared" si="97"/>
        <v>3</v>
      </c>
      <c r="Q1083" t="str">
        <f t="shared" si="98"/>
        <v>games</v>
      </c>
      <c r="R1083" t="str">
        <f t="shared" si="99"/>
        <v>video games</v>
      </c>
      <c r="S1083" s="10">
        <f t="shared" si="100"/>
        <v>42002.718657407408</v>
      </c>
      <c r="T1083" s="10">
        <f t="shared" si="101"/>
        <v>42032.718657407408</v>
      </c>
    </row>
    <row r="1084" spans="1:20" ht="43.5" x14ac:dyDescent="0.35">
      <c r="A1084" s="5">
        <f t="shared" si="96"/>
        <v>0.55999999999999994</v>
      </c>
      <c r="B1084">
        <v>1082</v>
      </c>
      <c r="C1084" s="3" t="s">
        <v>1083</v>
      </c>
      <c r="D1084" s="3" t="s">
        <v>5192</v>
      </c>
      <c r="E1084">
        <v>10000</v>
      </c>
      <c r="F1084">
        <v>56</v>
      </c>
      <c r="G1084" t="s">
        <v>8220</v>
      </c>
      <c r="H1084" t="s">
        <v>8223</v>
      </c>
      <c r="I1084" t="s">
        <v>8245</v>
      </c>
      <c r="J1084" s="11">
        <v>1344635088</v>
      </c>
      <c r="K1084" s="11">
        <v>1342043088</v>
      </c>
      <c r="L1084" t="b">
        <v>0</v>
      </c>
      <c r="M1084">
        <v>3</v>
      </c>
      <c r="N1084" t="b">
        <v>0</v>
      </c>
      <c r="O1084" t="s">
        <v>8281</v>
      </c>
      <c r="P1084" s="5">
        <f t="shared" si="97"/>
        <v>18.666666666666668</v>
      </c>
      <c r="Q1084" t="str">
        <f t="shared" si="98"/>
        <v>games</v>
      </c>
      <c r="R1084" t="str">
        <f t="shared" si="99"/>
        <v>video games</v>
      </c>
      <c r="S1084" s="10">
        <f t="shared" si="100"/>
        <v>41101.697777777779</v>
      </c>
      <c r="T1084" s="10">
        <f t="shared" si="101"/>
        <v>41131.697777777779</v>
      </c>
    </row>
    <row r="1085" spans="1:20" ht="58" x14ac:dyDescent="0.35">
      <c r="A1085" s="5">
        <f t="shared" si="96"/>
        <v>0.82000000000000006</v>
      </c>
      <c r="B1085">
        <v>1083</v>
      </c>
      <c r="C1085" s="3" t="s">
        <v>1084</v>
      </c>
      <c r="D1085" s="3" t="s">
        <v>5193</v>
      </c>
      <c r="E1085">
        <v>50000</v>
      </c>
      <c r="F1085">
        <v>410</v>
      </c>
      <c r="G1085" t="s">
        <v>8220</v>
      </c>
      <c r="H1085" t="s">
        <v>8228</v>
      </c>
      <c r="I1085" t="s">
        <v>8250</v>
      </c>
      <c r="J1085" s="11">
        <v>1406994583</v>
      </c>
      <c r="K1085" s="11">
        <v>1401810583</v>
      </c>
      <c r="L1085" t="b">
        <v>0</v>
      </c>
      <c r="M1085">
        <v>1</v>
      </c>
      <c r="N1085" t="b">
        <v>0</v>
      </c>
      <c r="O1085" t="s">
        <v>8281</v>
      </c>
      <c r="P1085" s="5">
        <f t="shared" si="97"/>
        <v>410</v>
      </c>
      <c r="Q1085" t="str">
        <f t="shared" si="98"/>
        <v>games</v>
      </c>
      <c r="R1085" t="str">
        <f t="shared" si="99"/>
        <v>video games</v>
      </c>
      <c r="S1085" s="10">
        <f t="shared" si="100"/>
        <v>41793.451192129629</v>
      </c>
      <c r="T1085" s="10">
        <f t="shared" si="101"/>
        <v>41853.451192129629</v>
      </c>
    </row>
    <row r="1086" spans="1:20" x14ac:dyDescent="0.35">
      <c r="A1086" s="5">
        <f t="shared" si="96"/>
        <v>0</v>
      </c>
      <c r="B1086">
        <v>1084</v>
      </c>
      <c r="C1086" s="3" t="s">
        <v>1085</v>
      </c>
      <c r="D1086" s="3" t="s">
        <v>5194</v>
      </c>
      <c r="E1086">
        <v>550</v>
      </c>
      <c r="F1086">
        <v>0</v>
      </c>
      <c r="G1086" t="s">
        <v>8220</v>
      </c>
      <c r="H1086" t="s">
        <v>8223</v>
      </c>
      <c r="I1086" t="s">
        <v>8245</v>
      </c>
      <c r="J1086" s="11">
        <v>1407534804</v>
      </c>
      <c r="K1086" s="11">
        <v>1404942804</v>
      </c>
      <c r="L1086" t="b">
        <v>0</v>
      </c>
      <c r="M1086">
        <v>0</v>
      </c>
      <c r="N1086" t="b">
        <v>0</v>
      </c>
      <c r="O1086" t="s">
        <v>8281</v>
      </c>
      <c r="P1086" s="5" t="e">
        <f t="shared" si="97"/>
        <v>#DIV/0!</v>
      </c>
      <c r="Q1086" t="str">
        <f t="shared" si="98"/>
        <v>games</v>
      </c>
      <c r="R1086" t="str">
        <f t="shared" si="99"/>
        <v>video games</v>
      </c>
      <c r="S1086" s="10">
        <f t="shared" si="100"/>
        <v>41829.703749999993</v>
      </c>
      <c r="T1086" s="10">
        <f t="shared" si="101"/>
        <v>41859.703749999993</v>
      </c>
    </row>
    <row r="1087" spans="1:20" ht="43.5" x14ac:dyDescent="0.35">
      <c r="A1087" s="5">
        <f t="shared" si="96"/>
        <v>3.42</v>
      </c>
      <c r="B1087">
        <v>1085</v>
      </c>
      <c r="C1087" s="3" t="s">
        <v>1086</v>
      </c>
      <c r="D1087" s="3" t="s">
        <v>5195</v>
      </c>
      <c r="E1087">
        <v>30000</v>
      </c>
      <c r="F1087">
        <v>1026</v>
      </c>
      <c r="G1087" t="s">
        <v>8220</v>
      </c>
      <c r="H1087" t="s">
        <v>8228</v>
      </c>
      <c r="I1087" t="s">
        <v>8250</v>
      </c>
      <c r="J1087" s="11">
        <v>1457967975</v>
      </c>
      <c r="K1087" s="11">
        <v>1455379575</v>
      </c>
      <c r="L1087" t="b">
        <v>0</v>
      </c>
      <c r="M1087">
        <v>9</v>
      </c>
      <c r="N1087" t="b">
        <v>0</v>
      </c>
      <c r="O1087" t="s">
        <v>8281</v>
      </c>
      <c r="P1087" s="5">
        <f t="shared" si="97"/>
        <v>114</v>
      </c>
      <c r="Q1087" t="str">
        <f t="shared" si="98"/>
        <v>games</v>
      </c>
      <c r="R1087" t="str">
        <f t="shared" si="99"/>
        <v>video games</v>
      </c>
      <c r="S1087" s="10">
        <f t="shared" si="100"/>
        <v>42413.462673611109</v>
      </c>
      <c r="T1087" s="10">
        <f t="shared" si="101"/>
        <v>42443.421006944445</v>
      </c>
    </row>
    <row r="1088" spans="1:20" x14ac:dyDescent="0.35">
      <c r="A1088" s="5">
        <f t="shared" si="96"/>
        <v>8.3333333333333343E-2</v>
      </c>
      <c r="B1088">
        <v>1086</v>
      </c>
      <c r="C1088" s="3" t="s">
        <v>1087</v>
      </c>
      <c r="D1088" s="3" t="s">
        <v>5196</v>
      </c>
      <c r="E1088">
        <v>18000</v>
      </c>
      <c r="F1088">
        <v>15</v>
      </c>
      <c r="G1088" t="s">
        <v>8220</v>
      </c>
      <c r="H1088" t="s">
        <v>8223</v>
      </c>
      <c r="I1088" t="s">
        <v>8245</v>
      </c>
      <c r="J1088" s="11">
        <v>1408913291</v>
      </c>
      <c r="K1088" s="11">
        <v>1406321291</v>
      </c>
      <c r="L1088" t="b">
        <v>0</v>
      </c>
      <c r="M1088">
        <v>2</v>
      </c>
      <c r="N1088" t="b">
        <v>0</v>
      </c>
      <c r="O1088" t="s">
        <v>8281</v>
      </c>
      <c r="P1088" s="5">
        <f t="shared" si="97"/>
        <v>7.5</v>
      </c>
      <c r="Q1088" t="str">
        <f t="shared" si="98"/>
        <v>games</v>
      </c>
      <c r="R1088" t="str">
        <f t="shared" si="99"/>
        <v>video games</v>
      </c>
      <c r="S1088" s="10">
        <f t="shared" si="100"/>
        <v>41845.658460648148</v>
      </c>
      <c r="T1088" s="10">
        <f t="shared" si="101"/>
        <v>41875.658460648148</v>
      </c>
    </row>
    <row r="1089" spans="1:20" ht="43.5" x14ac:dyDescent="0.35">
      <c r="A1089" s="5">
        <f t="shared" si="96"/>
        <v>0</v>
      </c>
      <c r="B1089">
        <v>1087</v>
      </c>
      <c r="C1089" s="3" t="s">
        <v>1088</v>
      </c>
      <c r="D1089" s="3" t="s">
        <v>5197</v>
      </c>
      <c r="E1089">
        <v>1100</v>
      </c>
      <c r="F1089">
        <v>0</v>
      </c>
      <c r="G1089" t="s">
        <v>8220</v>
      </c>
      <c r="H1089" t="s">
        <v>8223</v>
      </c>
      <c r="I1089" t="s">
        <v>8245</v>
      </c>
      <c r="J1089" s="11">
        <v>1402852087</v>
      </c>
      <c r="K1089" s="11">
        <v>1400260087</v>
      </c>
      <c r="L1089" t="b">
        <v>0</v>
      </c>
      <c r="M1089">
        <v>0</v>
      </c>
      <c r="N1089" t="b">
        <v>0</v>
      </c>
      <c r="O1089" t="s">
        <v>8281</v>
      </c>
      <c r="P1089" s="5" t="e">
        <f t="shared" si="97"/>
        <v>#DIV/0!</v>
      </c>
      <c r="Q1089" t="str">
        <f t="shared" si="98"/>
        <v>games</v>
      </c>
      <c r="R1089" t="str">
        <f t="shared" si="99"/>
        <v>video games</v>
      </c>
      <c r="S1089" s="10">
        <f t="shared" si="100"/>
        <v>41775.505636574075</v>
      </c>
      <c r="T1089" s="10">
        <f t="shared" si="101"/>
        <v>41805.505636574075</v>
      </c>
    </row>
    <row r="1090" spans="1:20" ht="29" x14ac:dyDescent="0.35">
      <c r="A1090" s="5">
        <f t="shared" si="96"/>
        <v>14.182977777777777</v>
      </c>
      <c r="B1090">
        <v>1088</v>
      </c>
      <c r="C1090" s="3" t="s">
        <v>1089</v>
      </c>
      <c r="D1090" s="3" t="s">
        <v>5198</v>
      </c>
      <c r="E1090">
        <v>45000</v>
      </c>
      <c r="F1090">
        <v>6382.34</v>
      </c>
      <c r="G1090" t="s">
        <v>8220</v>
      </c>
      <c r="H1090" t="s">
        <v>8223</v>
      </c>
      <c r="I1090" t="s">
        <v>8245</v>
      </c>
      <c r="J1090" s="11">
        <v>1398366667</v>
      </c>
      <c r="K1090" s="11">
        <v>1395774667</v>
      </c>
      <c r="L1090" t="b">
        <v>0</v>
      </c>
      <c r="M1090">
        <v>147</v>
      </c>
      <c r="N1090" t="b">
        <v>0</v>
      </c>
      <c r="O1090" t="s">
        <v>8281</v>
      </c>
      <c r="P1090" s="5">
        <f t="shared" si="97"/>
        <v>43.41727891156463</v>
      </c>
      <c r="Q1090" t="str">
        <f t="shared" si="98"/>
        <v>games</v>
      </c>
      <c r="R1090" t="str">
        <f t="shared" si="99"/>
        <v>video games</v>
      </c>
      <c r="S1090" s="10">
        <f t="shared" si="100"/>
        <v>41723.591053240736</v>
      </c>
      <c r="T1090" s="10">
        <f t="shared" si="101"/>
        <v>41753.591053240736</v>
      </c>
    </row>
    <row r="1091" spans="1:20" ht="29" x14ac:dyDescent="0.35">
      <c r="A1091" s="5">
        <f t="shared" ref="A1091:A1154" si="102">(F1091/E1091)*100</f>
        <v>7.8266666666666662</v>
      </c>
      <c r="B1091">
        <v>1089</v>
      </c>
      <c r="C1091" s="3" t="s">
        <v>1090</v>
      </c>
      <c r="D1091" s="3" t="s">
        <v>5199</v>
      </c>
      <c r="E1091">
        <v>15000</v>
      </c>
      <c r="F1091">
        <v>1174</v>
      </c>
      <c r="G1091" t="s">
        <v>8220</v>
      </c>
      <c r="H1091" t="s">
        <v>8229</v>
      </c>
      <c r="I1091" t="s">
        <v>8248</v>
      </c>
      <c r="J1091" s="11">
        <v>1435293175</v>
      </c>
      <c r="K1091" s="11">
        <v>1432701175</v>
      </c>
      <c r="L1091" t="b">
        <v>0</v>
      </c>
      <c r="M1091">
        <v>49</v>
      </c>
      <c r="N1091" t="b">
        <v>0</v>
      </c>
      <c r="O1091" t="s">
        <v>8281</v>
      </c>
      <c r="P1091" s="5">
        <f t="shared" ref="P1091:P1154" si="103">F1091/M1091</f>
        <v>23.959183673469386</v>
      </c>
      <c r="Q1091" t="str">
        <f t="shared" ref="Q1091:Q1154" si="104">LEFT(O:O,FIND("/",O:O)-1)</f>
        <v>games</v>
      </c>
      <c r="R1091" t="str">
        <f t="shared" ref="R1091:R1154" si="105">RIGHT(O:O,LEN(O:O)-FIND("/",O:O))</f>
        <v>video games</v>
      </c>
      <c r="S1091" s="10">
        <f t="shared" ref="S1091:S1154" si="106">(((K1091/60)/60)/24)+DATE(1970,1,1)+(-5/24)</f>
        <v>42150.981192129628</v>
      </c>
      <c r="T1091" s="10">
        <f t="shared" ref="T1091:T1154" si="107">(((J1091/60)/60)/24)+DATE(1970,1,1)+(-5/24)</f>
        <v>42180.981192129628</v>
      </c>
    </row>
    <row r="1092" spans="1:20" ht="43.5" x14ac:dyDescent="0.35">
      <c r="A1092" s="5">
        <f t="shared" si="102"/>
        <v>3.8464497269020695E-2</v>
      </c>
      <c r="B1092">
        <v>1090</v>
      </c>
      <c r="C1092" s="3" t="s">
        <v>1091</v>
      </c>
      <c r="D1092" s="3" t="s">
        <v>5200</v>
      </c>
      <c r="E1092">
        <v>12999</v>
      </c>
      <c r="F1092">
        <v>5</v>
      </c>
      <c r="G1092" t="s">
        <v>8220</v>
      </c>
      <c r="H1092" t="s">
        <v>8225</v>
      </c>
      <c r="I1092" t="s">
        <v>8247</v>
      </c>
      <c r="J1092" s="11">
        <v>1432873653</v>
      </c>
      <c r="K1092" s="11">
        <v>1430281653</v>
      </c>
      <c r="L1092" t="b">
        <v>0</v>
      </c>
      <c r="M1092">
        <v>1</v>
      </c>
      <c r="N1092" t="b">
        <v>0</v>
      </c>
      <c r="O1092" t="s">
        <v>8281</v>
      </c>
      <c r="P1092" s="5">
        <f t="shared" si="103"/>
        <v>5</v>
      </c>
      <c r="Q1092" t="str">
        <f t="shared" si="104"/>
        <v>games</v>
      </c>
      <c r="R1092" t="str">
        <f t="shared" si="105"/>
        <v>video games</v>
      </c>
      <c r="S1092" s="10">
        <f t="shared" si="106"/>
        <v>42122.977465277778</v>
      </c>
      <c r="T1092" s="10">
        <f t="shared" si="107"/>
        <v>42152.977465277778</v>
      </c>
    </row>
    <row r="1093" spans="1:20" ht="43.5" x14ac:dyDescent="0.35">
      <c r="A1093" s="5">
        <f t="shared" si="102"/>
        <v>12.5</v>
      </c>
      <c r="B1093">
        <v>1091</v>
      </c>
      <c r="C1093" s="3" t="s">
        <v>1092</v>
      </c>
      <c r="D1093" s="3" t="s">
        <v>5201</v>
      </c>
      <c r="E1093">
        <v>200</v>
      </c>
      <c r="F1093">
        <v>25</v>
      </c>
      <c r="G1093" t="s">
        <v>8220</v>
      </c>
      <c r="H1093" t="s">
        <v>8224</v>
      </c>
      <c r="I1093" t="s">
        <v>8246</v>
      </c>
      <c r="J1093" s="11">
        <v>1460313672</v>
      </c>
      <c r="K1093" s="11">
        <v>1457725272</v>
      </c>
      <c r="L1093" t="b">
        <v>0</v>
      </c>
      <c r="M1093">
        <v>2</v>
      </c>
      <c r="N1093" t="b">
        <v>0</v>
      </c>
      <c r="O1093" t="s">
        <v>8281</v>
      </c>
      <c r="P1093" s="5">
        <f t="shared" si="103"/>
        <v>12.5</v>
      </c>
      <c r="Q1093" t="str">
        <f t="shared" si="104"/>
        <v>games</v>
      </c>
      <c r="R1093" t="str">
        <f t="shared" si="105"/>
        <v>video games</v>
      </c>
      <c r="S1093" s="10">
        <f t="shared" si="106"/>
        <v>42440.611944444441</v>
      </c>
      <c r="T1093" s="10">
        <f t="shared" si="107"/>
        <v>42470.57027777777</v>
      </c>
    </row>
    <row r="1094" spans="1:20" ht="58" x14ac:dyDescent="0.35">
      <c r="A1094" s="5">
        <f t="shared" si="102"/>
        <v>1.05</v>
      </c>
      <c r="B1094">
        <v>1092</v>
      </c>
      <c r="C1094" s="3" t="s">
        <v>1093</v>
      </c>
      <c r="D1094" s="3" t="s">
        <v>5202</v>
      </c>
      <c r="E1094">
        <v>2000</v>
      </c>
      <c r="F1094">
        <v>21</v>
      </c>
      <c r="G1094" t="s">
        <v>8220</v>
      </c>
      <c r="H1094" t="s">
        <v>8223</v>
      </c>
      <c r="I1094" t="s">
        <v>8245</v>
      </c>
      <c r="J1094" s="11">
        <v>1357432638</v>
      </c>
      <c r="K1094" s="11">
        <v>1354840638</v>
      </c>
      <c r="L1094" t="b">
        <v>0</v>
      </c>
      <c r="M1094">
        <v>7</v>
      </c>
      <c r="N1094" t="b">
        <v>0</v>
      </c>
      <c r="O1094" t="s">
        <v>8281</v>
      </c>
      <c r="P1094" s="5">
        <f t="shared" si="103"/>
        <v>3</v>
      </c>
      <c r="Q1094" t="str">
        <f t="shared" si="104"/>
        <v>games</v>
      </c>
      <c r="R1094" t="str">
        <f t="shared" si="105"/>
        <v>video games</v>
      </c>
      <c r="S1094" s="10">
        <f t="shared" si="106"/>
        <v>41249.817569444444</v>
      </c>
      <c r="T1094" s="10">
        <f t="shared" si="107"/>
        <v>41279.817569444444</v>
      </c>
    </row>
    <row r="1095" spans="1:20" ht="43.5" x14ac:dyDescent="0.35">
      <c r="A1095" s="5">
        <f t="shared" si="102"/>
        <v>14.083333333333334</v>
      </c>
      <c r="B1095">
        <v>1093</v>
      </c>
      <c r="C1095" s="3" t="s">
        <v>1094</v>
      </c>
      <c r="D1095" s="3" t="s">
        <v>5203</v>
      </c>
      <c r="E1095">
        <v>300</v>
      </c>
      <c r="F1095">
        <v>42.25</v>
      </c>
      <c r="G1095" t="s">
        <v>8220</v>
      </c>
      <c r="H1095" t="s">
        <v>8228</v>
      </c>
      <c r="I1095" t="s">
        <v>8250</v>
      </c>
      <c r="J1095" s="11">
        <v>1455232937</v>
      </c>
      <c r="K1095" s="11">
        <v>1453936937</v>
      </c>
      <c r="L1095" t="b">
        <v>0</v>
      </c>
      <c r="M1095">
        <v>4</v>
      </c>
      <c r="N1095" t="b">
        <v>0</v>
      </c>
      <c r="O1095" t="s">
        <v>8281</v>
      </c>
      <c r="P1095" s="5">
        <f t="shared" si="103"/>
        <v>10.5625</v>
      </c>
      <c r="Q1095" t="str">
        <f t="shared" si="104"/>
        <v>games</v>
      </c>
      <c r="R1095" t="str">
        <f t="shared" si="105"/>
        <v>video games</v>
      </c>
      <c r="S1095" s="10">
        <f t="shared" si="106"/>
        <v>42396.765474537031</v>
      </c>
      <c r="T1095" s="10">
        <f t="shared" si="107"/>
        <v>42411.765474537031</v>
      </c>
    </row>
    <row r="1096" spans="1:20" ht="43.5" x14ac:dyDescent="0.35">
      <c r="A1096" s="5">
        <f t="shared" si="102"/>
        <v>18.300055555555556</v>
      </c>
      <c r="B1096">
        <v>1094</v>
      </c>
      <c r="C1096" s="3" t="s">
        <v>1095</v>
      </c>
      <c r="D1096" s="3" t="s">
        <v>5204</v>
      </c>
      <c r="E1096">
        <v>18000</v>
      </c>
      <c r="F1096">
        <v>3294.01</v>
      </c>
      <c r="G1096" t="s">
        <v>8220</v>
      </c>
      <c r="H1096" t="s">
        <v>8223</v>
      </c>
      <c r="I1096" t="s">
        <v>8245</v>
      </c>
      <c r="J1096" s="11">
        <v>1318180033</v>
      </c>
      <c r="K1096" s="11">
        <v>1315588033</v>
      </c>
      <c r="L1096" t="b">
        <v>0</v>
      </c>
      <c r="M1096">
        <v>27</v>
      </c>
      <c r="N1096" t="b">
        <v>0</v>
      </c>
      <c r="O1096" t="s">
        <v>8281</v>
      </c>
      <c r="P1096" s="5">
        <f t="shared" si="103"/>
        <v>122.00037037037038</v>
      </c>
      <c r="Q1096" t="str">
        <f t="shared" si="104"/>
        <v>games</v>
      </c>
      <c r="R1096" t="str">
        <f t="shared" si="105"/>
        <v>video games</v>
      </c>
      <c r="S1096" s="10">
        <f t="shared" si="106"/>
        <v>40795.505011574067</v>
      </c>
      <c r="T1096" s="10">
        <f t="shared" si="107"/>
        <v>40825.505011574067</v>
      </c>
    </row>
    <row r="1097" spans="1:20" ht="43.5" x14ac:dyDescent="0.35">
      <c r="A1097" s="5">
        <f t="shared" si="102"/>
        <v>5.0347999999999997</v>
      </c>
      <c r="B1097">
        <v>1095</v>
      </c>
      <c r="C1097" s="3" t="s">
        <v>1096</v>
      </c>
      <c r="D1097" s="3" t="s">
        <v>5205</v>
      </c>
      <c r="E1097">
        <v>500000</v>
      </c>
      <c r="F1097">
        <v>25174</v>
      </c>
      <c r="G1097" t="s">
        <v>8220</v>
      </c>
      <c r="H1097" t="s">
        <v>8223</v>
      </c>
      <c r="I1097" t="s">
        <v>8245</v>
      </c>
      <c r="J1097" s="11">
        <v>1377867220</v>
      </c>
      <c r="K1097" s="11">
        <v>1375275220</v>
      </c>
      <c r="L1097" t="b">
        <v>0</v>
      </c>
      <c r="M1097">
        <v>94</v>
      </c>
      <c r="N1097" t="b">
        <v>0</v>
      </c>
      <c r="O1097" t="s">
        <v>8281</v>
      </c>
      <c r="P1097" s="5">
        <f t="shared" si="103"/>
        <v>267.80851063829789</v>
      </c>
      <c r="Q1097" t="str">
        <f t="shared" si="104"/>
        <v>games</v>
      </c>
      <c r="R1097" t="str">
        <f t="shared" si="105"/>
        <v>video games</v>
      </c>
      <c r="S1097" s="10">
        <f t="shared" si="106"/>
        <v>41486.328935185185</v>
      </c>
      <c r="T1097" s="10">
        <f t="shared" si="107"/>
        <v>41516.328935185185</v>
      </c>
    </row>
    <row r="1098" spans="1:20" ht="43.5" x14ac:dyDescent="0.35">
      <c r="A1098" s="5">
        <f t="shared" si="102"/>
        <v>17.933333333333334</v>
      </c>
      <c r="B1098">
        <v>1096</v>
      </c>
      <c r="C1098" s="3" t="s">
        <v>1097</v>
      </c>
      <c r="D1098" s="3" t="s">
        <v>5206</v>
      </c>
      <c r="E1098">
        <v>12000</v>
      </c>
      <c r="F1098">
        <v>2152</v>
      </c>
      <c r="G1098" t="s">
        <v>8220</v>
      </c>
      <c r="H1098" t="s">
        <v>8223</v>
      </c>
      <c r="I1098" t="s">
        <v>8245</v>
      </c>
      <c r="J1098" s="11">
        <v>1412393400</v>
      </c>
      <c r="K1098" s="11">
        <v>1409747154</v>
      </c>
      <c r="L1098" t="b">
        <v>0</v>
      </c>
      <c r="M1098">
        <v>29</v>
      </c>
      <c r="N1098" t="b">
        <v>0</v>
      </c>
      <c r="O1098" t="s">
        <v>8281</v>
      </c>
      <c r="P1098" s="5">
        <f t="shared" si="103"/>
        <v>74.206896551724142</v>
      </c>
      <c r="Q1098" t="str">
        <f t="shared" si="104"/>
        <v>games</v>
      </c>
      <c r="R1098" t="str">
        <f t="shared" si="105"/>
        <v>video games</v>
      </c>
      <c r="S1098" s="10">
        <f t="shared" si="106"/>
        <v>41885.309652777774</v>
      </c>
      <c r="T1098" s="10">
        <f t="shared" si="107"/>
        <v>41915.9375</v>
      </c>
    </row>
    <row r="1099" spans="1:20" ht="43.5" x14ac:dyDescent="0.35">
      <c r="A1099" s="5">
        <f t="shared" si="102"/>
        <v>4.7E-2</v>
      </c>
      <c r="B1099">
        <v>1097</v>
      </c>
      <c r="C1099" s="3" t="s">
        <v>1098</v>
      </c>
      <c r="D1099" s="3" t="s">
        <v>5207</v>
      </c>
      <c r="E1099">
        <v>100000</v>
      </c>
      <c r="F1099">
        <v>47</v>
      </c>
      <c r="G1099" t="s">
        <v>8220</v>
      </c>
      <c r="H1099" t="s">
        <v>8223</v>
      </c>
      <c r="I1099" t="s">
        <v>8245</v>
      </c>
      <c r="J1099" s="11">
        <v>1393786877</v>
      </c>
      <c r="K1099" s="11">
        <v>1390330877</v>
      </c>
      <c r="L1099" t="b">
        <v>0</v>
      </c>
      <c r="M1099">
        <v>7</v>
      </c>
      <c r="N1099" t="b">
        <v>0</v>
      </c>
      <c r="O1099" t="s">
        <v>8281</v>
      </c>
      <c r="P1099" s="5">
        <f t="shared" si="103"/>
        <v>6.7142857142857144</v>
      </c>
      <c r="Q1099" t="str">
        <f t="shared" si="104"/>
        <v>games</v>
      </c>
      <c r="R1099" t="str">
        <f t="shared" si="105"/>
        <v>video games</v>
      </c>
      <c r="S1099" s="10">
        <f t="shared" si="106"/>
        <v>41660.584224537037</v>
      </c>
      <c r="T1099" s="10">
        <f t="shared" si="107"/>
        <v>41700.584224537037</v>
      </c>
    </row>
    <row r="1100" spans="1:20" ht="29" x14ac:dyDescent="0.35">
      <c r="A1100" s="5">
        <f t="shared" si="102"/>
        <v>7.2120000000000006</v>
      </c>
      <c r="B1100">
        <v>1098</v>
      </c>
      <c r="C1100" s="3" t="s">
        <v>1099</v>
      </c>
      <c r="D1100" s="3" t="s">
        <v>5208</v>
      </c>
      <c r="E1100">
        <v>25000</v>
      </c>
      <c r="F1100">
        <v>1803</v>
      </c>
      <c r="G1100" t="s">
        <v>8220</v>
      </c>
      <c r="H1100" t="s">
        <v>8223</v>
      </c>
      <c r="I1100" t="s">
        <v>8245</v>
      </c>
      <c r="J1100" s="11">
        <v>1397413095</v>
      </c>
      <c r="K1100" s="11">
        <v>1394821095</v>
      </c>
      <c r="L1100" t="b">
        <v>0</v>
      </c>
      <c r="M1100">
        <v>22</v>
      </c>
      <c r="N1100" t="b">
        <v>0</v>
      </c>
      <c r="O1100" t="s">
        <v>8281</v>
      </c>
      <c r="P1100" s="5">
        <f t="shared" si="103"/>
        <v>81.954545454545453</v>
      </c>
      <c r="Q1100" t="str">
        <f t="shared" si="104"/>
        <v>games</v>
      </c>
      <c r="R1100" t="str">
        <f t="shared" si="105"/>
        <v>video games</v>
      </c>
      <c r="S1100" s="10">
        <f t="shared" si="106"/>
        <v>41712.554340277777</v>
      </c>
      <c r="T1100" s="10">
        <f t="shared" si="107"/>
        <v>41742.554340277777</v>
      </c>
    </row>
    <row r="1101" spans="1:20" ht="58" x14ac:dyDescent="0.35">
      <c r="A1101" s="5">
        <f t="shared" si="102"/>
        <v>0.5</v>
      </c>
      <c r="B1101">
        <v>1099</v>
      </c>
      <c r="C1101" s="3" t="s">
        <v>1100</v>
      </c>
      <c r="D1101" s="3" t="s">
        <v>5209</v>
      </c>
      <c r="E1101">
        <v>5000</v>
      </c>
      <c r="F1101">
        <v>25</v>
      </c>
      <c r="G1101" t="s">
        <v>8220</v>
      </c>
      <c r="H1101" t="s">
        <v>8224</v>
      </c>
      <c r="I1101" t="s">
        <v>8246</v>
      </c>
      <c r="J1101" s="11">
        <v>1431547468</v>
      </c>
      <c r="K1101" s="11">
        <v>1428955468</v>
      </c>
      <c r="L1101" t="b">
        <v>0</v>
      </c>
      <c r="M1101">
        <v>1</v>
      </c>
      <c r="N1101" t="b">
        <v>0</v>
      </c>
      <c r="O1101" t="s">
        <v>8281</v>
      </c>
      <c r="P1101" s="5">
        <f t="shared" si="103"/>
        <v>25</v>
      </c>
      <c r="Q1101" t="str">
        <f t="shared" si="104"/>
        <v>games</v>
      </c>
      <c r="R1101" t="str">
        <f t="shared" si="105"/>
        <v>video games</v>
      </c>
      <c r="S1101" s="10">
        <f t="shared" si="106"/>
        <v>42107.628101851849</v>
      </c>
      <c r="T1101" s="10">
        <f t="shared" si="107"/>
        <v>42137.628101851849</v>
      </c>
    </row>
    <row r="1102" spans="1:20" ht="43.5" x14ac:dyDescent="0.35">
      <c r="A1102" s="5">
        <f t="shared" si="102"/>
        <v>2.5</v>
      </c>
      <c r="B1102">
        <v>1100</v>
      </c>
      <c r="C1102" s="3" t="s">
        <v>1101</v>
      </c>
      <c r="D1102" s="3" t="s">
        <v>5210</v>
      </c>
      <c r="E1102">
        <v>4000</v>
      </c>
      <c r="F1102">
        <v>100</v>
      </c>
      <c r="G1102" t="s">
        <v>8220</v>
      </c>
      <c r="H1102" t="s">
        <v>8235</v>
      </c>
      <c r="I1102" t="s">
        <v>8248</v>
      </c>
      <c r="J1102" s="11">
        <v>1455417571</v>
      </c>
      <c r="K1102" s="11">
        <v>1452825571</v>
      </c>
      <c r="L1102" t="b">
        <v>0</v>
      </c>
      <c r="M1102">
        <v>10</v>
      </c>
      <c r="N1102" t="b">
        <v>0</v>
      </c>
      <c r="O1102" t="s">
        <v>8281</v>
      </c>
      <c r="P1102" s="5">
        <f t="shared" si="103"/>
        <v>10</v>
      </c>
      <c r="Q1102" t="str">
        <f t="shared" si="104"/>
        <v>games</v>
      </c>
      <c r="R1102" t="str">
        <f t="shared" si="105"/>
        <v>video games</v>
      </c>
      <c r="S1102" s="10">
        <f t="shared" si="106"/>
        <v>42383.902442129627</v>
      </c>
      <c r="T1102" s="10">
        <f t="shared" si="107"/>
        <v>42413.902442129627</v>
      </c>
    </row>
    <row r="1103" spans="1:20" ht="29" x14ac:dyDescent="0.35">
      <c r="A1103" s="5">
        <f t="shared" si="102"/>
        <v>4.1000000000000002E-2</v>
      </c>
      <c r="B1103">
        <v>1101</v>
      </c>
      <c r="C1103" s="3" t="s">
        <v>1102</v>
      </c>
      <c r="D1103" s="3" t="s">
        <v>5211</v>
      </c>
      <c r="E1103">
        <v>100000</v>
      </c>
      <c r="F1103">
        <v>41</v>
      </c>
      <c r="G1103" t="s">
        <v>8220</v>
      </c>
      <c r="H1103" t="s">
        <v>8223</v>
      </c>
      <c r="I1103" t="s">
        <v>8245</v>
      </c>
      <c r="J1103" s="11">
        <v>1468519920</v>
      </c>
      <c r="K1103" s="11">
        <v>1466188338</v>
      </c>
      <c r="L1103" t="b">
        <v>0</v>
      </c>
      <c r="M1103">
        <v>6</v>
      </c>
      <c r="N1103" t="b">
        <v>0</v>
      </c>
      <c r="O1103" t="s">
        <v>8281</v>
      </c>
      <c r="P1103" s="5">
        <f t="shared" si="103"/>
        <v>6.833333333333333</v>
      </c>
      <c r="Q1103" t="str">
        <f t="shared" si="104"/>
        <v>games</v>
      </c>
      <c r="R1103" t="str">
        <f t="shared" si="105"/>
        <v>video games</v>
      </c>
      <c r="S1103" s="10">
        <f t="shared" si="106"/>
        <v>42538.564097222225</v>
      </c>
      <c r="T1103" s="10">
        <f t="shared" si="107"/>
        <v>42565.549999999996</v>
      </c>
    </row>
    <row r="1104" spans="1:20" ht="58" x14ac:dyDescent="0.35">
      <c r="A1104" s="5">
        <f t="shared" si="102"/>
        <v>5.3125</v>
      </c>
      <c r="B1104">
        <v>1102</v>
      </c>
      <c r="C1104" s="3" t="s">
        <v>1103</v>
      </c>
      <c r="D1104" s="3" t="s">
        <v>5212</v>
      </c>
      <c r="E1104">
        <v>8000</v>
      </c>
      <c r="F1104">
        <v>425</v>
      </c>
      <c r="G1104" t="s">
        <v>8220</v>
      </c>
      <c r="H1104" t="s">
        <v>8223</v>
      </c>
      <c r="I1104" t="s">
        <v>8245</v>
      </c>
      <c r="J1104" s="11">
        <v>1386568740</v>
      </c>
      <c r="K1104" s="11">
        <v>1383095125</v>
      </c>
      <c r="L1104" t="b">
        <v>0</v>
      </c>
      <c r="M1104">
        <v>24</v>
      </c>
      <c r="N1104" t="b">
        <v>0</v>
      </c>
      <c r="O1104" t="s">
        <v>8281</v>
      </c>
      <c r="P1104" s="5">
        <f t="shared" si="103"/>
        <v>17.708333333333332</v>
      </c>
      <c r="Q1104" t="str">
        <f t="shared" si="104"/>
        <v>games</v>
      </c>
      <c r="R1104" t="str">
        <f t="shared" si="105"/>
        <v>video games</v>
      </c>
      <c r="S1104" s="10">
        <f t="shared" si="106"/>
        <v>41576.837094907409</v>
      </c>
      <c r="T1104" s="10">
        <f t="shared" si="107"/>
        <v>41617.040972222218</v>
      </c>
    </row>
    <row r="1105" spans="1:20" ht="43.5" x14ac:dyDescent="0.35">
      <c r="A1105" s="5">
        <f t="shared" si="102"/>
        <v>1.6199999999999999</v>
      </c>
      <c r="B1105">
        <v>1103</v>
      </c>
      <c r="C1105" s="3" t="s">
        <v>1104</v>
      </c>
      <c r="D1105" s="3" t="s">
        <v>5213</v>
      </c>
      <c r="E1105">
        <v>15000</v>
      </c>
      <c r="F1105">
        <v>243</v>
      </c>
      <c r="G1105" t="s">
        <v>8220</v>
      </c>
      <c r="H1105" t="s">
        <v>8223</v>
      </c>
      <c r="I1105" t="s">
        <v>8245</v>
      </c>
      <c r="J1105" s="11">
        <v>1466227190</v>
      </c>
      <c r="K1105" s="11">
        <v>1461043190</v>
      </c>
      <c r="L1105" t="b">
        <v>0</v>
      </c>
      <c r="M1105">
        <v>15</v>
      </c>
      <c r="N1105" t="b">
        <v>0</v>
      </c>
      <c r="O1105" t="s">
        <v>8281</v>
      </c>
      <c r="P1105" s="5">
        <f t="shared" si="103"/>
        <v>16.2</v>
      </c>
      <c r="Q1105" t="str">
        <f t="shared" si="104"/>
        <v>games</v>
      </c>
      <c r="R1105" t="str">
        <f t="shared" si="105"/>
        <v>video games</v>
      </c>
      <c r="S1105" s="10">
        <f t="shared" si="106"/>
        <v>42479.013773148145</v>
      </c>
      <c r="T1105" s="10">
        <f t="shared" si="107"/>
        <v>42539.013773148145</v>
      </c>
    </row>
    <row r="1106" spans="1:20" ht="43.5" x14ac:dyDescent="0.35">
      <c r="A1106" s="5">
        <f t="shared" si="102"/>
        <v>4.9516666666666671</v>
      </c>
      <c r="B1106">
        <v>1104</v>
      </c>
      <c r="C1106" s="3" t="s">
        <v>1105</v>
      </c>
      <c r="D1106" s="3" t="s">
        <v>5214</v>
      </c>
      <c r="E1106">
        <v>60000</v>
      </c>
      <c r="F1106">
        <v>2971</v>
      </c>
      <c r="G1106" t="s">
        <v>8220</v>
      </c>
      <c r="H1106" t="s">
        <v>8224</v>
      </c>
      <c r="I1106" t="s">
        <v>8246</v>
      </c>
      <c r="J1106" s="11">
        <v>1402480221</v>
      </c>
      <c r="K1106" s="11">
        <v>1399888221</v>
      </c>
      <c r="L1106" t="b">
        <v>0</v>
      </c>
      <c r="M1106">
        <v>37</v>
      </c>
      <c r="N1106" t="b">
        <v>0</v>
      </c>
      <c r="O1106" t="s">
        <v>8281</v>
      </c>
      <c r="P1106" s="5">
        <f t="shared" si="103"/>
        <v>80.297297297297291</v>
      </c>
      <c r="Q1106" t="str">
        <f t="shared" si="104"/>
        <v>games</v>
      </c>
      <c r="R1106" t="str">
        <f t="shared" si="105"/>
        <v>video games</v>
      </c>
      <c r="S1106" s="10">
        <f t="shared" si="106"/>
        <v>41771.201631944445</v>
      </c>
      <c r="T1106" s="10">
        <f t="shared" si="107"/>
        <v>41801.201631944445</v>
      </c>
    </row>
    <row r="1107" spans="1:20" ht="58" x14ac:dyDescent="0.35">
      <c r="A1107" s="5">
        <f t="shared" si="102"/>
        <v>0.159</v>
      </c>
      <c r="B1107">
        <v>1105</v>
      </c>
      <c r="C1107" s="3" t="s">
        <v>1106</v>
      </c>
      <c r="D1107" s="3" t="s">
        <v>5215</v>
      </c>
      <c r="E1107">
        <v>900000</v>
      </c>
      <c r="F1107">
        <v>1431</v>
      </c>
      <c r="G1107" t="s">
        <v>8220</v>
      </c>
      <c r="H1107" t="s">
        <v>8223</v>
      </c>
      <c r="I1107" t="s">
        <v>8245</v>
      </c>
      <c r="J1107" s="11">
        <v>1395627327</v>
      </c>
      <c r="K1107" s="11">
        <v>1393038927</v>
      </c>
      <c r="L1107" t="b">
        <v>0</v>
      </c>
      <c r="M1107">
        <v>20</v>
      </c>
      <c r="N1107" t="b">
        <v>0</v>
      </c>
      <c r="O1107" t="s">
        <v>8281</v>
      </c>
      <c r="P1107" s="5">
        <f t="shared" si="103"/>
        <v>71.55</v>
      </c>
      <c r="Q1107" t="str">
        <f t="shared" si="104"/>
        <v>games</v>
      </c>
      <c r="R1107" t="str">
        <f t="shared" si="105"/>
        <v>video games</v>
      </c>
      <c r="S1107" s="10">
        <f t="shared" si="106"/>
        <v>41691.927395833329</v>
      </c>
      <c r="T1107" s="10">
        <f t="shared" si="107"/>
        <v>41721.885729166665</v>
      </c>
    </row>
    <row r="1108" spans="1:20" ht="43.5" x14ac:dyDescent="0.35">
      <c r="A1108" s="5">
        <f t="shared" si="102"/>
        <v>41.25</v>
      </c>
      <c r="B1108">
        <v>1106</v>
      </c>
      <c r="C1108" s="3" t="s">
        <v>1107</v>
      </c>
      <c r="D1108" s="3" t="s">
        <v>5216</v>
      </c>
      <c r="E1108">
        <v>400</v>
      </c>
      <c r="F1108">
        <v>165</v>
      </c>
      <c r="G1108" t="s">
        <v>8220</v>
      </c>
      <c r="H1108" t="s">
        <v>8223</v>
      </c>
      <c r="I1108" t="s">
        <v>8245</v>
      </c>
      <c r="J1108" s="11">
        <v>1333557975</v>
      </c>
      <c r="K1108" s="11">
        <v>1330969575</v>
      </c>
      <c r="L1108" t="b">
        <v>0</v>
      </c>
      <c r="M1108">
        <v>7</v>
      </c>
      <c r="N1108" t="b">
        <v>0</v>
      </c>
      <c r="O1108" t="s">
        <v>8281</v>
      </c>
      <c r="P1108" s="5">
        <f t="shared" si="103"/>
        <v>23.571428571428573</v>
      </c>
      <c r="Q1108" t="str">
        <f t="shared" si="104"/>
        <v>games</v>
      </c>
      <c r="R1108" t="str">
        <f t="shared" si="105"/>
        <v>video games</v>
      </c>
      <c r="S1108" s="10">
        <f t="shared" si="106"/>
        <v>40973.532118055555</v>
      </c>
      <c r="T1108" s="10">
        <f t="shared" si="107"/>
        <v>41003.490451388883</v>
      </c>
    </row>
    <row r="1109" spans="1:20" ht="58" x14ac:dyDescent="0.35">
      <c r="A1109" s="5">
        <f t="shared" si="102"/>
        <v>0</v>
      </c>
      <c r="B1109">
        <v>1107</v>
      </c>
      <c r="C1109" s="3" t="s">
        <v>1108</v>
      </c>
      <c r="D1109" s="3" t="s">
        <v>5217</v>
      </c>
      <c r="E1109">
        <v>10000</v>
      </c>
      <c r="F1109">
        <v>0</v>
      </c>
      <c r="G1109" t="s">
        <v>8220</v>
      </c>
      <c r="H1109" t="s">
        <v>8223</v>
      </c>
      <c r="I1109" t="s">
        <v>8245</v>
      </c>
      <c r="J1109" s="11">
        <v>1406148024</v>
      </c>
      <c r="K1109" s="11">
        <v>1403556024</v>
      </c>
      <c r="L1109" t="b">
        <v>0</v>
      </c>
      <c r="M1109">
        <v>0</v>
      </c>
      <c r="N1109" t="b">
        <v>0</v>
      </c>
      <c r="O1109" t="s">
        <v>8281</v>
      </c>
      <c r="P1109" s="5" t="e">
        <f t="shared" si="103"/>
        <v>#DIV/0!</v>
      </c>
      <c r="Q1109" t="str">
        <f t="shared" si="104"/>
        <v>games</v>
      </c>
      <c r="R1109" t="str">
        <f t="shared" si="105"/>
        <v>video games</v>
      </c>
      <c r="S1109" s="10">
        <f t="shared" si="106"/>
        <v>41813.653055555551</v>
      </c>
      <c r="T1109" s="10">
        <f t="shared" si="107"/>
        <v>41843.653055555551</v>
      </c>
    </row>
    <row r="1110" spans="1:20" ht="58" x14ac:dyDescent="0.35">
      <c r="A1110" s="5">
        <f t="shared" si="102"/>
        <v>2.93</v>
      </c>
      <c r="B1110">
        <v>1108</v>
      </c>
      <c r="C1110" s="3" t="s">
        <v>1109</v>
      </c>
      <c r="D1110" s="3" t="s">
        <v>5218</v>
      </c>
      <c r="E1110">
        <v>25000</v>
      </c>
      <c r="F1110">
        <v>732.5</v>
      </c>
      <c r="G1110" t="s">
        <v>8220</v>
      </c>
      <c r="H1110" t="s">
        <v>8223</v>
      </c>
      <c r="I1110" t="s">
        <v>8245</v>
      </c>
      <c r="J1110" s="11">
        <v>1334326635</v>
      </c>
      <c r="K1110" s="11">
        <v>1329146235</v>
      </c>
      <c r="L1110" t="b">
        <v>0</v>
      </c>
      <c r="M1110">
        <v>21</v>
      </c>
      <c r="N1110" t="b">
        <v>0</v>
      </c>
      <c r="O1110" t="s">
        <v>8281</v>
      </c>
      <c r="P1110" s="5">
        <f t="shared" si="103"/>
        <v>34.88095238095238</v>
      </c>
      <c r="Q1110" t="str">
        <f t="shared" si="104"/>
        <v>games</v>
      </c>
      <c r="R1110" t="str">
        <f t="shared" si="105"/>
        <v>video games</v>
      </c>
      <c r="S1110" s="10">
        <f t="shared" si="106"/>
        <v>40952.42864583333</v>
      </c>
      <c r="T1110" s="10">
        <f t="shared" si="107"/>
        <v>41012.386979166666</v>
      </c>
    </row>
    <row r="1111" spans="1:20" ht="43.5" x14ac:dyDescent="0.35">
      <c r="A1111" s="5">
        <f t="shared" si="102"/>
        <v>0.44999999999999996</v>
      </c>
      <c r="B1111">
        <v>1109</v>
      </c>
      <c r="C1111" s="3" t="s">
        <v>1110</v>
      </c>
      <c r="D1111" s="3" t="s">
        <v>5219</v>
      </c>
      <c r="E1111">
        <v>10000</v>
      </c>
      <c r="F1111">
        <v>45</v>
      </c>
      <c r="G1111" t="s">
        <v>8220</v>
      </c>
      <c r="H1111" t="s">
        <v>8223</v>
      </c>
      <c r="I1111" t="s">
        <v>8245</v>
      </c>
      <c r="J1111" s="11">
        <v>1479495790</v>
      </c>
      <c r="K1111" s="11">
        <v>1476900190</v>
      </c>
      <c r="L1111" t="b">
        <v>0</v>
      </c>
      <c r="M1111">
        <v>3</v>
      </c>
      <c r="N1111" t="b">
        <v>0</v>
      </c>
      <c r="O1111" t="s">
        <v>8281</v>
      </c>
      <c r="P1111" s="5">
        <f t="shared" si="103"/>
        <v>15</v>
      </c>
      <c r="Q1111" t="str">
        <f t="shared" si="104"/>
        <v>games</v>
      </c>
      <c r="R1111" t="str">
        <f t="shared" si="105"/>
        <v>video games</v>
      </c>
      <c r="S1111" s="10">
        <f t="shared" si="106"/>
        <v>42662.543865740743</v>
      </c>
      <c r="T1111" s="10">
        <f t="shared" si="107"/>
        <v>42692.5855324074</v>
      </c>
    </row>
    <row r="1112" spans="1:20" ht="43.5" x14ac:dyDescent="0.35">
      <c r="A1112" s="5">
        <f t="shared" si="102"/>
        <v>0.51</v>
      </c>
      <c r="B1112">
        <v>1110</v>
      </c>
      <c r="C1112" s="3" t="s">
        <v>1111</v>
      </c>
      <c r="D1112" s="3" t="s">
        <v>5220</v>
      </c>
      <c r="E1112">
        <v>50000</v>
      </c>
      <c r="F1112">
        <v>255</v>
      </c>
      <c r="G1112" t="s">
        <v>8220</v>
      </c>
      <c r="H1112" t="s">
        <v>8223</v>
      </c>
      <c r="I1112" t="s">
        <v>8245</v>
      </c>
      <c r="J1112" s="11">
        <v>1354919022</v>
      </c>
      <c r="K1112" s="11">
        <v>1352327022</v>
      </c>
      <c r="L1112" t="b">
        <v>0</v>
      </c>
      <c r="M1112">
        <v>11</v>
      </c>
      <c r="N1112" t="b">
        <v>0</v>
      </c>
      <c r="O1112" t="s">
        <v>8281</v>
      </c>
      <c r="P1112" s="5">
        <f t="shared" si="103"/>
        <v>23.181818181818183</v>
      </c>
      <c r="Q1112" t="str">
        <f t="shared" si="104"/>
        <v>games</v>
      </c>
      <c r="R1112" t="str">
        <f t="shared" si="105"/>
        <v>video games</v>
      </c>
      <c r="S1112" s="10">
        <f t="shared" si="106"/>
        <v>41220.72479166666</v>
      </c>
      <c r="T1112" s="10">
        <f t="shared" si="107"/>
        <v>41250.72479166666</v>
      </c>
    </row>
    <row r="1113" spans="1:20" ht="43.5" x14ac:dyDescent="0.35">
      <c r="A1113" s="5">
        <f t="shared" si="102"/>
        <v>0.04</v>
      </c>
      <c r="B1113">
        <v>1111</v>
      </c>
      <c r="C1113" s="3" t="s">
        <v>1112</v>
      </c>
      <c r="D1113" s="3" t="s">
        <v>5221</v>
      </c>
      <c r="E1113">
        <v>2500</v>
      </c>
      <c r="F1113">
        <v>1</v>
      </c>
      <c r="G1113" t="s">
        <v>8220</v>
      </c>
      <c r="H1113" t="s">
        <v>8223</v>
      </c>
      <c r="I1113" t="s">
        <v>8245</v>
      </c>
      <c r="J1113" s="11">
        <v>1452228790</v>
      </c>
      <c r="K1113" s="11">
        <v>1449636790</v>
      </c>
      <c r="L1113" t="b">
        <v>0</v>
      </c>
      <c r="M1113">
        <v>1</v>
      </c>
      <c r="N1113" t="b">
        <v>0</v>
      </c>
      <c r="O1113" t="s">
        <v>8281</v>
      </c>
      <c r="P1113" s="5">
        <f t="shared" si="103"/>
        <v>1</v>
      </c>
      <c r="Q1113" t="str">
        <f t="shared" si="104"/>
        <v>games</v>
      </c>
      <c r="R1113" t="str">
        <f t="shared" si="105"/>
        <v>video games</v>
      </c>
      <c r="S1113" s="10">
        <f t="shared" si="106"/>
        <v>42346.995254629634</v>
      </c>
      <c r="T1113" s="10">
        <f t="shared" si="107"/>
        <v>42376.995254629634</v>
      </c>
    </row>
    <row r="1114" spans="1:20" ht="43.5" x14ac:dyDescent="0.35">
      <c r="A1114" s="5">
        <f t="shared" si="102"/>
        <v>35.537409090909087</v>
      </c>
      <c r="B1114">
        <v>1112</v>
      </c>
      <c r="C1114" s="3" t="s">
        <v>1113</v>
      </c>
      <c r="D1114" s="3" t="s">
        <v>5222</v>
      </c>
      <c r="E1114">
        <v>88000</v>
      </c>
      <c r="F1114">
        <v>31272.92</v>
      </c>
      <c r="G1114" t="s">
        <v>8220</v>
      </c>
      <c r="H1114" t="s">
        <v>8223</v>
      </c>
      <c r="I1114" t="s">
        <v>8245</v>
      </c>
      <c r="J1114" s="11">
        <v>1421656200</v>
      </c>
      <c r="K1114" s="11">
        <v>1416507211</v>
      </c>
      <c r="L1114" t="b">
        <v>0</v>
      </c>
      <c r="M1114">
        <v>312</v>
      </c>
      <c r="N1114" t="b">
        <v>0</v>
      </c>
      <c r="O1114" t="s">
        <v>8281</v>
      </c>
      <c r="P1114" s="5">
        <f t="shared" si="103"/>
        <v>100.23371794871794</v>
      </c>
      <c r="Q1114" t="str">
        <f t="shared" si="104"/>
        <v>games</v>
      </c>
      <c r="R1114" t="str">
        <f t="shared" si="105"/>
        <v>video games</v>
      </c>
      <c r="S1114" s="10">
        <f t="shared" si="106"/>
        <v>41963.551053240742</v>
      </c>
      <c r="T1114" s="10">
        <f t="shared" si="107"/>
        <v>42023.145833333336</v>
      </c>
    </row>
    <row r="1115" spans="1:20" ht="43.5" x14ac:dyDescent="0.35">
      <c r="A1115" s="5">
        <f t="shared" si="102"/>
        <v>0.5</v>
      </c>
      <c r="B1115">
        <v>1113</v>
      </c>
      <c r="C1115" s="3" t="s">
        <v>1114</v>
      </c>
      <c r="D1115" s="3" t="s">
        <v>5223</v>
      </c>
      <c r="E1115">
        <v>1000</v>
      </c>
      <c r="F1115">
        <v>5</v>
      </c>
      <c r="G1115" t="s">
        <v>8220</v>
      </c>
      <c r="H1115" t="s">
        <v>8224</v>
      </c>
      <c r="I1115" t="s">
        <v>8246</v>
      </c>
      <c r="J1115" s="11">
        <v>1408058820</v>
      </c>
      <c r="K1115" s="11">
        <v>1405466820</v>
      </c>
      <c r="L1115" t="b">
        <v>0</v>
      </c>
      <c r="M1115">
        <v>1</v>
      </c>
      <c r="N1115" t="b">
        <v>0</v>
      </c>
      <c r="O1115" t="s">
        <v>8281</v>
      </c>
      <c r="P1115" s="5">
        <f t="shared" si="103"/>
        <v>5</v>
      </c>
      <c r="Q1115" t="str">
        <f t="shared" si="104"/>
        <v>games</v>
      </c>
      <c r="R1115" t="str">
        <f t="shared" si="105"/>
        <v>video games</v>
      </c>
      <c r="S1115" s="10">
        <f t="shared" si="106"/>
        <v>41835.768749999996</v>
      </c>
      <c r="T1115" s="10">
        <f t="shared" si="107"/>
        <v>41865.768749999996</v>
      </c>
    </row>
    <row r="1116" spans="1:20" ht="43.5" x14ac:dyDescent="0.35">
      <c r="A1116" s="5">
        <f t="shared" si="102"/>
        <v>0.16666666666666669</v>
      </c>
      <c r="B1116">
        <v>1114</v>
      </c>
      <c r="C1116" s="3" t="s">
        <v>1115</v>
      </c>
      <c r="D1116" s="3" t="s">
        <v>5224</v>
      </c>
      <c r="E1116">
        <v>6000</v>
      </c>
      <c r="F1116">
        <v>10</v>
      </c>
      <c r="G1116" t="s">
        <v>8220</v>
      </c>
      <c r="H1116" t="s">
        <v>8224</v>
      </c>
      <c r="I1116" t="s">
        <v>8246</v>
      </c>
      <c r="J1116" s="11">
        <v>1381306687</v>
      </c>
      <c r="K1116" s="11">
        <v>1378714687</v>
      </c>
      <c r="L1116" t="b">
        <v>0</v>
      </c>
      <c r="M1116">
        <v>3</v>
      </c>
      <c r="N1116" t="b">
        <v>0</v>
      </c>
      <c r="O1116" t="s">
        <v>8281</v>
      </c>
      <c r="P1116" s="5">
        <f t="shared" si="103"/>
        <v>3.3333333333333335</v>
      </c>
      <c r="Q1116" t="str">
        <f t="shared" si="104"/>
        <v>games</v>
      </c>
      <c r="R1116" t="str">
        <f t="shared" si="105"/>
        <v>video games</v>
      </c>
      <c r="S1116" s="10">
        <f t="shared" si="106"/>
        <v>41526.13758101852</v>
      </c>
      <c r="T1116" s="10">
        <f t="shared" si="107"/>
        <v>41556.13758101852</v>
      </c>
    </row>
    <row r="1117" spans="1:20" ht="58" x14ac:dyDescent="0.35">
      <c r="A1117" s="5">
        <f t="shared" si="102"/>
        <v>0.13250000000000001</v>
      </c>
      <c r="B1117">
        <v>1115</v>
      </c>
      <c r="C1117" s="3" t="s">
        <v>1116</v>
      </c>
      <c r="D1117" s="3" t="s">
        <v>5225</v>
      </c>
      <c r="E1117">
        <v>40000</v>
      </c>
      <c r="F1117">
        <v>53</v>
      </c>
      <c r="G1117" t="s">
        <v>8220</v>
      </c>
      <c r="H1117" t="s">
        <v>8223</v>
      </c>
      <c r="I1117" t="s">
        <v>8245</v>
      </c>
      <c r="J1117" s="11">
        <v>1459352495</v>
      </c>
      <c r="K1117" s="11">
        <v>1456764095</v>
      </c>
      <c r="L1117" t="b">
        <v>0</v>
      </c>
      <c r="M1117">
        <v>4</v>
      </c>
      <c r="N1117" t="b">
        <v>0</v>
      </c>
      <c r="O1117" t="s">
        <v>8281</v>
      </c>
      <c r="P1117" s="5">
        <f t="shared" si="103"/>
        <v>13.25</v>
      </c>
      <c r="Q1117" t="str">
        <f t="shared" si="104"/>
        <v>games</v>
      </c>
      <c r="R1117" t="str">
        <f t="shared" si="105"/>
        <v>video games</v>
      </c>
      <c r="S1117" s="10">
        <f t="shared" si="106"/>
        <v>42429.487210648142</v>
      </c>
      <c r="T1117" s="10">
        <f t="shared" si="107"/>
        <v>42459.445543981477</v>
      </c>
    </row>
    <row r="1118" spans="1:20" ht="43.5" x14ac:dyDescent="0.35">
      <c r="A1118" s="5">
        <f t="shared" si="102"/>
        <v>3.5704000000000007E-2</v>
      </c>
      <c r="B1118">
        <v>1116</v>
      </c>
      <c r="C1118" s="3" t="s">
        <v>1117</v>
      </c>
      <c r="D1118" s="3" t="s">
        <v>5226</v>
      </c>
      <c r="E1118">
        <v>500000</v>
      </c>
      <c r="F1118">
        <v>178.52</v>
      </c>
      <c r="G1118" t="s">
        <v>8220</v>
      </c>
      <c r="H1118" t="s">
        <v>8223</v>
      </c>
      <c r="I1118" t="s">
        <v>8245</v>
      </c>
      <c r="J1118" s="11">
        <v>1339273208</v>
      </c>
      <c r="K1118" s="11">
        <v>1334089208</v>
      </c>
      <c r="L1118" t="b">
        <v>0</v>
      </c>
      <c r="M1118">
        <v>10</v>
      </c>
      <c r="N1118" t="b">
        <v>0</v>
      </c>
      <c r="O1118" t="s">
        <v>8281</v>
      </c>
      <c r="P1118" s="5">
        <f t="shared" si="103"/>
        <v>17.852</v>
      </c>
      <c r="Q1118" t="str">
        <f t="shared" si="104"/>
        <v>games</v>
      </c>
      <c r="R1118" t="str">
        <f t="shared" si="105"/>
        <v>video games</v>
      </c>
      <c r="S1118" s="10">
        <f t="shared" si="106"/>
        <v>41009.638981481476</v>
      </c>
      <c r="T1118" s="10">
        <f t="shared" si="107"/>
        <v>41069.638981481476</v>
      </c>
    </row>
    <row r="1119" spans="1:20" ht="43.5" x14ac:dyDescent="0.35">
      <c r="A1119" s="5">
        <f t="shared" si="102"/>
        <v>8.3000000000000007</v>
      </c>
      <c r="B1119">
        <v>1117</v>
      </c>
      <c r="C1119" s="3" t="s">
        <v>1118</v>
      </c>
      <c r="D1119" s="3" t="s">
        <v>5227</v>
      </c>
      <c r="E1119">
        <v>1000</v>
      </c>
      <c r="F1119">
        <v>83</v>
      </c>
      <c r="G1119" t="s">
        <v>8220</v>
      </c>
      <c r="H1119" t="s">
        <v>8235</v>
      </c>
      <c r="I1119" t="s">
        <v>8248</v>
      </c>
      <c r="J1119" s="11">
        <v>1451053313</v>
      </c>
      <c r="K1119" s="11">
        <v>1448461313</v>
      </c>
      <c r="L1119" t="b">
        <v>0</v>
      </c>
      <c r="M1119">
        <v>8</v>
      </c>
      <c r="N1119" t="b">
        <v>0</v>
      </c>
      <c r="O1119" t="s">
        <v>8281</v>
      </c>
      <c r="P1119" s="5">
        <f t="shared" si="103"/>
        <v>10.375</v>
      </c>
      <c r="Q1119" t="str">
        <f t="shared" si="104"/>
        <v>games</v>
      </c>
      <c r="R1119" t="str">
        <f t="shared" si="105"/>
        <v>video games</v>
      </c>
      <c r="S1119" s="10">
        <f t="shared" si="106"/>
        <v>42333.390196759261</v>
      </c>
      <c r="T1119" s="10">
        <f t="shared" si="107"/>
        <v>42363.390196759261</v>
      </c>
    </row>
    <row r="1120" spans="1:20" ht="43.5" x14ac:dyDescent="0.35">
      <c r="A1120" s="5">
        <f t="shared" si="102"/>
        <v>2.4222222222222221</v>
      </c>
      <c r="B1120">
        <v>1118</v>
      </c>
      <c r="C1120" s="3" t="s">
        <v>1119</v>
      </c>
      <c r="D1120" s="3" t="s">
        <v>5228</v>
      </c>
      <c r="E1120">
        <v>4500</v>
      </c>
      <c r="F1120">
        <v>109</v>
      </c>
      <c r="G1120" t="s">
        <v>8220</v>
      </c>
      <c r="H1120" t="s">
        <v>8225</v>
      </c>
      <c r="I1120" t="s">
        <v>8247</v>
      </c>
      <c r="J1120" s="11">
        <v>1396666779</v>
      </c>
      <c r="K1120" s="11">
        <v>1394078379</v>
      </c>
      <c r="L1120" t="b">
        <v>0</v>
      </c>
      <c r="M1120">
        <v>3</v>
      </c>
      <c r="N1120" t="b">
        <v>0</v>
      </c>
      <c r="O1120" t="s">
        <v>8281</v>
      </c>
      <c r="P1120" s="5">
        <f t="shared" si="103"/>
        <v>36.333333333333336</v>
      </c>
      <c r="Q1120" t="str">
        <f t="shared" si="104"/>
        <v>games</v>
      </c>
      <c r="R1120" t="str">
        <f t="shared" si="105"/>
        <v>video games</v>
      </c>
      <c r="S1120" s="10">
        <f t="shared" si="106"/>
        <v>41703.958090277774</v>
      </c>
      <c r="T1120" s="10">
        <f t="shared" si="107"/>
        <v>41733.91642361111</v>
      </c>
    </row>
    <row r="1121" spans="1:20" ht="58" x14ac:dyDescent="0.35">
      <c r="A1121" s="5">
        <f t="shared" si="102"/>
        <v>0.23809523809523811</v>
      </c>
      <c r="B1121">
        <v>1119</v>
      </c>
      <c r="C1121" s="3" t="s">
        <v>1120</v>
      </c>
      <c r="D1121" s="3" t="s">
        <v>5229</v>
      </c>
      <c r="E1121">
        <v>2100</v>
      </c>
      <c r="F1121">
        <v>5</v>
      </c>
      <c r="G1121" t="s">
        <v>8220</v>
      </c>
      <c r="H1121" t="s">
        <v>8223</v>
      </c>
      <c r="I1121" t="s">
        <v>8245</v>
      </c>
      <c r="J1121" s="11">
        <v>1396810864</v>
      </c>
      <c r="K1121" s="11">
        <v>1395687664</v>
      </c>
      <c r="L1121" t="b">
        <v>0</v>
      </c>
      <c r="M1121">
        <v>1</v>
      </c>
      <c r="N1121" t="b">
        <v>0</v>
      </c>
      <c r="O1121" t="s">
        <v>8281</v>
      </c>
      <c r="P1121" s="5">
        <f t="shared" si="103"/>
        <v>5</v>
      </c>
      <c r="Q1121" t="str">
        <f t="shared" si="104"/>
        <v>games</v>
      </c>
      <c r="R1121" t="str">
        <f t="shared" si="105"/>
        <v>video games</v>
      </c>
      <c r="S1121" s="10">
        <f t="shared" si="106"/>
        <v>41722.584074074075</v>
      </c>
      <c r="T1121" s="10">
        <f t="shared" si="107"/>
        <v>41735.584074074075</v>
      </c>
    </row>
    <row r="1122" spans="1:20" ht="43.5" x14ac:dyDescent="0.35">
      <c r="A1122" s="5">
        <f t="shared" si="102"/>
        <v>0</v>
      </c>
      <c r="B1122">
        <v>1120</v>
      </c>
      <c r="C1122" s="3" t="s">
        <v>1121</v>
      </c>
      <c r="D1122" s="3" t="s">
        <v>5230</v>
      </c>
      <c r="E1122">
        <v>25000</v>
      </c>
      <c r="F1122">
        <v>0</v>
      </c>
      <c r="G1122" t="s">
        <v>8220</v>
      </c>
      <c r="H1122" t="s">
        <v>8223</v>
      </c>
      <c r="I1122" t="s">
        <v>8245</v>
      </c>
      <c r="J1122" s="11">
        <v>1319835400</v>
      </c>
      <c r="K1122" s="11">
        <v>1315947400</v>
      </c>
      <c r="L1122" t="b">
        <v>0</v>
      </c>
      <c r="M1122">
        <v>0</v>
      </c>
      <c r="N1122" t="b">
        <v>0</v>
      </c>
      <c r="O1122" t="s">
        <v>8281</v>
      </c>
      <c r="P1122" s="5" t="e">
        <f t="shared" si="103"/>
        <v>#DIV/0!</v>
      </c>
      <c r="Q1122" t="str">
        <f t="shared" si="104"/>
        <v>games</v>
      </c>
      <c r="R1122" t="str">
        <f t="shared" si="105"/>
        <v>video games</v>
      </c>
      <c r="S1122" s="10">
        <f t="shared" si="106"/>
        <v>40799.664351851847</v>
      </c>
      <c r="T1122" s="10">
        <f t="shared" si="107"/>
        <v>40844.664351851847</v>
      </c>
    </row>
    <row r="1123" spans="1:20" ht="43.5" x14ac:dyDescent="0.35">
      <c r="A1123" s="5">
        <f t="shared" si="102"/>
        <v>1.1599999999999999E-2</v>
      </c>
      <c r="B1123">
        <v>1121</v>
      </c>
      <c r="C1123" s="3" t="s">
        <v>1122</v>
      </c>
      <c r="D1123" s="3" t="s">
        <v>5231</v>
      </c>
      <c r="E1123">
        <v>250000</v>
      </c>
      <c r="F1123">
        <v>29</v>
      </c>
      <c r="G1123" t="s">
        <v>8220</v>
      </c>
      <c r="H1123" t="s">
        <v>8223</v>
      </c>
      <c r="I1123" t="s">
        <v>8245</v>
      </c>
      <c r="J1123" s="11">
        <v>1457904316</v>
      </c>
      <c r="K1123" s="11">
        <v>1455315916</v>
      </c>
      <c r="L1123" t="b">
        <v>0</v>
      </c>
      <c r="M1123">
        <v>5</v>
      </c>
      <c r="N1123" t="b">
        <v>0</v>
      </c>
      <c r="O1123" t="s">
        <v>8281</v>
      </c>
      <c r="P1123" s="5">
        <f t="shared" si="103"/>
        <v>5.8</v>
      </c>
      <c r="Q1123" t="str">
        <f t="shared" si="104"/>
        <v>games</v>
      </c>
      <c r="R1123" t="str">
        <f t="shared" si="105"/>
        <v>video games</v>
      </c>
      <c r="S1123" s="10">
        <f t="shared" si="106"/>
        <v>42412.72587962963</v>
      </c>
      <c r="T1123" s="10">
        <f t="shared" si="107"/>
        <v>42442.684212962959</v>
      </c>
    </row>
    <row r="1124" spans="1:20" ht="58" x14ac:dyDescent="0.35">
      <c r="A1124" s="5">
        <f t="shared" si="102"/>
        <v>0</v>
      </c>
      <c r="B1124">
        <v>1122</v>
      </c>
      <c r="C1124" s="3" t="s">
        <v>1123</v>
      </c>
      <c r="D1124" s="3" t="s">
        <v>5232</v>
      </c>
      <c r="E1124">
        <v>3200</v>
      </c>
      <c r="F1124">
        <v>0</v>
      </c>
      <c r="G1124" t="s">
        <v>8220</v>
      </c>
      <c r="H1124" t="s">
        <v>8224</v>
      </c>
      <c r="I1124" t="s">
        <v>8246</v>
      </c>
      <c r="J1124" s="11">
        <v>1369932825</v>
      </c>
      <c r="K1124" s="11">
        <v>1368723225</v>
      </c>
      <c r="L1124" t="b">
        <v>0</v>
      </c>
      <c r="M1124">
        <v>0</v>
      </c>
      <c r="N1124" t="b">
        <v>0</v>
      </c>
      <c r="O1124" t="s">
        <v>8281</v>
      </c>
      <c r="P1124" s="5" t="e">
        <f t="shared" si="103"/>
        <v>#DIV/0!</v>
      </c>
      <c r="Q1124" t="str">
        <f t="shared" si="104"/>
        <v>games</v>
      </c>
      <c r="R1124" t="str">
        <f t="shared" si="105"/>
        <v>video games</v>
      </c>
      <c r="S1124" s="10">
        <f t="shared" si="106"/>
        <v>41410.495659722219</v>
      </c>
      <c r="T1124" s="10">
        <f t="shared" si="107"/>
        <v>41424.495659722219</v>
      </c>
    </row>
    <row r="1125" spans="1:20" ht="43.5" x14ac:dyDescent="0.35">
      <c r="A1125" s="5">
        <f t="shared" si="102"/>
        <v>0.22</v>
      </c>
      <c r="B1125">
        <v>1123</v>
      </c>
      <c r="C1125" s="3" t="s">
        <v>1124</v>
      </c>
      <c r="D1125" s="3" t="s">
        <v>5233</v>
      </c>
      <c r="E1125">
        <v>5000</v>
      </c>
      <c r="F1125">
        <v>11</v>
      </c>
      <c r="G1125" t="s">
        <v>8220</v>
      </c>
      <c r="H1125" t="s">
        <v>8223</v>
      </c>
      <c r="I1125" t="s">
        <v>8245</v>
      </c>
      <c r="J1125" s="11">
        <v>1397910848</v>
      </c>
      <c r="K1125" s="11">
        <v>1395318848</v>
      </c>
      <c r="L1125" t="b">
        <v>0</v>
      </c>
      <c r="M1125">
        <v>3</v>
      </c>
      <c r="N1125" t="b">
        <v>0</v>
      </c>
      <c r="O1125" t="s">
        <v>8281</v>
      </c>
      <c r="P1125" s="5">
        <f t="shared" si="103"/>
        <v>3.6666666666666665</v>
      </c>
      <c r="Q1125" t="str">
        <f t="shared" si="104"/>
        <v>games</v>
      </c>
      <c r="R1125" t="str">
        <f t="shared" si="105"/>
        <v>video games</v>
      </c>
      <c r="S1125" s="10">
        <f t="shared" si="106"/>
        <v>41718.315370370365</v>
      </c>
      <c r="T1125" s="10">
        <f t="shared" si="107"/>
        <v>41748.315370370365</v>
      </c>
    </row>
    <row r="1126" spans="1:20" ht="43.5" x14ac:dyDescent="0.35">
      <c r="A1126" s="5">
        <f t="shared" si="102"/>
        <v>0.47222222222222221</v>
      </c>
      <c r="B1126">
        <v>1124</v>
      </c>
      <c r="C1126" s="3" t="s">
        <v>1125</v>
      </c>
      <c r="D1126" s="3" t="s">
        <v>5234</v>
      </c>
      <c r="E1126">
        <v>90000</v>
      </c>
      <c r="F1126">
        <v>425</v>
      </c>
      <c r="G1126" t="s">
        <v>8220</v>
      </c>
      <c r="H1126" t="s">
        <v>8223</v>
      </c>
      <c r="I1126" t="s">
        <v>8245</v>
      </c>
      <c r="J1126" s="11">
        <v>1430409651</v>
      </c>
      <c r="K1126" s="11">
        <v>1427817651</v>
      </c>
      <c r="L1126" t="b">
        <v>0</v>
      </c>
      <c r="M1126">
        <v>7</v>
      </c>
      <c r="N1126" t="b">
        <v>0</v>
      </c>
      <c r="O1126" t="s">
        <v>8282</v>
      </c>
      <c r="P1126" s="5">
        <f t="shared" si="103"/>
        <v>60.714285714285715</v>
      </c>
      <c r="Q1126" t="str">
        <f t="shared" si="104"/>
        <v>games</v>
      </c>
      <c r="R1126" t="str">
        <f t="shared" si="105"/>
        <v>mobile games</v>
      </c>
      <c r="S1126" s="10">
        <f t="shared" si="106"/>
        <v>42094.458923611113</v>
      </c>
      <c r="T1126" s="10">
        <f t="shared" si="107"/>
        <v>42124.458923611113</v>
      </c>
    </row>
    <row r="1127" spans="1:20" ht="58" x14ac:dyDescent="0.35">
      <c r="A1127" s="5">
        <f t="shared" si="102"/>
        <v>0</v>
      </c>
      <c r="B1127">
        <v>1125</v>
      </c>
      <c r="C1127" s="3" t="s">
        <v>1126</v>
      </c>
      <c r="D1127" s="3" t="s">
        <v>5235</v>
      </c>
      <c r="E1127">
        <v>3000</v>
      </c>
      <c r="F1127">
        <v>0</v>
      </c>
      <c r="G1127" t="s">
        <v>8220</v>
      </c>
      <c r="H1127" t="s">
        <v>8224</v>
      </c>
      <c r="I1127" t="s">
        <v>8246</v>
      </c>
      <c r="J1127" s="11">
        <v>1443193130</v>
      </c>
      <c r="K1127" s="11">
        <v>1438009130</v>
      </c>
      <c r="L1127" t="b">
        <v>0</v>
      </c>
      <c r="M1127">
        <v>0</v>
      </c>
      <c r="N1127" t="b">
        <v>0</v>
      </c>
      <c r="O1127" t="s">
        <v>8282</v>
      </c>
      <c r="P1127" s="5" t="e">
        <f t="shared" si="103"/>
        <v>#DIV/0!</v>
      </c>
      <c r="Q1127" t="str">
        <f t="shared" si="104"/>
        <v>games</v>
      </c>
      <c r="R1127" t="str">
        <f t="shared" si="105"/>
        <v>mobile games</v>
      </c>
      <c r="S1127" s="10">
        <f t="shared" si="106"/>
        <v>42212.415856481479</v>
      </c>
      <c r="T1127" s="10">
        <f t="shared" si="107"/>
        <v>42272.415856481479</v>
      </c>
    </row>
    <row r="1128" spans="1:20" ht="43.5" x14ac:dyDescent="0.35">
      <c r="A1128" s="5">
        <f t="shared" si="102"/>
        <v>0.5</v>
      </c>
      <c r="B1128">
        <v>1126</v>
      </c>
      <c r="C1128" s="3" t="s">
        <v>1127</v>
      </c>
      <c r="D1128" s="3" t="s">
        <v>5236</v>
      </c>
      <c r="E1128">
        <v>2000</v>
      </c>
      <c r="F1128">
        <v>10</v>
      </c>
      <c r="G1128" t="s">
        <v>8220</v>
      </c>
      <c r="H1128" t="s">
        <v>8223</v>
      </c>
      <c r="I1128" t="s">
        <v>8245</v>
      </c>
      <c r="J1128" s="11">
        <v>1468482694</v>
      </c>
      <c r="K1128" s="11">
        <v>1465890694</v>
      </c>
      <c r="L1128" t="b">
        <v>0</v>
      </c>
      <c r="M1128">
        <v>2</v>
      </c>
      <c r="N1128" t="b">
        <v>0</v>
      </c>
      <c r="O1128" t="s">
        <v>8282</v>
      </c>
      <c r="P1128" s="5">
        <f t="shared" si="103"/>
        <v>5</v>
      </c>
      <c r="Q1128" t="str">
        <f t="shared" si="104"/>
        <v>games</v>
      </c>
      <c r="R1128" t="str">
        <f t="shared" si="105"/>
        <v>mobile games</v>
      </c>
      <c r="S1128" s="10">
        <f t="shared" si="106"/>
        <v>42535.11914351851</v>
      </c>
      <c r="T1128" s="10">
        <f t="shared" si="107"/>
        <v>42565.11914351851</v>
      </c>
    </row>
    <row r="1129" spans="1:20" ht="58" x14ac:dyDescent="0.35">
      <c r="A1129" s="5">
        <f t="shared" si="102"/>
        <v>1.6714285714285713</v>
      </c>
      <c r="B1129">
        <v>1127</v>
      </c>
      <c r="C1129" s="3" t="s">
        <v>1128</v>
      </c>
      <c r="D1129" s="3" t="s">
        <v>5237</v>
      </c>
      <c r="E1129">
        <v>35000</v>
      </c>
      <c r="F1129">
        <v>585</v>
      </c>
      <c r="G1129" t="s">
        <v>8220</v>
      </c>
      <c r="H1129" t="s">
        <v>8223</v>
      </c>
      <c r="I1129" t="s">
        <v>8245</v>
      </c>
      <c r="J1129" s="11">
        <v>1416000600</v>
      </c>
      <c r="K1129" s="11">
        <v>1413318600</v>
      </c>
      <c r="L1129" t="b">
        <v>0</v>
      </c>
      <c r="M1129">
        <v>23</v>
      </c>
      <c r="N1129" t="b">
        <v>0</v>
      </c>
      <c r="O1129" t="s">
        <v>8282</v>
      </c>
      <c r="P1129" s="5">
        <f t="shared" si="103"/>
        <v>25.434782608695652</v>
      </c>
      <c r="Q1129" t="str">
        <f t="shared" si="104"/>
        <v>games</v>
      </c>
      <c r="R1129" t="str">
        <f t="shared" si="105"/>
        <v>mobile games</v>
      </c>
      <c r="S1129" s="10">
        <f t="shared" si="106"/>
        <v>41926.645833333328</v>
      </c>
      <c r="T1129" s="10">
        <f t="shared" si="107"/>
        <v>41957.687499999993</v>
      </c>
    </row>
    <row r="1130" spans="1:20" x14ac:dyDescent="0.35">
      <c r="A1130" s="5">
        <f t="shared" si="102"/>
        <v>0.1</v>
      </c>
      <c r="B1130">
        <v>1128</v>
      </c>
      <c r="C1130" s="3" t="s">
        <v>1129</v>
      </c>
      <c r="D1130" s="3" t="s">
        <v>5238</v>
      </c>
      <c r="E1130">
        <v>1000</v>
      </c>
      <c r="F1130">
        <v>1</v>
      </c>
      <c r="G1130" t="s">
        <v>8220</v>
      </c>
      <c r="H1130" t="s">
        <v>8224</v>
      </c>
      <c r="I1130" t="s">
        <v>8246</v>
      </c>
      <c r="J1130" s="11">
        <v>1407425717</v>
      </c>
      <c r="K1130" s="11">
        <v>1404833717</v>
      </c>
      <c r="L1130" t="b">
        <v>0</v>
      </c>
      <c r="M1130">
        <v>1</v>
      </c>
      <c r="N1130" t="b">
        <v>0</v>
      </c>
      <c r="O1130" t="s">
        <v>8282</v>
      </c>
      <c r="P1130" s="5">
        <f t="shared" si="103"/>
        <v>1</v>
      </c>
      <c r="Q1130" t="str">
        <f t="shared" si="104"/>
        <v>games</v>
      </c>
      <c r="R1130" t="str">
        <f t="shared" si="105"/>
        <v>mobile games</v>
      </c>
      <c r="S1130" s="10">
        <f t="shared" si="106"/>
        <v>41828.441168981481</v>
      </c>
      <c r="T1130" s="10">
        <f t="shared" si="107"/>
        <v>41858.441168981481</v>
      </c>
    </row>
    <row r="1131" spans="1:20" ht="43.5" x14ac:dyDescent="0.35">
      <c r="A1131" s="5">
        <f t="shared" si="102"/>
        <v>0.105</v>
      </c>
      <c r="B1131">
        <v>1129</v>
      </c>
      <c r="C1131" s="3" t="s">
        <v>1130</v>
      </c>
      <c r="D1131" s="3" t="s">
        <v>5239</v>
      </c>
      <c r="E1131">
        <v>20000</v>
      </c>
      <c r="F1131">
        <v>21</v>
      </c>
      <c r="G1131" t="s">
        <v>8220</v>
      </c>
      <c r="H1131" t="s">
        <v>8223</v>
      </c>
      <c r="I1131" t="s">
        <v>8245</v>
      </c>
      <c r="J1131" s="11">
        <v>1465107693</v>
      </c>
      <c r="K1131" s="11">
        <v>1462515693</v>
      </c>
      <c r="L1131" t="b">
        <v>0</v>
      </c>
      <c r="M1131">
        <v>2</v>
      </c>
      <c r="N1131" t="b">
        <v>0</v>
      </c>
      <c r="O1131" t="s">
        <v>8282</v>
      </c>
      <c r="P1131" s="5">
        <f t="shared" si="103"/>
        <v>10.5</v>
      </c>
      <c r="Q1131" t="str">
        <f t="shared" si="104"/>
        <v>games</v>
      </c>
      <c r="R1131" t="str">
        <f t="shared" si="105"/>
        <v>mobile games</v>
      </c>
      <c r="S1131" s="10">
        <f t="shared" si="106"/>
        <v>42496.056631944441</v>
      </c>
      <c r="T1131" s="10">
        <f t="shared" si="107"/>
        <v>42526.056631944441</v>
      </c>
    </row>
    <row r="1132" spans="1:20" ht="43.5" x14ac:dyDescent="0.35">
      <c r="A1132" s="5">
        <f t="shared" si="102"/>
        <v>0.22</v>
      </c>
      <c r="B1132">
        <v>1130</v>
      </c>
      <c r="C1132" s="3" t="s">
        <v>1131</v>
      </c>
      <c r="D1132" s="3" t="s">
        <v>5240</v>
      </c>
      <c r="E1132">
        <v>5000</v>
      </c>
      <c r="F1132">
        <v>11</v>
      </c>
      <c r="G1132" t="s">
        <v>8220</v>
      </c>
      <c r="H1132" t="s">
        <v>8223</v>
      </c>
      <c r="I1132" t="s">
        <v>8245</v>
      </c>
      <c r="J1132" s="11">
        <v>1416963300</v>
      </c>
      <c r="K1132" s="11">
        <v>1411775700</v>
      </c>
      <c r="L1132" t="b">
        <v>0</v>
      </c>
      <c r="M1132">
        <v>3</v>
      </c>
      <c r="N1132" t="b">
        <v>0</v>
      </c>
      <c r="O1132" t="s">
        <v>8282</v>
      </c>
      <c r="P1132" s="5">
        <f t="shared" si="103"/>
        <v>3.6666666666666665</v>
      </c>
      <c r="Q1132" t="str">
        <f t="shared" si="104"/>
        <v>games</v>
      </c>
      <c r="R1132" t="str">
        <f t="shared" si="105"/>
        <v>mobile games</v>
      </c>
      <c r="S1132" s="10">
        <f t="shared" si="106"/>
        <v>41908.788194444445</v>
      </c>
      <c r="T1132" s="10">
        <f t="shared" si="107"/>
        <v>41968.829861111109</v>
      </c>
    </row>
    <row r="1133" spans="1:20" ht="43.5" x14ac:dyDescent="0.35">
      <c r="A1133" s="5">
        <f t="shared" si="102"/>
        <v>0</v>
      </c>
      <c r="B1133">
        <v>1131</v>
      </c>
      <c r="C1133" s="3" t="s">
        <v>1132</v>
      </c>
      <c r="D1133" s="3" t="s">
        <v>5241</v>
      </c>
      <c r="E1133">
        <v>40000</v>
      </c>
      <c r="F1133">
        <v>0</v>
      </c>
      <c r="G1133" t="s">
        <v>8220</v>
      </c>
      <c r="H1133" t="s">
        <v>8225</v>
      </c>
      <c r="I1133" t="s">
        <v>8247</v>
      </c>
      <c r="J1133" s="11">
        <v>1450993668</v>
      </c>
      <c r="K1133" s="11">
        <v>1448401668</v>
      </c>
      <c r="L1133" t="b">
        <v>0</v>
      </c>
      <c r="M1133">
        <v>0</v>
      </c>
      <c r="N1133" t="b">
        <v>0</v>
      </c>
      <c r="O1133" t="s">
        <v>8282</v>
      </c>
      <c r="P1133" s="5" t="e">
        <f t="shared" si="103"/>
        <v>#DIV/0!</v>
      </c>
      <c r="Q1133" t="str">
        <f t="shared" si="104"/>
        <v>games</v>
      </c>
      <c r="R1133" t="str">
        <f t="shared" si="105"/>
        <v>mobile games</v>
      </c>
      <c r="S1133" s="10">
        <f t="shared" si="106"/>
        <v>42332.699861111112</v>
      </c>
      <c r="T1133" s="10">
        <f t="shared" si="107"/>
        <v>42362.699861111112</v>
      </c>
    </row>
    <row r="1134" spans="1:20" ht="43.5" x14ac:dyDescent="0.35">
      <c r="A1134" s="5">
        <f t="shared" si="102"/>
        <v>14.38</v>
      </c>
      <c r="B1134">
        <v>1132</v>
      </c>
      <c r="C1134" s="3" t="s">
        <v>1133</v>
      </c>
      <c r="D1134" s="3" t="s">
        <v>5242</v>
      </c>
      <c r="E1134">
        <v>10000</v>
      </c>
      <c r="F1134">
        <v>1438</v>
      </c>
      <c r="G1134" t="s">
        <v>8220</v>
      </c>
      <c r="H1134" t="s">
        <v>8228</v>
      </c>
      <c r="I1134" t="s">
        <v>8250</v>
      </c>
      <c r="J1134" s="11">
        <v>1483238771</v>
      </c>
      <c r="K1134" s="11">
        <v>1480646771</v>
      </c>
      <c r="L1134" t="b">
        <v>0</v>
      </c>
      <c r="M1134">
        <v>13</v>
      </c>
      <c r="N1134" t="b">
        <v>0</v>
      </c>
      <c r="O1134" t="s">
        <v>8282</v>
      </c>
      <c r="P1134" s="5">
        <f t="shared" si="103"/>
        <v>110.61538461538461</v>
      </c>
      <c r="Q1134" t="str">
        <f t="shared" si="104"/>
        <v>games</v>
      </c>
      <c r="R1134" t="str">
        <f t="shared" si="105"/>
        <v>mobile games</v>
      </c>
      <c r="S1134" s="10">
        <f t="shared" si="106"/>
        <v>42705.907071759262</v>
      </c>
      <c r="T1134" s="10">
        <f t="shared" si="107"/>
        <v>42735.907071759262</v>
      </c>
    </row>
    <row r="1135" spans="1:20" ht="43.5" x14ac:dyDescent="0.35">
      <c r="A1135" s="5">
        <f t="shared" si="102"/>
        <v>0.66666666666666674</v>
      </c>
      <c r="B1135">
        <v>1133</v>
      </c>
      <c r="C1135" s="3" t="s">
        <v>1134</v>
      </c>
      <c r="D1135" s="3" t="s">
        <v>5243</v>
      </c>
      <c r="E1135">
        <v>3000</v>
      </c>
      <c r="F1135">
        <v>20</v>
      </c>
      <c r="G1135" t="s">
        <v>8220</v>
      </c>
      <c r="H1135" t="s">
        <v>8224</v>
      </c>
      <c r="I1135" t="s">
        <v>8246</v>
      </c>
      <c r="J1135" s="11">
        <v>1406799981</v>
      </c>
      <c r="K1135" s="11">
        <v>1404207981</v>
      </c>
      <c r="L1135" t="b">
        <v>0</v>
      </c>
      <c r="M1135">
        <v>1</v>
      </c>
      <c r="N1135" t="b">
        <v>0</v>
      </c>
      <c r="O1135" t="s">
        <v>8282</v>
      </c>
      <c r="P1135" s="5">
        <f t="shared" si="103"/>
        <v>20</v>
      </c>
      <c r="Q1135" t="str">
        <f t="shared" si="104"/>
        <v>games</v>
      </c>
      <c r="R1135" t="str">
        <f t="shared" si="105"/>
        <v>mobile games</v>
      </c>
      <c r="S1135" s="10">
        <f t="shared" si="106"/>
        <v>41821.198854166665</v>
      </c>
      <c r="T1135" s="10">
        <f t="shared" si="107"/>
        <v>41851.198854166665</v>
      </c>
    </row>
    <row r="1136" spans="1:20" ht="43.5" x14ac:dyDescent="0.35">
      <c r="A1136" s="5">
        <f t="shared" si="102"/>
        <v>4.0000000000000001E-3</v>
      </c>
      <c r="B1136">
        <v>1134</v>
      </c>
      <c r="C1136" s="3" t="s">
        <v>1135</v>
      </c>
      <c r="D1136" s="3" t="s">
        <v>5244</v>
      </c>
      <c r="E1136">
        <v>25000</v>
      </c>
      <c r="F1136">
        <v>1</v>
      </c>
      <c r="G1136" t="s">
        <v>8220</v>
      </c>
      <c r="H1136" t="s">
        <v>8225</v>
      </c>
      <c r="I1136" t="s">
        <v>8247</v>
      </c>
      <c r="J1136" s="11">
        <v>1417235580</v>
      </c>
      <c r="K1136" s="11">
        <v>1416034228</v>
      </c>
      <c r="L1136" t="b">
        <v>0</v>
      </c>
      <c r="M1136">
        <v>1</v>
      </c>
      <c r="N1136" t="b">
        <v>0</v>
      </c>
      <c r="O1136" t="s">
        <v>8282</v>
      </c>
      <c r="P1136" s="5">
        <f t="shared" si="103"/>
        <v>1</v>
      </c>
      <c r="Q1136" t="str">
        <f t="shared" si="104"/>
        <v>games</v>
      </c>
      <c r="R1136" t="str">
        <f t="shared" si="105"/>
        <v>mobile games</v>
      </c>
      <c r="S1136" s="10">
        <f t="shared" si="106"/>
        <v>41958.07671296296</v>
      </c>
      <c r="T1136" s="10">
        <f t="shared" si="107"/>
        <v>41971.981249999997</v>
      </c>
    </row>
    <row r="1137" spans="1:20" ht="58" x14ac:dyDescent="0.35">
      <c r="A1137" s="5">
        <f t="shared" si="102"/>
        <v>5</v>
      </c>
      <c r="B1137">
        <v>1135</v>
      </c>
      <c r="C1137" s="3" t="s">
        <v>1136</v>
      </c>
      <c r="D1137" s="3" t="s">
        <v>5245</v>
      </c>
      <c r="E1137">
        <v>1000</v>
      </c>
      <c r="F1137">
        <v>50</v>
      </c>
      <c r="G1137" t="s">
        <v>8220</v>
      </c>
      <c r="H1137" t="s">
        <v>8235</v>
      </c>
      <c r="I1137" t="s">
        <v>8248</v>
      </c>
      <c r="J1137" s="11">
        <v>1470527094</v>
      </c>
      <c r="K1137" s="11">
        <v>1467935094</v>
      </c>
      <c r="L1137" t="b">
        <v>0</v>
      </c>
      <c r="M1137">
        <v>1</v>
      </c>
      <c r="N1137" t="b">
        <v>0</v>
      </c>
      <c r="O1137" t="s">
        <v>8282</v>
      </c>
      <c r="P1137" s="5">
        <f t="shared" si="103"/>
        <v>50</v>
      </c>
      <c r="Q1137" t="str">
        <f t="shared" si="104"/>
        <v>games</v>
      </c>
      <c r="R1137" t="str">
        <f t="shared" si="105"/>
        <v>mobile games</v>
      </c>
      <c r="S1137" s="10">
        <f t="shared" si="106"/>
        <v>42558.781180555547</v>
      </c>
      <c r="T1137" s="10">
        <f t="shared" si="107"/>
        <v>42588.781180555547</v>
      </c>
    </row>
    <row r="1138" spans="1:20" ht="43.5" x14ac:dyDescent="0.35">
      <c r="A1138" s="5">
        <f t="shared" si="102"/>
        <v>6.4439140811455857</v>
      </c>
      <c r="B1138">
        <v>1136</v>
      </c>
      <c r="C1138" s="3" t="s">
        <v>1137</v>
      </c>
      <c r="D1138" s="3" t="s">
        <v>5246</v>
      </c>
      <c r="E1138">
        <v>4190</v>
      </c>
      <c r="F1138">
        <v>270</v>
      </c>
      <c r="G1138" t="s">
        <v>8220</v>
      </c>
      <c r="H1138" t="s">
        <v>8229</v>
      </c>
      <c r="I1138" t="s">
        <v>8248</v>
      </c>
      <c r="J1138" s="11">
        <v>1450541229</v>
      </c>
      <c r="K1138" s="11">
        <v>1447949229</v>
      </c>
      <c r="L1138" t="b">
        <v>0</v>
      </c>
      <c r="M1138">
        <v>6</v>
      </c>
      <c r="N1138" t="b">
        <v>0</v>
      </c>
      <c r="O1138" t="s">
        <v>8282</v>
      </c>
      <c r="P1138" s="5">
        <f t="shared" si="103"/>
        <v>45</v>
      </c>
      <c r="Q1138" t="str">
        <f t="shared" si="104"/>
        <v>games</v>
      </c>
      <c r="R1138" t="str">
        <f t="shared" si="105"/>
        <v>mobile games</v>
      </c>
      <c r="S1138" s="10">
        <f t="shared" si="106"/>
        <v>42327.463298611103</v>
      </c>
      <c r="T1138" s="10">
        <f t="shared" si="107"/>
        <v>42357.463298611103</v>
      </c>
    </row>
    <row r="1139" spans="1:20" ht="43.5" x14ac:dyDescent="0.35">
      <c r="A1139" s="5">
        <f t="shared" si="102"/>
        <v>39.5</v>
      </c>
      <c r="B1139">
        <v>1137</v>
      </c>
      <c r="C1139" s="3" t="s">
        <v>1138</v>
      </c>
      <c r="D1139" s="3" t="s">
        <v>5247</v>
      </c>
      <c r="E1139">
        <v>25000</v>
      </c>
      <c r="F1139">
        <v>9875</v>
      </c>
      <c r="G1139" t="s">
        <v>8220</v>
      </c>
      <c r="H1139" t="s">
        <v>8223</v>
      </c>
      <c r="I1139" t="s">
        <v>8245</v>
      </c>
      <c r="J1139" s="11">
        <v>1461440421</v>
      </c>
      <c r="K1139" s="11">
        <v>1458848421</v>
      </c>
      <c r="L1139" t="b">
        <v>0</v>
      </c>
      <c r="M1139">
        <v>39</v>
      </c>
      <c r="N1139" t="b">
        <v>0</v>
      </c>
      <c r="O1139" t="s">
        <v>8282</v>
      </c>
      <c r="P1139" s="5">
        <f t="shared" si="103"/>
        <v>253.2051282051282</v>
      </c>
      <c r="Q1139" t="str">
        <f t="shared" si="104"/>
        <v>games</v>
      </c>
      <c r="R1139" t="str">
        <f t="shared" si="105"/>
        <v>mobile games</v>
      </c>
      <c r="S1139" s="10">
        <f t="shared" si="106"/>
        <v>42453.611354166664</v>
      </c>
      <c r="T1139" s="10">
        <f t="shared" si="107"/>
        <v>42483.611354166664</v>
      </c>
    </row>
    <row r="1140" spans="1:20" ht="43.5" x14ac:dyDescent="0.35">
      <c r="A1140" s="5">
        <f t="shared" si="102"/>
        <v>0.35714285714285715</v>
      </c>
      <c r="B1140">
        <v>1138</v>
      </c>
      <c r="C1140" s="3" t="s">
        <v>1139</v>
      </c>
      <c r="D1140" s="3" t="s">
        <v>5248</v>
      </c>
      <c r="E1140">
        <v>35000</v>
      </c>
      <c r="F1140">
        <v>125</v>
      </c>
      <c r="G1140" t="s">
        <v>8220</v>
      </c>
      <c r="H1140" t="s">
        <v>8223</v>
      </c>
      <c r="I1140" t="s">
        <v>8245</v>
      </c>
      <c r="J1140" s="11">
        <v>1485035131</v>
      </c>
      <c r="K1140" s="11">
        <v>1483307131</v>
      </c>
      <c r="L1140" t="b">
        <v>0</v>
      </c>
      <c r="M1140">
        <v>4</v>
      </c>
      <c r="N1140" t="b">
        <v>0</v>
      </c>
      <c r="O1140" t="s">
        <v>8282</v>
      </c>
      <c r="P1140" s="5">
        <f t="shared" si="103"/>
        <v>31.25</v>
      </c>
      <c r="Q1140" t="str">
        <f t="shared" si="104"/>
        <v>games</v>
      </c>
      <c r="R1140" t="str">
        <f t="shared" si="105"/>
        <v>mobile games</v>
      </c>
      <c r="S1140" s="10">
        <f t="shared" si="106"/>
        <v>42736.698275462964</v>
      </c>
      <c r="T1140" s="10">
        <f t="shared" si="107"/>
        <v>42756.698275462964</v>
      </c>
    </row>
    <row r="1141" spans="1:20" ht="43.5" x14ac:dyDescent="0.35">
      <c r="A1141" s="5">
        <f t="shared" si="102"/>
        <v>6.25E-2</v>
      </c>
      <c r="B1141">
        <v>1139</v>
      </c>
      <c r="C1141" s="3" t="s">
        <v>1140</v>
      </c>
      <c r="D1141" s="3" t="s">
        <v>5249</v>
      </c>
      <c r="E1141">
        <v>8000</v>
      </c>
      <c r="F1141">
        <v>5</v>
      </c>
      <c r="G1141" t="s">
        <v>8220</v>
      </c>
      <c r="H1141" t="s">
        <v>8223</v>
      </c>
      <c r="I1141" t="s">
        <v>8245</v>
      </c>
      <c r="J1141" s="11">
        <v>1420100426</v>
      </c>
      <c r="K1141" s="11">
        <v>1417508426</v>
      </c>
      <c r="L1141" t="b">
        <v>0</v>
      </c>
      <c r="M1141">
        <v>1</v>
      </c>
      <c r="N1141" t="b">
        <v>0</v>
      </c>
      <c r="O1141" t="s">
        <v>8282</v>
      </c>
      <c r="P1141" s="5">
        <f t="shared" si="103"/>
        <v>5</v>
      </c>
      <c r="Q1141" t="str">
        <f t="shared" si="104"/>
        <v>games</v>
      </c>
      <c r="R1141" t="str">
        <f t="shared" si="105"/>
        <v>mobile games</v>
      </c>
      <c r="S1141" s="10">
        <f t="shared" si="106"/>
        <v>41975.139189814807</v>
      </c>
      <c r="T1141" s="10">
        <f t="shared" si="107"/>
        <v>42005.139189814807</v>
      </c>
    </row>
    <row r="1142" spans="1:20" ht="43.5" x14ac:dyDescent="0.35">
      <c r="A1142" s="5">
        <f t="shared" si="102"/>
        <v>0</v>
      </c>
      <c r="B1142">
        <v>1140</v>
      </c>
      <c r="C1142" s="3" t="s">
        <v>1141</v>
      </c>
      <c r="D1142" s="3" t="s">
        <v>5250</v>
      </c>
      <c r="E1142">
        <v>5000</v>
      </c>
      <c r="F1142">
        <v>0</v>
      </c>
      <c r="G1142" t="s">
        <v>8220</v>
      </c>
      <c r="H1142" t="s">
        <v>8224</v>
      </c>
      <c r="I1142" t="s">
        <v>8246</v>
      </c>
      <c r="J1142" s="11">
        <v>1438859121</v>
      </c>
      <c r="K1142" s="11">
        <v>1436267121</v>
      </c>
      <c r="L1142" t="b">
        <v>0</v>
      </c>
      <c r="M1142">
        <v>0</v>
      </c>
      <c r="N1142" t="b">
        <v>0</v>
      </c>
      <c r="O1142" t="s">
        <v>8282</v>
      </c>
      <c r="P1142" s="5" t="e">
        <f t="shared" si="103"/>
        <v>#DIV/0!</v>
      </c>
      <c r="Q1142" t="str">
        <f t="shared" si="104"/>
        <v>games</v>
      </c>
      <c r="R1142" t="str">
        <f t="shared" si="105"/>
        <v>mobile games</v>
      </c>
      <c r="S1142" s="10">
        <f t="shared" si="106"/>
        <v>42192.253715277773</v>
      </c>
      <c r="T1142" s="10">
        <f t="shared" si="107"/>
        <v>42222.253715277773</v>
      </c>
    </row>
    <row r="1143" spans="1:20" x14ac:dyDescent="0.35">
      <c r="A1143" s="5">
        <f t="shared" si="102"/>
        <v>0</v>
      </c>
      <c r="B1143">
        <v>1141</v>
      </c>
      <c r="C1143" s="3" t="s">
        <v>1142</v>
      </c>
      <c r="D1143" s="3" t="s">
        <v>5251</v>
      </c>
      <c r="E1143">
        <v>500</v>
      </c>
      <c r="F1143">
        <v>0</v>
      </c>
      <c r="G1143" t="s">
        <v>8220</v>
      </c>
      <c r="H1143" t="s">
        <v>8235</v>
      </c>
      <c r="I1143" t="s">
        <v>8248</v>
      </c>
      <c r="J1143" s="11">
        <v>1436460450</v>
      </c>
      <c r="K1143" s="11">
        <v>1433868450</v>
      </c>
      <c r="L1143" t="b">
        <v>0</v>
      </c>
      <c r="M1143">
        <v>0</v>
      </c>
      <c r="N1143" t="b">
        <v>0</v>
      </c>
      <c r="O1143" t="s">
        <v>8282</v>
      </c>
      <c r="P1143" s="5" t="e">
        <f t="shared" si="103"/>
        <v>#DIV/0!</v>
      </c>
      <c r="Q1143" t="str">
        <f t="shared" si="104"/>
        <v>games</v>
      </c>
      <c r="R1143" t="str">
        <f t="shared" si="105"/>
        <v>mobile games</v>
      </c>
      <c r="S1143" s="10">
        <f t="shared" si="106"/>
        <v>42164.491319444445</v>
      </c>
      <c r="T1143" s="10">
        <f t="shared" si="107"/>
        <v>42194.491319444445</v>
      </c>
    </row>
    <row r="1144" spans="1:20" ht="43.5" x14ac:dyDescent="0.35">
      <c r="A1144" s="5">
        <f t="shared" si="102"/>
        <v>0</v>
      </c>
      <c r="B1144">
        <v>1142</v>
      </c>
      <c r="C1144" s="3" t="s">
        <v>1143</v>
      </c>
      <c r="D1144" s="3" t="s">
        <v>5252</v>
      </c>
      <c r="E1144">
        <v>4000</v>
      </c>
      <c r="F1144">
        <v>0</v>
      </c>
      <c r="G1144" t="s">
        <v>8220</v>
      </c>
      <c r="H1144" t="s">
        <v>8223</v>
      </c>
      <c r="I1144" t="s">
        <v>8245</v>
      </c>
      <c r="J1144" s="11">
        <v>1424131727</v>
      </c>
      <c r="K1144" s="11">
        <v>1421539727</v>
      </c>
      <c r="L1144" t="b">
        <v>0</v>
      </c>
      <c r="M1144">
        <v>0</v>
      </c>
      <c r="N1144" t="b">
        <v>0</v>
      </c>
      <c r="O1144" t="s">
        <v>8282</v>
      </c>
      <c r="P1144" s="5" t="e">
        <f t="shared" si="103"/>
        <v>#DIV/0!</v>
      </c>
      <c r="Q1144" t="str">
        <f t="shared" si="104"/>
        <v>games</v>
      </c>
      <c r="R1144" t="str">
        <f t="shared" si="105"/>
        <v>mobile games</v>
      </c>
      <c r="S1144" s="10">
        <f t="shared" si="106"/>
        <v>42021.797766203708</v>
      </c>
      <c r="T1144" s="10">
        <f t="shared" si="107"/>
        <v>42051.797766203708</v>
      </c>
    </row>
    <row r="1145" spans="1:20" ht="43.5" x14ac:dyDescent="0.35">
      <c r="A1145" s="5">
        <f t="shared" si="102"/>
        <v>0.41333333333333333</v>
      </c>
      <c r="B1145">
        <v>1143</v>
      </c>
      <c r="C1145" s="3" t="s">
        <v>1144</v>
      </c>
      <c r="D1145" s="3" t="s">
        <v>5253</v>
      </c>
      <c r="E1145">
        <v>45000</v>
      </c>
      <c r="F1145">
        <v>186</v>
      </c>
      <c r="G1145" t="s">
        <v>8220</v>
      </c>
      <c r="H1145" t="s">
        <v>8223</v>
      </c>
      <c r="I1145" t="s">
        <v>8245</v>
      </c>
      <c r="J1145" s="11">
        <v>1450327126</v>
      </c>
      <c r="K1145" s="11">
        <v>1447735126</v>
      </c>
      <c r="L1145" t="b">
        <v>0</v>
      </c>
      <c r="M1145">
        <v>8</v>
      </c>
      <c r="N1145" t="b">
        <v>0</v>
      </c>
      <c r="O1145" t="s">
        <v>8282</v>
      </c>
      <c r="P1145" s="5">
        <f t="shared" si="103"/>
        <v>23.25</v>
      </c>
      <c r="Q1145" t="str">
        <f t="shared" si="104"/>
        <v>games</v>
      </c>
      <c r="R1145" t="str">
        <f t="shared" si="105"/>
        <v>mobile games</v>
      </c>
      <c r="S1145" s="10">
        <f t="shared" si="106"/>
        <v>42324.985254629624</v>
      </c>
      <c r="T1145" s="10">
        <f t="shared" si="107"/>
        <v>42354.985254629624</v>
      </c>
    </row>
    <row r="1146" spans="1:20" ht="43.5" x14ac:dyDescent="0.35">
      <c r="A1146" s="5">
        <f t="shared" si="102"/>
        <v>0</v>
      </c>
      <c r="B1146">
        <v>1144</v>
      </c>
      <c r="C1146" s="3" t="s">
        <v>1145</v>
      </c>
      <c r="D1146" s="3" t="s">
        <v>5254</v>
      </c>
      <c r="E1146">
        <v>9300</v>
      </c>
      <c r="F1146">
        <v>0</v>
      </c>
      <c r="G1146" t="s">
        <v>8220</v>
      </c>
      <c r="H1146" t="s">
        <v>8223</v>
      </c>
      <c r="I1146" t="s">
        <v>8245</v>
      </c>
      <c r="J1146" s="11">
        <v>1430281320</v>
      </c>
      <c r="K1146" s="11">
        <v>1427689320</v>
      </c>
      <c r="L1146" t="b">
        <v>0</v>
      </c>
      <c r="M1146">
        <v>0</v>
      </c>
      <c r="N1146" t="b">
        <v>0</v>
      </c>
      <c r="O1146" t="s">
        <v>8283</v>
      </c>
      <c r="P1146" s="5" t="e">
        <f t="shared" si="103"/>
        <v>#DIV/0!</v>
      </c>
      <c r="Q1146" t="str">
        <f t="shared" si="104"/>
        <v>food</v>
      </c>
      <c r="R1146" t="str">
        <f t="shared" si="105"/>
        <v>food trucks</v>
      </c>
      <c r="S1146" s="10">
        <f t="shared" si="106"/>
        <v>42092.973611111105</v>
      </c>
      <c r="T1146" s="10">
        <f t="shared" si="107"/>
        <v>42122.973611111105</v>
      </c>
    </row>
    <row r="1147" spans="1:20" ht="43.5" x14ac:dyDescent="0.35">
      <c r="A1147" s="5">
        <f t="shared" si="102"/>
        <v>0.125</v>
      </c>
      <c r="B1147">
        <v>1145</v>
      </c>
      <c r="C1147" s="3" t="s">
        <v>1146</v>
      </c>
      <c r="D1147" s="3" t="s">
        <v>5255</v>
      </c>
      <c r="E1147">
        <v>80000</v>
      </c>
      <c r="F1147">
        <v>100</v>
      </c>
      <c r="G1147" t="s">
        <v>8220</v>
      </c>
      <c r="H1147" t="s">
        <v>8223</v>
      </c>
      <c r="I1147" t="s">
        <v>8245</v>
      </c>
      <c r="J1147" s="11">
        <v>1412272592</v>
      </c>
      <c r="K1147" s="11">
        <v>1407088592</v>
      </c>
      <c r="L1147" t="b">
        <v>0</v>
      </c>
      <c r="M1147">
        <v>1</v>
      </c>
      <c r="N1147" t="b">
        <v>0</v>
      </c>
      <c r="O1147" t="s">
        <v>8283</v>
      </c>
      <c r="P1147" s="5">
        <f t="shared" si="103"/>
        <v>100</v>
      </c>
      <c r="Q1147" t="str">
        <f t="shared" si="104"/>
        <v>food</v>
      </c>
      <c r="R1147" t="str">
        <f t="shared" si="105"/>
        <v>food trucks</v>
      </c>
      <c r="S1147" s="10">
        <f t="shared" si="106"/>
        <v>41854.539259259262</v>
      </c>
      <c r="T1147" s="10">
        <f t="shared" si="107"/>
        <v>41914.539259259262</v>
      </c>
    </row>
    <row r="1148" spans="1:20" ht="43.5" x14ac:dyDescent="0.35">
      <c r="A1148" s="5">
        <f t="shared" si="102"/>
        <v>8.8333333333333339</v>
      </c>
      <c r="B1148">
        <v>1146</v>
      </c>
      <c r="C1148" s="3" t="s">
        <v>1147</v>
      </c>
      <c r="D1148" s="3" t="s">
        <v>5256</v>
      </c>
      <c r="E1148">
        <v>6000</v>
      </c>
      <c r="F1148">
        <v>530</v>
      </c>
      <c r="G1148" t="s">
        <v>8220</v>
      </c>
      <c r="H1148" t="s">
        <v>8223</v>
      </c>
      <c r="I1148" t="s">
        <v>8245</v>
      </c>
      <c r="J1148" s="11">
        <v>1399071173</v>
      </c>
      <c r="K1148" s="11">
        <v>1395787973</v>
      </c>
      <c r="L1148" t="b">
        <v>0</v>
      </c>
      <c r="M1148">
        <v>12</v>
      </c>
      <c r="N1148" t="b">
        <v>0</v>
      </c>
      <c r="O1148" t="s">
        <v>8283</v>
      </c>
      <c r="P1148" s="5">
        <f t="shared" si="103"/>
        <v>44.166666666666664</v>
      </c>
      <c r="Q1148" t="str">
        <f t="shared" si="104"/>
        <v>food</v>
      </c>
      <c r="R1148" t="str">
        <f t="shared" si="105"/>
        <v>food trucks</v>
      </c>
      <c r="S1148" s="10">
        <f t="shared" si="106"/>
        <v>41723.745057870365</v>
      </c>
      <c r="T1148" s="10">
        <f t="shared" si="107"/>
        <v>41761.745057870365</v>
      </c>
    </row>
    <row r="1149" spans="1:20" ht="43.5" x14ac:dyDescent="0.35">
      <c r="A1149" s="5">
        <f t="shared" si="102"/>
        <v>0</v>
      </c>
      <c r="B1149">
        <v>1147</v>
      </c>
      <c r="C1149" s="3" t="s">
        <v>1148</v>
      </c>
      <c r="D1149" s="3" t="s">
        <v>5257</v>
      </c>
      <c r="E1149">
        <v>25000</v>
      </c>
      <c r="F1149">
        <v>0</v>
      </c>
      <c r="G1149" t="s">
        <v>8220</v>
      </c>
      <c r="H1149" t="s">
        <v>8228</v>
      </c>
      <c r="I1149" t="s">
        <v>8250</v>
      </c>
      <c r="J1149" s="11">
        <v>1413760783</v>
      </c>
      <c r="K1149" s="11">
        <v>1408576783</v>
      </c>
      <c r="L1149" t="b">
        <v>0</v>
      </c>
      <c r="M1149">
        <v>0</v>
      </c>
      <c r="N1149" t="b">
        <v>0</v>
      </c>
      <c r="O1149" t="s">
        <v>8283</v>
      </c>
      <c r="P1149" s="5" t="e">
        <f t="shared" si="103"/>
        <v>#DIV/0!</v>
      </c>
      <c r="Q1149" t="str">
        <f t="shared" si="104"/>
        <v>food</v>
      </c>
      <c r="R1149" t="str">
        <f t="shared" si="105"/>
        <v>food trucks</v>
      </c>
      <c r="S1149" s="10">
        <f t="shared" si="106"/>
        <v>41871.763692129629</v>
      </c>
      <c r="T1149" s="10">
        <f t="shared" si="107"/>
        <v>41931.763692129629</v>
      </c>
    </row>
    <row r="1150" spans="1:20" ht="29" x14ac:dyDescent="0.35">
      <c r="A1150" s="5">
        <f t="shared" si="102"/>
        <v>0.48666666666666669</v>
      </c>
      <c r="B1150">
        <v>1148</v>
      </c>
      <c r="C1150" s="3" t="s">
        <v>1149</v>
      </c>
      <c r="D1150" s="3" t="s">
        <v>5258</v>
      </c>
      <c r="E1150">
        <v>15000</v>
      </c>
      <c r="F1150">
        <v>73</v>
      </c>
      <c r="G1150" t="s">
        <v>8220</v>
      </c>
      <c r="H1150" t="s">
        <v>8223</v>
      </c>
      <c r="I1150" t="s">
        <v>8245</v>
      </c>
      <c r="J1150" s="11">
        <v>1480568781</v>
      </c>
      <c r="K1150" s="11">
        <v>1477973181</v>
      </c>
      <c r="L1150" t="b">
        <v>0</v>
      </c>
      <c r="M1150">
        <v>3</v>
      </c>
      <c r="N1150" t="b">
        <v>0</v>
      </c>
      <c r="O1150" t="s">
        <v>8283</v>
      </c>
      <c r="P1150" s="5">
        <f t="shared" si="103"/>
        <v>24.333333333333332</v>
      </c>
      <c r="Q1150" t="str">
        <f t="shared" si="104"/>
        <v>food</v>
      </c>
      <c r="R1150" t="str">
        <f t="shared" si="105"/>
        <v>food trucks</v>
      </c>
      <c r="S1150" s="10">
        <f t="shared" si="106"/>
        <v>42674.962743055548</v>
      </c>
      <c r="T1150" s="10">
        <f t="shared" si="107"/>
        <v>42705.00440972222</v>
      </c>
    </row>
    <row r="1151" spans="1:20" ht="29" x14ac:dyDescent="0.35">
      <c r="A1151" s="5">
        <f t="shared" si="102"/>
        <v>0.15</v>
      </c>
      <c r="B1151">
        <v>1149</v>
      </c>
      <c r="C1151" s="3" t="s">
        <v>1150</v>
      </c>
      <c r="D1151" s="3" t="s">
        <v>5259</v>
      </c>
      <c r="E1151">
        <v>50000</v>
      </c>
      <c r="F1151">
        <v>75</v>
      </c>
      <c r="G1151" t="s">
        <v>8220</v>
      </c>
      <c r="H1151" t="s">
        <v>8223</v>
      </c>
      <c r="I1151" t="s">
        <v>8245</v>
      </c>
      <c r="J1151" s="11">
        <v>1466096566</v>
      </c>
      <c r="K1151" s="11">
        <v>1463504566</v>
      </c>
      <c r="L1151" t="b">
        <v>0</v>
      </c>
      <c r="M1151">
        <v>2</v>
      </c>
      <c r="N1151" t="b">
        <v>0</v>
      </c>
      <c r="O1151" t="s">
        <v>8283</v>
      </c>
      <c r="P1151" s="5">
        <f t="shared" si="103"/>
        <v>37.5</v>
      </c>
      <c r="Q1151" t="str">
        <f t="shared" si="104"/>
        <v>food</v>
      </c>
      <c r="R1151" t="str">
        <f t="shared" si="105"/>
        <v>food trucks</v>
      </c>
      <c r="S1151" s="10">
        <f t="shared" si="106"/>
        <v>42507.501921296294</v>
      </c>
      <c r="T1151" s="10">
        <f t="shared" si="107"/>
        <v>42537.501921296294</v>
      </c>
    </row>
    <row r="1152" spans="1:20" ht="29" x14ac:dyDescent="0.35">
      <c r="A1152" s="5">
        <f t="shared" si="102"/>
        <v>10.08</v>
      </c>
      <c r="B1152">
        <v>1150</v>
      </c>
      <c r="C1152" s="3" t="s">
        <v>1151</v>
      </c>
      <c r="D1152" s="3" t="s">
        <v>5260</v>
      </c>
      <c r="E1152">
        <v>2500</v>
      </c>
      <c r="F1152">
        <v>252</v>
      </c>
      <c r="G1152" t="s">
        <v>8220</v>
      </c>
      <c r="H1152" t="s">
        <v>8223</v>
      </c>
      <c r="I1152" t="s">
        <v>8245</v>
      </c>
      <c r="J1152" s="11">
        <v>1452293675</v>
      </c>
      <c r="K1152" s="11">
        <v>1447109675</v>
      </c>
      <c r="L1152" t="b">
        <v>0</v>
      </c>
      <c r="M1152">
        <v>6</v>
      </c>
      <c r="N1152" t="b">
        <v>0</v>
      </c>
      <c r="O1152" t="s">
        <v>8283</v>
      </c>
      <c r="P1152" s="5">
        <f t="shared" si="103"/>
        <v>42</v>
      </c>
      <c r="Q1152" t="str">
        <f t="shared" si="104"/>
        <v>food</v>
      </c>
      <c r="R1152" t="str">
        <f t="shared" si="105"/>
        <v>food trucks</v>
      </c>
      <c r="S1152" s="10">
        <f t="shared" si="106"/>
        <v>42317.74623842592</v>
      </c>
      <c r="T1152" s="10">
        <f t="shared" si="107"/>
        <v>42377.74623842592</v>
      </c>
    </row>
    <row r="1153" spans="1:20" ht="58" x14ac:dyDescent="0.35">
      <c r="A1153" s="5">
        <f t="shared" si="102"/>
        <v>0</v>
      </c>
      <c r="B1153">
        <v>1151</v>
      </c>
      <c r="C1153" s="3" t="s">
        <v>1152</v>
      </c>
      <c r="D1153" s="3" t="s">
        <v>5261</v>
      </c>
      <c r="E1153">
        <v>25000</v>
      </c>
      <c r="F1153">
        <v>0</v>
      </c>
      <c r="G1153" t="s">
        <v>8220</v>
      </c>
      <c r="H1153" t="s">
        <v>8223</v>
      </c>
      <c r="I1153" t="s">
        <v>8245</v>
      </c>
      <c r="J1153" s="11">
        <v>1441592863</v>
      </c>
      <c r="K1153" s="11">
        <v>1439000863</v>
      </c>
      <c r="L1153" t="b">
        <v>0</v>
      </c>
      <c r="M1153">
        <v>0</v>
      </c>
      <c r="N1153" t="b">
        <v>0</v>
      </c>
      <c r="O1153" t="s">
        <v>8283</v>
      </c>
      <c r="P1153" s="5" t="e">
        <f t="shared" si="103"/>
        <v>#DIV/0!</v>
      </c>
      <c r="Q1153" t="str">
        <f t="shared" si="104"/>
        <v>food</v>
      </c>
      <c r="R1153" t="str">
        <f t="shared" si="105"/>
        <v>food trucks</v>
      </c>
      <c r="S1153" s="10">
        <f t="shared" si="106"/>
        <v>42223.894247685181</v>
      </c>
      <c r="T1153" s="10">
        <f t="shared" si="107"/>
        <v>42253.894247685181</v>
      </c>
    </row>
    <row r="1154" spans="1:20" x14ac:dyDescent="0.35">
      <c r="A1154" s="5">
        <f t="shared" si="102"/>
        <v>5.6937500000000005</v>
      </c>
      <c r="B1154">
        <v>1152</v>
      </c>
      <c r="C1154" s="3" t="s">
        <v>1153</v>
      </c>
      <c r="D1154" s="3" t="s">
        <v>5262</v>
      </c>
      <c r="E1154">
        <v>16000</v>
      </c>
      <c r="F1154">
        <v>911</v>
      </c>
      <c r="G1154" t="s">
        <v>8220</v>
      </c>
      <c r="H1154" t="s">
        <v>8223</v>
      </c>
      <c r="I1154" t="s">
        <v>8245</v>
      </c>
      <c r="J1154" s="11">
        <v>1431709312</v>
      </c>
      <c r="K1154" s="11">
        <v>1429117312</v>
      </c>
      <c r="L1154" t="b">
        <v>0</v>
      </c>
      <c r="M1154">
        <v>15</v>
      </c>
      <c r="N1154" t="b">
        <v>0</v>
      </c>
      <c r="O1154" t="s">
        <v>8283</v>
      </c>
      <c r="P1154" s="5">
        <f t="shared" si="103"/>
        <v>60.733333333333334</v>
      </c>
      <c r="Q1154" t="str">
        <f t="shared" si="104"/>
        <v>food</v>
      </c>
      <c r="R1154" t="str">
        <f t="shared" si="105"/>
        <v>food trucks</v>
      </c>
      <c r="S1154" s="10">
        <f t="shared" si="106"/>
        <v>42109.501296296294</v>
      </c>
      <c r="T1154" s="10">
        <f t="shared" si="107"/>
        <v>42139.501296296294</v>
      </c>
    </row>
    <row r="1155" spans="1:20" ht="29" x14ac:dyDescent="0.35">
      <c r="A1155" s="5">
        <f t="shared" ref="A1155:A1218" si="108">(F1155/E1155)*100</f>
        <v>0.625</v>
      </c>
      <c r="B1155">
        <v>1153</v>
      </c>
      <c r="C1155" s="3" t="s">
        <v>1154</v>
      </c>
      <c r="D1155" s="3" t="s">
        <v>5263</v>
      </c>
      <c r="E1155">
        <v>8000</v>
      </c>
      <c r="F1155">
        <v>50</v>
      </c>
      <c r="G1155" t="s">
        <v>8220</v>
      </c>
      <c r="H1155" t="s">
        <v>8223</v>
      </c>
      <c r="I1155" t="s">
        <v>8245</v>
      </c>
      <c r="J1155" s="11">
        <v>1434647305</v>
      </c>
      <c r="K1155" s="11">
        <v>1432055305</v>
      </c>
      <c r="L1155" t="b">
        <v>0</v>
      </c>
      <c r="M1155">
        <v>1</v>
      </c>
      <c r="N1155" t="b">
        <v>0</v>
      </c>
      <c r="O1155" t="s">
        <v>8283</v>
      </c>
      <c r="P1155" s="5">
        <f t="shared" ref="P1155:P1218" si="109">F1155/M1155</f>
        <v>50</v>
      </c>
      <c r="Q1155" t="str">
        <f t="shared" ref="Q1155:Q1218" si="110">LEFT(O:O,FIND("/",O:O)-1)</f>
        <v>food</v>
      </c>
      <c r="R1155" t="str">
        <f t="shared" ref="R1155:R1218" si="111">RIGHT(O:O,LEN(O:O)-FIND("/",O:O))</f>
        <v>food trucks</v>
      </c>
      <c r="S1155" s="10">
        <f t="shared" ref="S1155:S1218" si="112">(((K1155/60)/60)/24)+DATE(1970,1,1)+(-5/24)</f>
        <v>42143.505844907406</v>
      </c>
      <c r="T1155" s="10">
        <f t="shared" ref="T1155:T1218" si="113">(((J1155/60)/60)/24)+DATE(1970,1,1)+(-5/24)</f>
        <v>42173.505844907406</v>
      </c>
    </row>
    <row r="1156" spans="1:20" ht="43.5" x14ac:dyDescent="0.35">
      <c r="A1156" s="5">
        <f t="shared" si="108"/>
        <v>6.5</v>
      </c>
      <c r="B1156">
        <v>1154</v>
      </c>
      <c r="C1156" s="3" t="s">
        <v>1155</v>
      </c>
      <c r="D1156" s="3" t="s">
        <v>5264</v>
      </c>
      <c r="E1156">
        <v>5000</v>
      </c>
      <c r="F1156">
        <v>325</v>
      </c>
      <c r="G1156" t="s">
        <v>8220</v>
      </c>
      <c r="H1156" t="s">
        <v>8223</v>
      </c>
      <c r="I1156" t="s">
        <v>8245</v>
      </c>
      <c r="J1156" s="11">
        <v>1441507006</v>
      </c>
      <c r="K1156" s="11">
        <v>1438915006</v>
      </c>
      <c r="L1156" t="b">
        <v>0</v>
      </c>
      <c r="M1156">
        <v>3</v>
      </c>
      <c r="N1156" t="b">
        <v>0</v>
      </c>
      <c r="O1156" t="s">
        <v>8283</v>
      </c>
      <c r="P1156" s="5">
        <f t="shared" si="109"/>
        <v>108.33333333333333</v>
      </c>
      <c r="Q1156" t="str">
        <f t="shared" si="110"/>
        <v>food</v>
      </c>
      <c r="R1156" t="str">
        <f t="shared" si="111"/>
        <v>food trucks</v>
      </c>
      <c r="S1156" s="10">
        <f t="shared" si="112"/>
        <v>42222.900532407402</v>
      </c>
      <c r="T1156" s="10">
        <f t="shared" si="113"/>
        <v>42252.900532407402</v>
      </c>
    </row>
    <row r="1157" spans="1:20" ht="43.5" x14ac:dyDescent="0.35">
      <c r="A1157" s="5">
        <f t="shared" si="108"/>
        <v>0.752</v>
      </c>
      <c r="B1157">
        <v>1155</v>
      </c>
      <c r="C1157" s="3" t="s">
        <v>1156</v>
      </c>
      <c r="D1157" s="3" t="s">
        <v>5265</v>
      </c>
      <c r="E1157">
        <v>25000</v>
      </c>
      <c r="F1157">
        <v>188</v>
      </c>
      <c r="G1157" t="s">
        <v>8220</v>
      </c>
      <c r="H1157" t="s">
        <v>8223</v>
      </c>
      <c r="I1157" t="s">
        <v>8245</v>
      </c>
      <c r="J1157" s="11">
        <v>1408040408</v>
      </c>
      <c r="K1157" s="11">
        <v>1405448408</v>
      </c>
      <c r="L1157" t="b">
        <v>0</v>
      </c>
      <c r="M1157">
        <v>8</v>
      </c>
      <c r="N1157" t="b">
        <v>0</v>
      </c>
      <c r="O1157" t="s">
        <v>8283</v>
      </c>
      <c r="P1157" s="5">
        <f t="shared" si="109"/>
        <v>23.5</v>
      </c>
      <c r="Q1157" t="str">
        <f t="shared" si="110"/>
        <v>food</v>
      </c>
      <c r="R1157" t="str">
        <f t="shared" si="111"/>
        <v>food trucks</v>
      </c>
      <c r="S1157" s="10">
        <f t="shared" si="112"/>
        <v>41835.555648148147</v>
      </c>
      <c r="T1157" s="10">
        <f t="shared" si="113"/>
        <v>41865.555648148147</v>
      </c>
    </row>
    <row r="1158" spans="1:20" ht="43.5" x14ac:dyDescent="0.35">
      <c r="A1158" s="5">
        <f t="shared" si="108"/>
        <v>0</v>
      </c>
      <c r="B1158">
        <v>1156</v>
      </c>
      <c r="C1158" s="3" t="s">
        <v>1157</v>
      </c>
      <c r="D1158" s="3" t="s">
        <v>5266</v>
      </c>
      <c r="E1158">
        <v>6500</v>
      </c>
      <c r="F1158">
        <v>0</v>
      </c>
      <c r="G1158" t="s">
        <v>8220</v>
      </c>
      <c r="H1158" t="s">
        <v>8223</v>
      </c>
      <c r="I1158" t="s">
        <v>8245</v>
      </c>
      <c r="J1158" s="11">
        <v>1424742162</v>
      </c>
      <c r="K1158" s="11">
        <v>1422150162</v>
      </c>
      <c r="L1158" t="b">
        <v>0</v>
      </c>
      <c r="M1158">
        <v>0</v>
      </c>
      <c r="N1158" t="b">
        <v>0</v>
      </c>
      <c r="O1158" t="s">
        <v>8283</v>
      </c>
      <c r="P1158" s="5" t="e">
        <f t="shared" si="109"/>
        <v>#DIV/0!</v>
      </c>
      <c r="Q1158" t="str">
        <f t="shared" si="110"/>
        <v>food</v>
      </c>
      <c r="R1158" t="str">
        <f t="shared" si="111"/>
        <v>food trucks</v>
      </c>
      <c r="S1158" s="10">
        <f t="shared" si="112"/>
        <v>42028.862986111104</v>
      </c>
      <c r="T1158" s="10">
        <f t="shared" si="113"/>
        <v>42058.862986111104</v>
      </c>
    </row>
    <row r="1159" spans="1:20" ht="43.5" x14ac:dyDescent="0.35">
      <c r="A1159" s="5">
        <f t="shared" si="108"/>
        <v>1.51</v>
      </c>
      <c r="B1159">
        <v>1157</v>
      </c>
      <c r="C1159" s="3" t="s">
        <v>1158</v>
      </c>
      <c r="D1159" s="3" t="s">
        <v>5267</v>
      </c>
      <c r="E1159">
        <v>10000</v>
      </c>
      <c r="F1159">
        <v>151</v>
      </c>
      <c r="G1159" t="s">
        <v>8220</v>
      </c>
      <c r="H1159" t="s">
        <v>8223</v>
      </c>
      <c r="I1159" t="s">
        <v>8245</v>
      </c>
      <c r="J1159" s="11">
        <v>1417795480</v>
      </c>
      <c r="K1159" s="11">
        <v>1412607880</v>
      </c>
      <c r="L1159" t="b">
        <v>0</v>
      </c>
      <c r="M1159">
        <v>3</v>
      </c>
      <c r="N1159" t="b">
        <v>0</v>
      </c>
      <c r="O1159" t="s">
        <v>8283</v>
      </c>
      <c r="P1159" s="5">
        <f t="shared" si="109"/>
        <v>50.333333333333336</v>
      </c>
      <c r="Q1159" t="str">
        <f t="shared" si="110"/>
        <v>food</v>
      </c>
      <c r="R1159" t="str">
        <f t="shared" si="111"/>
        <v>food trucks</v>
      </c>
      <c r="S1159" s="10">
        <f t="shared" si="112"/>
        <v>41918.419907407406</v>
      </c>
      <c r="T1159" s="10">
        <f t="shared" si="113"/>
        <v>41978.461574074077</v>
      </c>
    </row>
    <row r="1160" spans="1:20" ht="43.5" x14ac:dyDescent="0.35">
      <c r="A1160" s="5">
        <f t="shared" si="108"/>
        <v>0.46666666666666673</v>
      </c>
      <c r="B1160">
        <v>1158</v>
      </c>
      <c r="C1160" s="3" t="s">
        <v>1159</v>
      </c>
      <c r="D1160" s="3" t="s">
        <v>5268</v>
      </c>
      <c r="E1160">
        <v>7500</v>
      </c>
      <c r="F1160">
        <v>35</v>
      </c>
      <c r="G1160" t="s">
        <v>8220</v>
      </c>
      <c r="H1160" t="s">
        <v>8223</v>
      </c>
      <c r="I1160" t="s">
        <v>8245</v>
      </c>
      <c r="J1160" s="11">
        <v>1418091128</v>
      </c>
      <c r="K1160" s="11">
        <v>1415499128</v>
      </c>
      <c r="L1160" t="b">
        <v>0</v>
      </c>
      <c r="M1160">
        <v>3</v>
      </c>
      <c r="N1160" t="b">
        <v>0</v>
      </c>
      <c r="O1160" t="s">
        <v>8283</v>
      </c>
      <c r="P1160" s="5">
        <f t="shared" si="109"/>
        <v>11.666666666666666</v>
      </c>
      <c r="Q1160" t="str">
        <f t="shared" si="110"/>
        <v>food</v>
      </c>
      <c r="R1160" t="str">
        <f t="shared" si="111"/>
        <v>food trucks</v>
      </c>
      <c r="S1160" s="10">
        <f t="shared" si="112"/>
        <v>41951.883425925924</v>
      </c>
      <c r="T1160" s="10">
        <f t="shared" si="113"/>
        <v>41981.883425925924</v>
      </c>
    </row>
    <row r="1161" spans="1:20" ht="43.5" x14ac:dyDescent="0.35">
      <c r="A1161" s="5">
        <f t="shared" si="108"/>
        <v>0</v>
      </c>
      <c r="B1161">
        <v>1159</v>
      </c>
      <c r="C1161" s="3" t="s">
        <v>1160</v>
      </c>
      <c r="D1161" s="3" t="s">
        <v>5269</v>
      </c>
      <c r="E1161">
        <v>6750</v>
      </c>
      <c r="F1161">
        <v>0</v>
      </c>
      <c r="G1161" t="s">
        <v>8220</v>
      </c>
      <c r="H1161" t="s">
        <v>8223</v>
      </c>
      <c r="I1161" t="s">
        <v>8245</v>
      </c>
      <c r="J1161" s="11">
        <v>1435679100</v>
      </c>
      <c r="K1161" s="11">
        <v>1433006765</v>
      </c>
      <c r="L1161" t="b">
        <v>0</v>
      </c>
      <c r="M1161">
        <v>0</v>
      </c>
      <c r="N1161" t="b">
        <v>0</v>
      </c>
      <c r="O1161" t="s">
        <v>8283</v>
      </c>
      <c r="P1161" s="5" t="e">
        <f t="shared" si="109"/>
        <v>#DIV/0!</v>
      </c>
      <c r="Q1161" t="str">
        <f t="shared" si="110"/>
        <v>food</v>
      </c>
      <c r="R1161" t="str">
        <f t="shared" si="111"/>
        <v>food trucks</v>
      </c>
      <c r="S1161" s="10">
        <f t="shared" si="112"/>
        <v>42154.518113425926</v>
      </c>
      <c r="T1161" s="10">
        <f t="shared" si="113"/>
        <v>42185.447916666664</v>
      </c>
    </row>
    <row r="1162" spans="1:20" ht="43.5" x14ac:dyDescent="0.35">
      <c r="A1162" s="5">
        <f t="shared" si="108"/>
        <v>3.85</v>
      </c>
      <c r="B1162">
        <v>1160</v>
      </c>
      <c r="C1162" s="3" t="s">
        <v>1161</v>
      </c>
      <c r="D1162" s="3" t="s">
        <v>5270</v>
      </c>
      <c r="E1162">
        <v>30000</v>
      </c>
      <c r="F1162">
        <v>1155</v>
      </c>
      <c r="G1162" t="s">
        <v>8220</v>
      </c>
      <c r="H1162" t="s">
        <v>8223</v>
      </c>
      <c r="I1162" t="s">
        <v>8245</v>
      </c>
      <c r="J1162" s="11">
        <v>1427510586</v>
      </c>
      <c r="K1162" s="11">
        <v>1424922186</v>
      </c>
      <c r="L1162" t="b">
        <v>0</v>
      </c>
      <c r="M1162">
        <v>19</v>
      </c>
      <c r="N1162" t="b">
        <v>0</v>
      </c>
      <c r="O1162" t="s">
        <v>8283</v>
      </c>
      <c r="P1162" s="5">
        <f t="shared" si="109"/>
        <v>60.789473684210527</v>
      </c>
      <c r="Q1162" t="str">
        <f t="shared" si="110"/>
        <v>food</v>
      </c>
      <c r="R1162" t="str">
        <f t="shared" si="111"/>
        <v>food trucks</v>
      </c>
      <c r="S1162" s="10">
        <f t="shared" si="112"/>
        <v>42060.946597222217</v>
      </c>
      <c r="T1162" s="10">
        <f t="shared" si="113"/>
        <v>42090.90493055556</v>
      </c>
    </row>
    <row r="1163" spans="1:20" ht="43.5" x14ac:dyDescent="0.35">
      <c r="A1163" s="5">
        <f t="shared" si="108"/>
        <v>0</v>
      </c>
      <c r="B1163">
        <v>1161</v>
      </c>
      <c r="C1163" s="3" t="s">
        <v>1162</v>
      </c>
      <c r="D1163" s="3" t="s">
        <v>5271</v>
      </c>
      <c r="E1163">
        <v>18000</v>
      </c>
      <c r="F1163">
        <v>0</v>
      </c>
      <c r="G1163" t="s">
        <v>8220</v>
      </c>
      <c r="H1163" t="s">
        <v>8223</v>
      </c>
      <c r="I1163" t="s">
        <v>8245</v>
      </c>
      <c r="J1163" s="11">
        <v>1432047989</v>
      </c>
      <c r="K1163" s="11">
        <v>1430233589</v>
      </c>
      <c r="L1163" t="b">
        <v>0</v>
      </c>
      <c r="M1163">
        <v>0</v>
      </c>
      <c r="N1163" t="b">
        <v>0</v>
      </c>
      <c r="O1163" t="s">
        <v>8283</v>
      </c>
      <c r="P1163" s="5" t="e">
        <f t="shared" si="109"/>
        <v>#DIV/0!</v>
      </c>
      <c r="Q1163" t="str">
        <f t="shared" si="110"/>
        <v>food</v>
      </c>
      <c r="R1163" t="str">
        <f t="shared" si="111"/>
        <v>food trucks</v>
      </c>
      <c r="S1163" s="10">
        <f t="shared" si="112"/>
        <v>42122.421168981477</v>
      </c>
      <c r="T1163" s="10">
        <f t="shared" si="113"/>
        <v>42143.421168981477</v>
      </c>
    </row>
    <row r="1164" spans="1:20" ht="58" x14ac:dyDescent="0.35">
      <c r="A1164" s="5">
        <f t="shared" si="108"/>
        <v>5.8333333333333341E-2</v>
      </c>
      <c r="B1164">
        <v>1162</v>
      </c>
      <c r="C1164" s="3" t="s">
        <v>1163</v>
      </c>
      <c r="D1164" s="3" t="s">
        <v>5272</v>
      </c>
      <c r="E1164">
        <v>60000</v>
      </c>
      <c r="F1164">
        <v>35</v>
      </c>
      <c r="G1164" t="s">
        <v>8220</v>
      </c>
      <c r="H1164" t="s">
        <v>8223</v>
      </c>
      <c r="I1164" t="s">
        <v>8245</v>
      </c>
      <c r="J1164" s="11">
        <v>1411662264</v>
      </c>
      <c r="K1164" s="11">
        <v>1408983864</v>
      </c>
      <c r="L1164" t="b">
        <v>0</v>
      </c>
      <c r="M1164">
        <v>2</v>
      </c>
      <c r="N1164" t="b">
        <v>0</v>
      </c>
      <c r="O1164" t="s">
        <v>8283</v>
      </c>
      <c r="P1164" s="5">
        <f t="shared" si="109"/>
        <v>17.5</v>
      </c>
      <c r="Q1164" t="str">
        <f t="shared" si="110"/>
        <v>food</v>
      </c>
      <c r="R1164" t="str">
        <f t="shared" si="111"/>
        <v>food trucks</v>
      </c>
      <c r="S1164" s="10">
        <f t="shared" si="112"/>
        <v>41876.475277777776</v>
      </c>
      <c r="T1164" s="10">
        <f t="shared" si="113"/>
        <v>41907.475277777776</v>
      </c>
    </row>
    <row r="1165" spans="1:20" ht="43.5" x14ac:dyDescent="0.35">
      <c r="A1165" s="5">
        <f t="shared" si="108"/>
        <v>0</v>
      </c>
      <c r="B1165">
        <v>1163</v>
      </c>
      <c r="C1165" s="3" t="s">
        <v>1164</v>
      </c>
      <c r="D1165" s="3" t="s">
        <v>5273</v>
      </c>
      <c r="E1165">
        <v>5200</v>
      </c>
      <c r="F1165">
        <v>0</v>
      </c>
      <c r="G1165" t="s">
        <v>8220</v>
      </c>
      <c r="H1165" t="s">
        <v>8223</v>
      </c>
      <c r="I1165" t="s">
        <v>8245</v>
      </c>
      <c r="J1165" s="11">
        <v>1407604920</v>
      </c>
      <c r="K1165" s="11">
        <v>1405012920</v>
      </c>
      <c r="L1165" t="b">
        <v>0</v>
      </c>
      <c r="M1165">
        <v>0</v>
      </c>
      <c r="N1165" t="b">
        <v>0</v>
      </c>
      <c r="O1165" t="s">
        <v>8283</v>
      </c>
      <c r="P1165" s="5" t="e">
        <f t="shared" si="109"/>
        <v>#DIV/0!</v>
      </c>
      <c r="Q1165" t="str">
        <f t="shared" si="110"/>
        <v>food</v>
      </c>
      <c r="R1165" t="str">
        <f t="shared" si="111"/>
        <v>food trucks</v>
      </c>
      <c r="S1165" s="10">
        <f t="shared" si="112"/>
        <v>41830.515277777777</v>
      </c>
      <c r="T1165" s="10">
        <f t="shared" si="113"/>
        <v>41860.515277777777</v>
      </c>
    </row>
    <row r="1166" spans="1:20" ht="58" x14ac:dyDescent="0.35">
      <c r="A1166" s="5">
        <f t="shared" si="108"/>
        <v>0</v>
      </c>
      <c r="B1166">
        <v>1164</v>
      </c>
      <c r="C1166" s="3" t="s">
        <v>1165</v>
      </c>
      <c r="D1166" s="3" t="s">
        <v>5274</v>
      </c>
      <c r="E1166">
        <v>10000</v>
      </c>
      <c r="F1166">
        <v>0</v>
      </c>
      <c r="G1166" t="s">
        <v>8220</v>
      </c>
      <c r="H1166" t="s">
        <v>8223</v>
      </c>
      <c r="I1166" t="s">
        <v>8245</v>
      </c>
      <c r="J1166" s="11">
        <v>1466270582</v>
      </c>
      <c r="K1166" s="11">
        <v>1463678582</v>
      </c>
      <c r="L1166" t="b">
        <v>0</v>
      </c>
      <c r="M1166">
        <v>0</v>
      </c>
      <c r="N1166" t="b">
        <v>0</v>
      </c>
      <c r="O1166" t="s">
        <v>8283</v>
      </c>
      <c r="P1166" s="5" t="e">
        <f t="shared" si="109"/>
        <v>#DIV/0!</v>
      </c>
      <c r="Q1166" t="str">
        <f t="shared" si="110"/>
        <v>food</v>
      </c>
      <c r="R1166" t="str">
        <f t="shared" si="111"/>
        <v>food trucks</v>
      </c>
      <c r="S1166" s="10">
        <f t="shared" si="112"/>
        <v>42509.51599537037</v>
      </c>
      <c r="T1166" s="10">
        <f t="shared" si="113"/>
        <v>42539.51599537037</v>
      </c>
    </row>
    <row r="1167" spans="1:20" ht="58" x14ac:dyDescent="0.35">
      <c r="A1167" s="5">
        <f t="shared" si="108"/>
        <v>20.705000000000002</v>
      </c>
      <c r="B1167">
        <v>1165</v>
      </c>
      <c r="C1167" s="3" t="s">
        <v>1166</v>
      </c>
      <c r="D1167" s="3" t="s">
        <v>5275</v>
      </c>
      <c r="E1167">
        <v>10000</v>
      </c>
      <c r="F1167">
        <v>2070.5</v>
      </c>
      <c r="G1167" t="s">
        <v>8220</v>
      </c>
      <c r="H1167" t="s">
        <v>8223</v>
      </c>
      <c r="I1167" t="s">
        <v>8245</v>
      </c>
      <c r="J1167" s="11">
        <v>1404623330</v>
      </c>
      <c r="K1167" s="11">
        <v>1401685730</v>
      </c>
      <c r="L1167" t="b">
        <v>0</v>
      </c>
      <c r="M1167">
        <v>25</v>
      </c>
      <c r="N1167" t="b">
        <v>0</v>
      </c>
      <c r="O1167" t="s">
        <v>8283</v>
      </c>
      <c r="P1167" s="5">
        <f t="shared" si="109"/>
        <v>82.82</v>
      </c>
      <c r="Q1167" t="str">
        <f t="shared" si="110"/>
        <v>food</v>
      </c>
      <c r="R1167" t="str">
        <f t="shared" si="111"/>
        <v>food trucks</v>
      </c>
      <c r="S1167" s="10">
        <f t="shared" si="112"/>
        <v>41792.006134259253</v>
      </c>
      <c r="T1167" s="10">
        <f t="shared" si="113"/>
        <v>41826.006134259253</v>
      </c>
    </row>
    <row r="1168" spans="1:20" ht="43.5" x14ac:dyDescent="0.35">
      <c r="A1168" s="5">
        <f t="shared" si="108"/>
        <v>19.139999999999997</v>
      </c>
      <c r="B1168">
        <v>1166</v>
      </c>
      <c r="C1168" s="3" t="s">
        <v>1167</v>
      </c>
      <c r="D1168" s="3" t="s">
        <v>5276</v>
      </c>
      <c r="E1168">
        <v>15000</v>
      </c>
      <c r="F1168">
        <v>2871</v>
      </c>
      <c r="G1168" t="s">
        <v>8220</v>
      </c>
      <c r="H1168" t="s">
        <v>8223</v>
      </c>
      <c r="I1168" t="s">
        <v>8245</v>
      </c>
      <c r="J1168" s="11">
        <v>1435291200</v>
      </c>
      <c r="K1168" s="11">
        <v>1432640342</v>
      </c>
      <c r="L1168" t="b">
        <v>0</v>
      </c>
      <c r="M1168">
        <v>8</v>
      </c>
      <c r="N1168" t="b">
        <v>0</v>
      </c>
      <c r="O1168" t="s">
        <v>8283</v>
      </c>
      <c r="P1168" s="5">
        <f t="shared" si="109"/>
        <v>358.875</v>
      </c>
      <c r="Q1168" t="str">
        <f t="shared" si="110"/>
        <v>food</v>
      </c>
      <c r="R1168" t="str">
        <f t="shared" si="111"/>
        <v>food trucks</v>
      </c>
      <c r="S1168" s="10">
        <f t="shared" si="112"/>
        <v>42150.277106481481</v>
      </c>
      <c r="T1168" s="10">
        <f t="shared" si="113"/>
        <v>42180.958333333336</v>
      </c>
    </row>
    <row r="1169" spans="1:20" ht="43.5" x14ac:dyDescent="0.35">
      <c r="A1169" s="5">
        <f t="shared" si="108"/>
        <v>1.6316666666666666</v>
      </c>
      <c r="B1169">
        <v>1167</v>
      </c>
      <c r="C1169" s="3" t="s">
        <v>1168</v>
      </c>
      <c r="D1169" s="3" t="s">
        <v>5277</v>
      </c>
      <c r="E1169">
        <v>60000</v>
      </c>
      <c r="F1169">
        <v>979</v>
      </c>
      <c r="G1169" t="s">
        <v>8220</v>
      </c>
      <c r="H1169" t="s">
        <v>8223</v>
      </c>
      <c r="I1169" t="s">
        <v>8245</v>
      </c>
      <c r="J1169" s="11">
        <v>1410543495</v>
      </c>
      <c r="K1169" s="11">
        <v>1407865095</v>
      </c>
      <c r="L1169" t="b">
        <v>0</v>
      </c>
      <c r="M1169">
        <v>16</v>
      </c>
      <c r="N1169" t="b">
        <v>0</v>
      </c>
      <c r="O1169" t="s">
        <v>8283</v>
      </c>
      <c r="P1169" s="5">
        <f t="shared" si="109"/>
        <v>61.1875</v>
      </c>
      <c r="Q1169" t="str">
        <f t="shared" si="110"/>
        <v>food</v>
      </c>
      <c r="R1169" t="str">
        <f t="shared" si="111"/>
        <v>food trucks</v>
      </c>
      <c r="S1169" s="10">
        <f t="shared" si="112"/>
        <v>41863.526562499996</v>
      </c>
      <c r="T1169" s="10">
        <f t="shared" si="113"/>
        <v>41894.526562499996</v>
      </c>
    </row>
    <row r="1170" spans="1:20" ht="43.5" x14ac:dyDescent="0.35">
      <c r="A1170" s="5">
        <f t="shared" si="108"/>
        <v>5.6666666666666661</v>
      </c>
      <c r="B1170">
        <v>1168</v>
      </c>
      <c r="C1170" s="3" t="s">
        <v>1169</v>
      </c>
      <c r="D1170" s="3" t="s">
        <v>5278</v>
      </c>
      <c r="E1170">
        <v>18000</v>
      </c>
      <c r="F1170">
        <v>1020</v>
      </c>
      <c r="G1170" t="s">
        <v>8220</v>
      </c>
      <c r="H1170" t="s">
        <v>8223</v>
      </c>
      <c r="I1170" t="s">
        <v>8245</v>
      </c>
      <c r="J1170" s="11">
        <v>1474507065</v>
      </c>
      <c r="K1170" s="11">
        <v>1471915065</v>
      </c>
      <c r="L1170" t="b">
        <v>0</v>
      </c>
      <c r="M1170">
        <v>3</v>
      </c>
      <c r="N1170" t="b">
        <v>0</v>
      </c>
      <c r="O1170" t="s">
        <v>8283</v>
      </c>
      <c r="P1170" s="5">
        <f t="shared" si="109"/>
        <v>340</v>
      </c>
      <c r="Q1170" t="str">
        <f t="shared" si="110"/>
        <v>food</v>
      </c>
      <c r="R1170" t="str">
        <f t="shared" si="111"/>
        <v>food trucks</v>
      </c>
      <c r="S1170" s="10">
        <f t="shared" si="112"/>
        <v>42604.845659722218</v>
      </c>
      <c r="T1170" s="10">
        <f t="shared" si="113"/>
        <v>42634.845659722218</v>
      </c>
    </row>
    <row r="1171" spans="1:20" ht="43.5" x14ac:dyDescent="0.35">
      <c r="A1171" s="5">
        <f t="shared" si="108"/>
        <v>0.16999999999999998</v>
      </c>
      <c r="B1171">
        <v>1169</v>
      </c>
      <c r="C1171" s="3" t="s">
        <v>1170</v>
      </c>
      <c r="D1171" s="3" t="s">
        <v>5279</v>
      </c>
      <c r="E1171">
        <v>10000</v>
      </c>
      <c r="F1171">
        <v>17</v>
      </c>
      <c r="G1171" t="s">
        <v>8220</v>
      </c>
      <c r="H1171" t="s">
        <v>8223</v>
      </c>
      <c r="I1171" t="s">
        <v>8245</v>
      </c>
      <c r="J1171" s="11">
        <v>1424593763</v>
      </c>
      <c r="K1171" s="11">
        <v>1422001763</v>
      </c>
      <c r="L1171" t="b">
        <v>0</v>
      </c>
      <c r="M1171">
        <v>3</v>
      </c>
      <c r="N1171" t="b">
        <v>0</v>
      </c>
      <c r="O1171" t="s">
        <v>8283</v>
      </c>
      <c r="P1171" s="5">
        <f t="shared" si="109"/>
        <v>5.666666666666667</v>
      </c>
      <c r="Q1171" t="str">
        <f t="shared" si="110"/>
        <v>food</v>
      </c>
      <c r="R1171" t="str">
        <f t="shared" si="111"/>
        <v>food trucks</v>
      </c>
      <c r="S1171" s="10">
        <f t="shared" si="112"/>
        <v>42027.145405092589</v>
      </c>
      <c r="T1171" s="10">
        <f t="shared" si="113"/>
        <v>42057.145405092589</v>
      </c>
    </row>
    <row r="1172" spans="1:20" ht="43.5" x14ac:dyDescent="0.35">
      <c r="A1172" s="5">
        <f t="shared" si="108"/>
        <v>0.4</v>
      </c>
      <c r="B1172">
        <v>1170</v>
      </c>
      <c r="C1172" s="3" t="s">
        <v>1171</v>
      </c>
      <c r="D1172" s="3" t="s">
        <v>5280</v>
      </c>
      <c r="E1172">
        <v>25000</v>
      </c>
      <c r="F1172">
        <v>100</v>
      </c>
      <c r="G1172" t="s">
        <v>8220</v>
      </c>
      <c r="H1172" t="s">
        <v>8224</v>
      </c>
      <c r="I1172" t="s">
        <v>8246</v>
      </c>
      <c r="J1172" s="11">
        <v>1433021171</v>
      </c>
      <c r="K1172" s="11">
        <v>1430429171</v>
      </c>
      <c r="L1172" t="b">
        <v>0</v>
      </c>
      <c r="M1172">
        <v>2</v>
      </c>
      <c r="N1172" t="b">
        <v>0</v>
      </c>
      <c r="O1172" t="s">
        <v>8283</v>
      </c>
      <c r="P1172" s="5">
        <f t="shared" si="109"/>
        <v>50</v>
      </c>
      <c r="Q1172" t="str">
        <f t="shared" si="110"/>
        <v>food</v>
      </c>
      <c r="R1172" t="str">
        <f t="shared" si="111"/>
        <v>food trucks</v>
      </c>
      <c r="S1172" s="10">
        <f t="shared" si="112"/>
        <v>42124.684849537036</v>
      </c>
      <c r="T1172" s="10">
        <f t="shared" si="113"/>
        <v>42154.684849537036</v>
      </c>
    </row>
    <row r="1173" spans="1:20" ht="43.5" x14ac:dyDescent="0.35">
      <c r="A1173" s="5">
        <f t="shared" si="108"/>
        <v>0.1</v>
      </c>
      <c r="B1173">
        <v>1171</v>
      </c>
      <c r="C1173" s="3" t="s">
        <v>1172</v>
      </c>
      <c r="D1173" s="3" t="s">
        <v>5281</v>
      </c>
      <c r="E1173">
        <v>25000</v>
      </c>
      <c r="F1173">
        <v>25</v>
      </c>
      <c r="G1173" t="s">
        <v>8220</v>
      </c>
      <c r="H1173" t="s">
        <v>8223</v>
      </c>
      <c r="I1173" t="s">
        <v>8245</v>
      </c>
      <c r="J1173" s="11">
        <v>1415909927</v>
      </c>
      <c r="K1173" s="11">
        <v>1414351127</v>
      </c>
      <c r="L1173" t="b">
        <v>0</v>
      </c>
      <c r="M1173">
        <v>1</v>
      </c>
      <c r="N1173" t="b">
        <v>0</v>
      </c>
      <c r="O1173" t="s">
        <v>8283</v>
      </c>
      <c r="P1173" s="5">
        <f t="shared" si="109"/>
        <v>25</v>
      </c>
      <c r="Q1173" t="str">
        <f t="shared" si="110"/>
        <v>food</v>
      </c>
      <c r="R1173" t="str">
        <f t="shared" si="111"/>
        <v>food trucks</v>
      </c>
      <c r="S1173" s="10">
        <f t="shared" si="112"/>
        <v>41938.596377314811</v>
      </c>
      <c r="T1173" s="10">
        <f t="shared" si="113"/>
        <v>41956.638043981475</v>
      </c>
    </row>
    <row r="1174" spans="1:20" ht="29" x14ac:dyDescent="0.35">
      <c r="A1174" s="5">
        <f t="shared" si="108"/>
        <v>0</v>
      </c>
      <c r="B1174">
        <v>1172</v>
      </c>
      <c r="C1174" s="3" t="s">
        <v>1173</v>
      </c>
      <c r="D1174" s="3" t="s">
        <v>5282</v>
      </c>
      <c r="E1174">
        <v>9000</v>
      </c>
      <c r="F1174">
        <v>0</v>
      </c>
      <c r="G1174" t="s">
        <v>8220</v>
      </c>
      <c r="H1174" t="s">
        <v>8223</v>
      </c>
      <c r="I1174" t="s">
        <v>8245</v>
      </c>
      <c r="J1174" s="11">
        <v>1408551752</v>
      </c>
      <c r="K1174" s="11">
        <v>1405959752</v>
      </c>
      <c r="L1174" t="b">
        <v>0</v>
      </c>
      <c r="M1174">
        <v>0</v>
      </c>
      <c r="N1174" t="b">
        <v>0</v>
      </c>
      <c r="O1174" t="s">
        <v>8283</v>
      </c>
      <c r="P1174" s="5" t="e">
        <f t="shared" si="109"/>
        <v>#DIV/0!</v>
      </c>
      <c r="Q1174" t="str">
        <f t="shared" si="110"/>
        <v>food</v>
      </c>
      <c r="R1174" t="str">
        <f t="shared" si="111"/>
        <v>food trucks</v>
      </c>
      <c r="S1174" s="10">
        <f t="shared" si="112"/>
        <v>41841.473981481482</v>
      </c>
      <c r="T1174" s="10">
        <f t="shared" si="113"/>
        <v>41871.473981481482</v>
      </c>
    </row>
    <row r="1175" spans="1:20" ht="43.5" x14ac:dyDescent="0.35">
      <c r="A1175" s="5">
        <f t="shared" si="108"/>
        <v>2.4E-2</v>
      </c>
      <c r="B1175">
        <v>1173</v>
      </c>
      <c r="C1175" s="3" t="s">
        <v>1174</v>
      </c>
      <c r="D1175" s="3" t="s">
        <v>5283</v>
      </c>
      <c r="E1175">
        <v>125000</v>
      </c>
      <c r="F1175">
        <v>30</v>
      </c>
      <c r="G1175" t="s">
        <v>8220</v>
      </c>
      <c r="H1175" t="s">
        <v>8223</v>
      </c>
      <c r="I1175" t="s">
        <v>8245</v>
      </c>
      <c r="J1175" s="11">
        <v>1438576057</v>
      </c>
      <c r="K1175" s="11">
        <v>1435552057</v>
      </c>
      <c r="L1175" t="b">
        <v>0</v>
      </c>
      <c r="M1175">
        <v>1</v>
      </c>
      <c r="N1175" t="b">
        <v>0</v>
      </c>
      <c r="O1175" t="s">
        <v>8283</v>
      </c>
      <c r="P1175" s="5">
        <f t="shared" si="109"/>
        <v>30</v>
      </c>
      <c r="Q1175" t="str">
        <f t="shared" si="110"/>
        <v>food</v>
      </c>
      <c r="R1175" t="str">
        <f t="shared" si="111"/>
        <v>food trucks</v>
      </c>
      <c r="S1175" s="10">
        <f t="shared" si="112"/>
        <v>42183.97751157407</v>
      </c>
      <c r="T1175" s="10">
        <f t="shared" si="113"/>
        <v>42218.97751157407</v>
      </c>
    </row>
    <row r="1176" spans="1:20" ht="43.5" x14ac:dyDescent="0.35">
      <c r="A1176" s="5">
        <f t="shared" si="108"/>
        <v>5.9066666666666672</v>
      </c>
      <c r="B1176">
        <v>1174</v>
      </c>
      <c r="C1176" s="3" t="s">
        <v>1175</v>
      </c>
      <c r="D1176" s="3" t="s">
        <v>5284</v>
      </c>
      <c r="E1176">
        <v>15000</v>
      </c>
      <c r="F1176">
        <v>886</v>
      </c>
      <c r="G1176" t="s">
        <v>8220</v>
      </c>
      <c r="H1176" t="s">
        <v>8223</v>
      </c>
      <c r="I1176" t="s">
        <v>8245</v>
      </c>
      <c r="J1176" s="11">
        <v>1462738327</v>
      </c>
      <c r="K1176" s="11">
        <v>1460146327</v>
      </c>
      <c r="L1176" t="b">
        <v>0</v>
      </c>
      <c r="M1176">
        <v>19</v>
      </c>
      <c r="N1176" t="b">
        <v>0</v>
      </c>
      <c r="O1176" t="s">
        <v>8283</v>
      </c>
      <c r="P1176" s="5">
        <f t="shared" si="109"/>
        <v>46.631578947368418</v>
      </c>
      <c r="Q1176" t="str">
        <f t="shared" si="110"/>
        <v>food</v>
      </c>
      <c r="R1176" t="str">
        <f t="shared" si="111"/>
        <v>food trucks</v>
      </c>
      <c r="S1176" s="10">
        <f t="shared" si="112"/>
        <v>42468.633414351854</v>
      </c>
      <c r="T1176" s="10">
        <f t="shared" si="113"/>
        <v>42498.633414351854</v>
      </c>
    </row>
    <row r="1177" spans="1:20" ht="43.5" x14ac:dyDescent="0.35">
      <c r="A1177" s="5">
        <f t="shared" si="108"/>
        <v>2.9250000000000003</v>
      </c>
      <c r="B1177">
        <v>1175</v>
      </c>
      <c r="C1177" s="3" t="s">
        <v>1176</v>
      </c>
      <c r="D1177" s="3" t="s">
        <v>5285</v>
      </c>
      <c r="E1177">
        <v>20000</v>
      </c>
      <c r="F1177">
        <v>585</v>
      </c>
      <c r="G1177" t="s">
        <v>8220</v>
      </c>
      <c r="H1177" t="s">
        <v>8223</v>
      </c>
      <c r="I1177" t="s">
        <v>8245</v>
      </c>
      <c r="J1177" s="11">
        <v>1436981339</v>
      </c>
      <c r="K1177" s="11">
        <v>1434389339</v>
      </c>
      <c r="L1177" t="b">
        <v>0</v>
      </c>
      <c r="M1177">
        <v>9</v>
      </c>
      <c r="N1177" t="b">
        <v>0</v>
      </c>
      <c r="O1177" t="s">
        <v>8283</v>
      </c>
      <c r="P1177" s="5">
        <f t="shared" si="109"/>
        <v>65</v>
      </c>
      <c r="Q1177" t="str">
        <f t="shared" si="110"/>
        <v>food</v>
      </c>
      <c r="R1177" t="str">
        <f t="shared" si="111"/>
        <v>food trucks</v>
      </c>
      <c r="S1177" s="10">
        <f t="shared" si="112"/>
        <v>42170.520127314812</v>
      </c>
      <c r="T1177" s="10">
        <f t="shared" si="113"/>
        <v>42200.520127314812</v>
      </c>
    </row>
    <row r="1178" spans="1:20" ht="58" x14ac:dyDescent="0.35">
      <c r="A1178" s="5">
        <f t="shared" si="108"/>
        <v>5.7142857142857143E-3</v>
      </c>
      <c r="B1178">
        <v>1176</v>
      </c>
      <c r="C1178" s="3" t="s">
        <v>1177</v>
      </c>
      <c r="D1178" s="3" t="s">
        <v>5286</v>
      </c>
      <c r="E1178">
        <v>175000</v>
      </c>
      <c r="F1178">
        <v>10</v>
      </c>
      <c r="G1178" t="s">
        <v>8220</v>
      </c>
      <c r="H1178" t="s">
        <v>8225</v>
      </c>
      <c r="I1178" t="s">
        <v>8247</v>
      </c>
      <c r="J1178" s="11">
        <v>1488805200</v>
      </c>
      <c r="K1178" s="11">
        <v>1484094498</v>
      </c>
      <c r="L1178" t="b">
        <v>0</v>
      </c>
      <c r="M1178">
        <v>1</v>
      </c>
      <c r="N1178" t="b">
        <v>0</v>
      </c>
      <c r="O1178" t="s">
        <v>8283</v>
      </c>
      <c r="P1178" s="5">
        <f t="shared" si="109"/>
        <v>10</v>
      </c>
      <c r="Q1178" t="str">
        <f t="shared" si="110"/>
        <v>food</v>
      </c>
      <c r="R1178" t="str">
        <f t="shared" si="111"/>
        <v>food trucks</v>
      </c>
      <c r="S1178" s="10">
        <f t="shared" si="112"/>
        <v>42745.811319444438</v>
      </c>
      <c r="T1178" s="10">
        <f t="shared" si="113"/>
        <v>42800.333333333336</v>
      </c>
    </row>
    <row r="1179" spans="1:20" ht="43.5" x14ac:dyDescent="0.35">
      <c r="A1179" s="5">
        <f t="shared" si="108"/>
        <v>0</v>
      </c>
      <c r="B1179">
        <v>1177</v>
      </c>
      <c r="C1179" s="3" t="s">
        <v>1178</v>
      </c>
      <c r="D1179" s="3" t="s">
        <v>5287</v>
      </c>
      <c r="E1179">
        <v>6000</v>
      </c>
      <c r="F1179">
        <v>0</v>
      </c>
      <c r="G1179" t="s">
        <v>8220</v>
      </c>
      <c r="H1179" t="s">
        <v>8224</v>
      </c>
      <c r="I1179" t="s">
        <v>8246</v>
      </c>
      <c r="J1179" s="11">
        <v>1413388296</v>
      </c>
      <c r="K1179" s="11">
        <v>1410796296</v>
      </c>
      <c r="L1179" t="b">
        <v>0</v>
      </c>
      <c r="M1179">
        <v>0</v>
      </c>
      <c r="N1179" t="b">
        <v>0</v>
      </c>
      <c r="O1179" t="s">
        <v>8283</v>
      </c>
      <c r="P1179" s="5" t="e">
        <f t="shared" si="109"/>
        <v>#DIV/0!</v>
      </c>
      <c r="Q1179" t="str">
        <f t="shared" si="110"/>
        <v>food</v>
      </c>
      <c r="R1179" t="str">
        <f t="shared" si="111"/>
        <v>food trucks</v>
      </c>
      <c r="S1179" s="10">
        <f t="shared" si="112"/>
        <v>41897.452499999999</v>
      </c>
      <c r="T1179" s="10">
        <f t="shared" si="113"/>
        <v>41927.452499999999</v>
      </c>
    </row>
    <row r="1180" spans="1:20" ht="43.5" x14ac:dyDescent="0.35">
      <c r="A1180" s="5">
        <f t="shared" si="108"/>
        <v>6.6666666666666671E-3</v>
      </c>
      <c r="B1180">
        <v>1178</v>
      </c>
      <c r="C1180" s="3" t="s">
        <v>1179</v>
      </c>
      <c r="D1180" s="3" t="s">
        <v>5288</v>
      </c>
      <c r="E1180">
        <v>75000</v>
      </c>
      <c r="F1180">
        <v>5</v>
      </c>
      <c r="G1180" t="s">
        <v>8220</v>
      </c>
      <c r="H1180" t="s">
        <v>8223</v>
      </c>
      <c r="I1180" t="s">
        <v>8245</v>
      </c>
      <c r="J1180" s="11">
        <v>1408225452</v>
      </c>
      <c r="K1180" s="11">
        <v>1405633452</v>
      </c>
      <c r="L1180" t="b">
        <v>0</v>
      </c>
      <c r="M1180">
        <v>1</v>
      </c>
      <c r="N1180" t="b">
        <v>0</v>
      </c>
      <c r="O1180" t="s">
        <v>8283</v>
      </c>
      <c r="P1180" s="5">
        <f t="shared" si="109"/>
        <v>5</v>
      </c>
      <c r="Q1180" t="str">
        <f t="shared" si="110"/>
        <v>food</v>
      </c>
      <c r="R1180" t="str">
        <f t="shared" si="111"/>
        <v>food trucks</v>
      </c>
      <c r="S1180" s="10">
        <f t="shared" si="112"/>
        <v>41837.69736111111</v>
      </c>
      <c r="T1180" s="10">
        <f t="shared" si="113"/>
        <v>41867.69736111111</v>
      </c>
    </row>
    <row r="1181" spans="1:20" ht="43.5" x14ac:dyDescent="0.35">
      <c r="A1181" s="5">
        <f t="shared" si="108"/>
        <v>5.3333333333333339</v>
      </c>
      <c r="B1181">
        <v>1179</v>
      </c>
      <c r="C1181" s="3" t="s">
        <v>1180</v>
      </c>
      <c r="D1181" s="3" t="s">
        <v>5289</v>
      </c>
      <c r="E1181">
        <v>60000</v>
      </c>
      <c r="F1181">
        <v>3200</v>
      </c>
      <c r="G1181" t="s">
        <v>8220</v>
      </c>
      <c r="H1181" t="s">
        <v>8228</v>
      </c>
      <c r="I1181" t="s">
        <v>8250</v>
      </c>
      <c r="J1181" s="11">
        <v>1446052627</v>
      </c>
      <c r="K1181" s="11">
        <v>1443460627</v>
      </c>
      <c r="L1181" t="b">
        <v>0</v>
      </c>
      <c r="M1181">
        <v>5</v>
      </c>
      <c r="N1181" t="b">
        <v>0</v>
      </c>
      <c r="O1181" t="s">
        <v>8283</v>
      </c>
      <c r="P1181" s="5">
        <f t="shared" si="109"/>
        <v>640</v>
      </c>
      <c r="Q1181" t="str">
        <f t="shared" si="110"/>
        <v>food</v>
      </c>
      <c r="R1181" t="str">
        <f t="shared" si="111"/>
        <v>food trucks</v>
      </c>
      <c r="S1181" s="10">
        <f t="shared" si="112"/>
        <v>42275.511886574073</v>
      </c>
      <c r="T1181" s="10">
        <f t="shared" si="113"/>
        <v>42305.511886574073</v>
      </c>
    </row>
    <row r="1182" spans="1:20" ht="43.5" x14ac:dyDescent="0.35">
      <c r="A1182" s="5">
        <f t="shared" si="108"/>
        <v>11.75</v>
      </c>
      <c r="B1182">
        <v>1180</v>
      </c>
      <c r="C1182" s="3" t="s">
        <v>1181</v>
      </c>
      <c r="D1182" s="3" t="s">
        <v>5290</v>
      </c>
      <c r="E1182">
        <v>50000</v>
      </c>
      <c r="F1182">
        <v>5875</v>
      </c>
      <c r="G1182" t="s">
        <v>8220</v>
      </c>
      <c r="H1182" t="s">
        <v>8223</v>
      </c>
      <c r="I1182" t="s">
        <v>8245</v>
      </c>
      <c r="J1182" s="11">
        <v>1403983314</v>
      </c>
      <c r="K1182" s="11">
        <v>1400786514</v>
      </c>
      <c r="L1182" t="b">
        <v>0</v>
      </c>
      <c r="M1182">
        <v>85</v>
      </c>
      <c r="N1182" t="b">
        <v>0</v>
      </c>
      <c r="O1182" t="s">
        <v>8283</v>
      </c>
      <c r="P1182" s="5">
        <f t="shared" si="109"/>
        <v>69.117647058823536</v>
      </c>
      <c r="Q1182" t="str">
        <f t="shared" si="110"/>
        <v>food</v>
      </c>
      <c r="R1182" t="str">
        <f t="shared" si="111"/>
        <v>food trucks</v>
      </c>
      <c r="S1182" s="10">
        <f t="shared" si="112"/>
        <v>41781.598541666666</v>
      </c>
      <c r="T1182" s="10">
        <f t="shared" si="113"/>
        <v>41818.598541666666</v>
      </c>
    </row>
    <row r="1183" spans="1:20" ht="29" x14ac:dyDescent="0.35">
      <c r="A1183" s="5">
        <f t="shared" si="108"/>
        <v>8.0000000000000002E-3</v>
      </c>
      <c r="B1183">
        <v>1181</v>
      </c>
      <c r="C1183" s="3" t="s">
        <v>1182</v>
      </c>
      <c r="D1183" s="3" t="s">
        <v>5291</v>
      </c>
      <c r="E1183">
        <v>50000</v>
      </c>
      <c r="F1183">
        <v>4</v>
      </c>
      <c r="G1183" t="s">
        <v>8220</v>
      </c>
      <c r="H1183" t="s">
        <v>8223</v>
      </c>
      <c r="I1183" t="s">
        <v>8245</v>
      </c>
      <c r="J1183" s="11">
        <v>1425197321</v>
      </c>
      <c r="K1183" s="11">
        <v>1422605321</v>
      </c>
      <c r="L1183" t="b">
        <v>0</v>
      </c>
      <c r="M1183">
        <v>3</v>
      </c>
      <c r="N1183" t="b">
        <v>0</v>
      </c>
      <c r="O1183" t="s">
        <v>8283</v>
      </c>
      <c r="P1183" s="5">
        <f t="shared" si="109"/>
        <v>1.3333333333333333</v>
      </c>
      <c r="Q1183" t="str">
        <f t="shared" si="110"/>
        <v>food</v>
      </c>
      <c r="R1183" t="str">
        <f t="shared" si="111"/>
        <v>food trucks</v>
      </c>
      <c r="S1183" s="10">
        <f t="shared" si="112"/>
        <v>42034.131030092591</v>
      </c>
      <c r="T1183" s="10">
        <f t="shared" si="113"/>
        <v>42064.131030092591</v>
      </c>
    </row>
    <row r="1184" spans="1:20" ht="58" x14ac:dyDescent="0.35">
      <c r="A1184" s="5">
        <f t="shared" si="108"/>
        <v>4.2</v>
      </c>
      <c r="B1184">
        <v>1182</v>
      </c>
      <c r="C1184" s="3" t="s">
        <v>1183</v>
      </c>
      <c r="D1184" s="3" t="s">
        <v>5292</v>
      </c>
      <c r="E1184">
        <v>1000</v>
      </c>
      <c r="F1184">
        <v>42</v>
      </c>
      <c r="G1184" t="s">
        <v>8220</v>
      </c>
      <c r="H1184" t="s">
        <v>8223</v>
      </c>
      <c r="I1184" t="s">
        <v>8245</v>
      </c>
      <c r="J1184" s="11">
        <v>1484239320</v>
      </c>
      <c r="K1184" s="11">
        <v>1482609088</v>
      </c>
      <c r="L1184" t="b">
        <v>0</v>
      </c>
      <c r="M1184">
        <v>4</v>
      </c>
      <c r="N1184" t="b">
        <v>0</v>
      </c>
      <c r="O1184" t="s">
        <v>8283</v>
      </c>
      <c r="P1184" s="5">
        <f t="shared" si="109"/>
        <v>10.5</v>
      </c>
      <c r="Q1184" t="str">
        <f t="shared" si="110"/>
        <v>food</v>
      </c>
      <c r="R1184" t="str">
        <f t="shared" si="111"/>
        <v>food trucks</v>
      </c>
      <c r="S1184" s="10">
        <f t="shared" si="112"/>
        <v>42728.619074074071</v>
      </c>
      <c r="T1184" s="10">
        <f t="shared" si="113"/>
        <v>42747.487499999996</v>
      </c>
    </row>
    <row r="1185" spans="1:20" ht="43.5" x14ac:dyDescent="0.35">
      <c r="A1185" s="5">
        <f t="shared" si="108"/>
        <v>4</v>
      </c>
      <c r="B1185">
        <v>1183</v>
      </c>
      <c r="C1185" s="3" t="s">
        <v>1184</v>
      </c>
      <c r="D1185" s="3" t="s">
        <v>5293</v>
      </c>
      <c r="E1185">
        <v>2500</v>
      </c>
      <c r="F1185">
        <v>100</v>
      </c>
      <c r="G1185" t="s">
        <v>8220</v>
      </c>
      <c r="H1185" t="s">
        <v>8223</v>
      </c>
      <c r="I1185" t="s">
        <v>8245</v>
      </c>
      <c r="J1185" s="11">
        <v>1478059140</v>
      </c>
      <c r="K1185" s="11">
        <v>1476391223</v>
      </c>
      <c r="L1185" t="b">
        <v>0</v>
      </c>
      <c r="M1185">
        <v>3</v>
      </c>
      <c r="N1185" t="b">
        <v>0</v>
      </c>
      <c r="O1185" t="s">
        <v>8283</v>
      </c>
      <c r="P1185" s="5">
        <f t="shared" si="109"/>
        <v>33.333333333333336</v>
      </c>
      <c r="Q1185" t="str">
        <f t="shared" si="110"/>
        <v>food</v>
      </c>
      <c r="R1185" t="str">
        <f t="shared" si="111"/>
        <v>food trucks</v>
      </c>
      <c r="S1185" s="10">
        <f t="shared" si="112"/>
        <v>42656.653043981474</v>
      </c>
      <c r="T1185" s="10">
        <f t="shared" si="113"/>
        <v>42675.957638888889</v>
      </c>
    </row>
    <row r="1186" spans="1:20" ht="43.5" x14ac:dyDescent="0.35">
      <c r="A1186" s="5">
        <f t="shared" si="108"/>
        <v>104.93636363636362</v>
      </c>
      <c r="B1186">
        <v>1184</v>
      </c>
      <c r="C1186" s="3" t="s">
        <v>1185</v>
      </c>
      <c r="D1186" s="3" t="s">
        <v>5294</v>
      </c>
      <c r="E1186">
        <v>22000</v>
      </c>
      <c r="F1186">
        <v>23086</v>
      </c>
      <c r="G1186" t="s">
        <v>8218</v>
      </c>
      <c r="H1186" t="s">
        <v>8224</v>
      </c>
      <c r="I1186" t="s">
        <v>8246</v>
      </c>
      <c r="J1186" s="11">
        <v>1486391011</v>
      </c>
      <c r="K1186" s="11">
        <v>1483712611</v>
      </c>
      <c r="L1186" t="b">
        <v>0</v>
      </c>
      <c r="M1186">
        <v>375</v>
      </c>
      <c r="N1186" t="b">
        <v>1</v>
      </c>
      <c r="O1186" t="s">
        <v>8284</v>
      </c>
      <c r="P1186" s="5">
        <f t="shared" si="109"/>
        <v>61.562666666666665</v>
      </c>
      <c r="Q1186" t="str">
        <f t="shared" si="110"/>
        <v>photography</v>
      </c>
      <c r="R1186" t="str">
        <f t="shared" si="111"/>
        <v>photobooks</v>
      </c>
      <c r="S1186" s="10">
        <f t="shared" si="112"/>
        <v>42741.391331018516</v>
      </c>
      <c r="T1186" s="10">
        <f t="shared" si="113"/>
        <v>42772.391331018516</v>
      </c>
    </row>
    <row r="1187" spans="1:20" ht="58" x14ac:dyDescent="0.35">
      <c r="A1187" s="5">
        <f t="shared" si="108"/>
        <v>105.44</v>
      </c>
      <c r="B1187">
        <v>1185</v>
      </c>
      <c r="C1187" s="3" t="s">
        <v>1186</v>
      </c>
      <c r="D1187" s="3" t="s">
        <v>5295</v>
      </c>
      <c r="E1187">
        <v>12500</v>
      </c>
      <c r="F1187">
        <v>13180</v>
      </c>
      <c r="G1187" t="s">
        <v>8218</v>
      </c>
      <c r="H1187" t="s">
        <v>8223</v>
      </c>
      <c r="I1187" t="s">
        <v>8245</v>
      </c>
      <c r="J1187" s="11">
        <v>1433736000</v>
      </c>
      <c r="K1187" s="11">
        <v>1430945149</v>
      </c>
      <c r="L1187" t="b">
        <v>0</v>
      </c>
      <c r="M1187">
        <v>111</v>
      </c>
      <c r="N1187" t="b">
        <v>1</v>
      </c>
      <c r="O1187" t="s">
        <v>8284</v>
      </c>
      <c r="P1187" s="5">
        <f t="shared" si="109"/>
        <v>118.73873873873873</v>
      </c>
      <c r="Q1187" t="str">
        <f t="shared" si="110"/>
        <v>photography</v>
      </c>
      <c r="R1187" t="str">
        <f t="shared" si="111"/>
        <v>photobooks</v>
      </c>
      <c r="S1187" s="10">
        <f t="shared" si="112"/>
        <v>42130.656817129631</v>
      </c>
      <c r="T1187" s="10">
        <f t="shared" si="113"/>
        <v>42162.958333333336</v>
      </c>
    </row>
    <row r="1188" spans="1:20" ht="43.5" x14ac:dyDescent="0.35">
      <c r="A1188" s="5">
        <f t="shared" si="108"/>
        <v>106.73333333333332</v>
      </c>
      <c r="B1188">
        <v>1186</v>
      </c>
      <c r="C1188" s="3" t="s">
        <v>1187</v>
      </c>
      <c r="D1188" s="3" t="s">
        <v>5296</v>
      </c>
      <c r="E1188">
        <v>7500</v>
      </c>
      <c r="F1188">
        <v>8005</v>
      </c>
      <c r="G1188" t="s">
        <v>8218</v>
      </c>
      <c r="H1188" t="s">
        <v>8224</v>
      </c>
      <c r="I1188" t="s">
        <v>8246</v>
      </c>
      <c r="J1188" s="11">
        <v>1433198520</v>
      </c>
      <c r="K1188" s="11">
        <v>1430340195</v>
      </c>
      <c r="L1188" t="b">
        <v>0</v>
      </c>
      <c r="M1188">
        <v>123</v>
      </c>
      <c r="N1188" t="b">
        <v>1</v>
      </c>
      <c r="O1188" t="s">
        <v>8284</v>
      </c>
      <c r="P1188" s="5">
        <f t="shared" si="109"/>
        <v>65.081300813008127</v>
      </c>
      <c r="Q1188" t="str">
        <f t="shared" si="110"/>
        <v>photography</v>
      </c>
      <c r="R1188" t="str">
        <f t="shared" si="111"/>
        <v>photobooks</v>
      </c>
      <c r="S1188" s="10">
        <f t="shared" si="112"/>
        <v>42123.655034722215</v>
      </c>
      <c r="T1188" s="10">
        <f t="shared" si="113"/>
        <v>42156.737499999996</v>
      </c>
    </row>
    <row r="1189" spans="1:20" ht="58" x14ac:dyDescent="0.35">
      <c r="A1189" s="5">
        <f t="shared" si="108"/>
        <v>104.12571428571428</v>
      </c>
      <c r="B1189">
        <v>1187</v>
      </c>
      <c r="C1189" s="3" t="s">
        <v>1188</v>
      </c>
      <c r="D1189" s="3" t="s">
        <v>5297</v>
      </c>
      <c r="E1189">
        <v>8750</v>
      </c>
      <c r="F1189">
        <v>9111</v>
      </c>
      <c r="G1189" t="s">
        <v>8218</v>
      </c>
      <c r="H1189" t="s">
        <v>8223</v>
      </c>
      <c r="I1189" t="s">
        <v>8245</v>
      </c>
      <c r="J1189" s="11">
        <v>1431885600</v>
      </c>
      <c r="K1189" s="11">
        <v>1429133323</v>
      </c>
      <c r="L1189" t="b">
        <v>0</v>
      </c>
      <c r="M1189">
        <v>70</v>
      </c>
      <c r="N1189" t="b">
        <v>1</v>
      </c>
      <c r="O1189" t="s">
        <v>8284</v>
      </c>
      <c r="P1189" s="5">
        <f t="shared" si="109"/>
        <v>130.15714285714284</v>
      </c>
      <c r="Q1189" t="str">
        <f t="shared" si="110"/>
        <v>photography</v>
      </c>
      <c r="R1189" t="str">
        <f t="shared" si="111"/>
        <v>photobooks</v>
      </c>
      <c r="S1189" s="10">
        <f t="shared" si="112"/>
        <v>42109.686608796292</v>
      </c>
      <c r="T1189" s="10">
        <f t="shared" si="113"/>
        <v>42141.541666666664</v>
      </c>
    </row>
    <row r="1190" spans="1:20" ht="43.5" x14ac:dyDescent="0.35">
      <c r="A1190" s="5">
        <f t="shared" si="108"/>
        <v>160.54999999999998</v>
      </c>
      <c r="B1190">
        <v>1188</v>
      </c>
      <c r="C1190" s="3" t="s">
        <v>1189</v>
      </c>
      <c r="D1190" s="3" t="s">
        <v>5298</v>
      </c>
      <c r="E1190">
        <v>2000</v>
      </c>
      <c r="F1190">
        <v>3211</v>
      </c>
      <c r="G1190" t="s">
        <v>8218</v>
      </c>
      <c r="H1190" t="s">
        <v>8228</v>
      </c>
      <c r="I1190" t="s">
        <v>8250</v>
      </c>
      <c r="J1190" s="11">
        <v>1482943740</v>
      </c>
      <c r="K1190" s="11">
        <v>1481129340</v>
      </c>
      <c r="L1190" t="b">
        <v>0</v>
      </c>
      <c r="M1190">
        <v>85</v>
      </c>
      <c r="N1190" t="b">
        <v>1</v>
      </c>
      <c r="O1190" t="s">
        <v>8284</v>
      </c>
      <c r="P1190" s="5">
        <f t="shared" si="109"/>
        <v>37.776470588235291</v>
      </c>
      <c r="Q1190" t="str">
        <f t="shared" si="110"/>
        <v>photography</v>
      </c>
      <c r="R1190" t="str">
        <f t="shared" si="111"/>
        <v>photobooks</v>
      </c>
      <c r="S1190" s="10">
        <f t="shared" si="112"/>
        <v>42711.492361111108</v>
      </c>
      <c r="T1190" s="10">
        <f t="shared" si="113"/>
        <v>42732.492361111108</v>
      </c>
    </row>
    <row r="1191" spans="1:20" ht="43.5" x14ac:dyDescent="0.35">
      <c r="A1191" s="5">
        <f t="shared" si="108"/>
        <v>107.77777777777777</v>
      </c>
      <c r="B1191">
        <v>1189</v>
      </c>
      <c r="C1191" s="3" t="s">
        <v>1190</v>
      </c>
      <c r="D1191" s="3" t="s">
        <v>5299</v>
      </c>
      <c r="E1191">
        <v>9000</v>
      </c>
      <c r="F1191">
        <v>9700</v>
      </c>
      <c r="G1191" t="s">
        <v>8218</v>
      </c>
      <c r="H1191" t="s">
        <v>8223</v>
      </c>
      <c r="I1191" t="s">
        <v>8245</v>
      </c>
      <c r="J1191" s="11">
        <v>1467242995</v>
      </c>
      <c r="K1191" s="11">
        <v>1465428595</v>
      </c>
      <c r="L1191" t="b">
        <v>0</v>
      </c>
      <c r="M1191">
        <v>86</v>
      </c>
      <c r="N1191" t="b">
        <v>1</v>
      </c>
      <c r="O1191" t="s">
        <v>8284</v>
      </c>
      <c r="P1191" s="5">
        <f t="shared" si="109"/>
        <v>112.79069767441861</v>
      </c>
      <c r="Q1191" t="str">
        <f t="shared" si="110"/>
        <v>photography</v>
      </c>
      <c r="R1191" t="str">
        <f t="shared" si="111"/>
        <v>photobooks</v>
      </c>
      <c r="S1191" s="10">
        <f t="shared" si="112"/>
        <v>42529.770775462959</v>
      </c>
      <c r="T1191" s="10">
        <f t="shared" si="113"/>
        <v>42550.770775462959</v>
      </c>
    </row>
    <row r="1192" spans="1:20" ht="43.5" x14ac:dyDescent="0.35">
      <c r="A1192" s="5">
        <f t="shared" si="108"/>
        <v>135</v>
      </c>
      <c r="B1192">
        <v>1190</v>
      </c>
      <c r="C1192" s="3" t="s">
        <v>1191</v>
      </c>
      <c r="D1192" s="3" t="s">
        <v>5300</v>
      </c>
      <c r="E1192">
        <v>500</v>
      </c>
      <c r="F1192">
        <v>675</v>
      </c>
      <c r="G1192" t="s">
        <v>8218</v>
      </c>
      <c r="H1192" t="s">
        <v>8223</v>
      </c>
      <c r="I1192" t="s">
        <v>8245</v>
      </c>
      <c r="J1192" s="11">
        <v>1409500725</v>
      </c>
      <c r="K1192" s="11">
        <v>1406908725</v>
      </c>
      <c r="L1192" t="b">
        <v>0</v>
      </c>
      <c r="M1192">
        <v>13</v>
      </c>
      <c r="N1192" t="b">
        <v>1</v>
      </c>
      <c r="O1192" t="s">
        <v>8284</v>
      </c>
      <c r="P1192" s="5">
        <f t="shared" si="109"/>
        <v>51.92307692307692</v>
      </c>
      <c r="Q1192" t="str">
        <f t="shared" si="110"/>
        <v>photography</v>
      </c>
      <c r="R1192" t="str">
        <f t="shared" si="111"/>
        <v>photobooks</v>
      </c>
      <c r="S1192" s="10">
        <f t="shared" si="112"/>
        <v>41852.457465277774</v>
      </c>
      <c r="T1192" s="10">
        <f t="shared" si="113"/>
        <v>41882.457465277774</v>
      </c>
    </row>
    <row r="1193" spans="1:20" ht="43.5" x14ac:dyDescent="0.35">
      <c r="A1193" s="5">
        <f t="shared" si="108"/>
        <v>109.07407407407408</v>
      </c>
      <c r="B1193">
        <v>1191</v>
      </c>
      <c r="C1193" s="3" t="s">
        <v>1192</v>
      </c>
      <c r="D1193" s="3" t="s">
        <v>5301</v>
      </c>
      <c r="E1193">
        <v>2700</v>
      </c>
      <c r="F1193">
        <v>2945</v>
      </c>
      <c r="G1193" t="s">
        <v>8218</v>
      </c>
      <c r="H1193" t="s">
        <v>8223</v>
      </c>
      <c r="I1193" t="s">
        <v>8245</v>
      </c>
      <c r="J1193" s="11">
        <v>1458480560</v>
      </c>
      <c r="K1193" s="11">
        <v>1455892160</v>
      </c>
      <c r="L1193" t="b">
        <v>0</v>
      </c>
      <c r="M1193">
        <v>33</v>
      </c>
      <c r="N1193" t="b">
        <v>1</v>
      </c>
      <c r="O1193" t="s">
        <v>8284</v>
      </c>
      <c r="P1193" s="5">
        <f t="shared" si="109"/>
        <v>89.242424242424249</v>
      </c>
      <c r="Q1193" t="str">
        <f t="shared" si="110"/>
        <v>photography</v>
      </c>
      <c r="R1193" t="str">
        <f t="shared" si="111"/>
        <v>photobooks</v>
      </c>
      <c r="S1193" s="10">
        <f t="shared" si="112"/>
        <v>42419.395370370366</v>
      </c>
      <c r="T1193" s="10">
        <f t="shared" si="113"/>
        <v>42449.353703703695</v>
      </c>
    </row>
    <row r="1194" spans="1:20" ht="29" x14ac:dyDescent="0.35">
      <c r="A1194" s="5">
        <f t="shared" si="108"/>
        <v>290</v>
      </c>
      <c r="B1194">
        <v>1192</v>
      </c>
      <c r="C1194" s="3" t="s">
        <v>1193</v>
      </c>
      <c r="D1194" s="3" t="s">
        <v>5302</v>
      </c>
      <c r="E1194">
        <v>100</v>
      </c>
      <c r="F1194">
        <v>290</v>
      </c>
      <c r="G1194" t="s">
        <v>8218</v>
      </c>
      <c r="H1194" t="s">
        <v>8224</v>
      </c>
      <c r="I1194" t="s">
        <v>8246</v>
      </c>
      <c r="J1194" s="11">
        <v>1486814978</v>
      </c>
      <c r="K1194" s="11">
        <v>1484222978</v>
      </c>
      <c r="L1194" t="b">
        <v>0</v>
      </c>
      <c r="M1194">
        <v>15</v>
      </c>
      <c r="N1194" t="b">
        <v>1</v>
      </c>
      <c r="O1194" t="s">
        <v>8284</v>
      </c>
      <c r="P1194" s="5">
        <f t="shared" si="109"/>
        <v>19.333333333333332</v>
      </c>
      <c r="Q1194" t="str">
        <f t="shared" si="110"/>
        <v>photography</v>
      </c>
      <c r="R1194" t="str">
        <f t="shared" si="111"/>
        <v>photobooks</v>
      </c>
      <c r="S1194" s="10">
        <f t="shared" si="112"/>
        <v>42747.298356481479</v>
      </c>
      <c r="T1194" s="10">
        <f t="shared" si="113"/>
        <v>42777.298356481479</v>
      </c>
    </row>
    <row r="1195" spans="1:20" ht="58" x14ac:dyDescent="0.35">
      <c r="A1195" s="5">
        <f t="shared" si="108"/>
        <v>103.95714285714286</v>
      </c>
      <c r="B1195">
        <v>1193</v>
      </c>
      <c r="C1195" s="3" t="s">
        <v>1194</v>
      </c>
      <c r="D1195" s="3" t="s">
        <v>5303</v>
      </c>
      <c r="E1195">
        <v>21000</v>
      </c>
      <c r="F1195">
        <v>21831</v>
      </c>
      <c r="G1195" t="s">
        <v>8218</v>
      </c>
      <c r="H1195" t="s">
        <v>8223</v>
      </c>
      <c r="I1195" t="s">
        <v>8245</v>
      </c>
      <c r="J1195" s="11">
        <v>1460223453</v>
      </c>
      <c r="K1195" s="11">
        <v>1455043053</v>
      </c>
      <c r="L1195" t="b">
        <v>0</v>
      </c>
      <c r="M1195">
        <v>273</v>
      </c>
      <c r="N1195" t="b">
        <v>1</v>
      </c>
      <c r="O1195" t="s">
        <v>8284</v>
      </c>
      <c r="P1195" s="5">
        <f t="shared" si="109"/>
        <v>79.967032967032964</v>
      </c>
      <c r="Q1195" t="str">
        <f t="shared" si="110"/>
        <v>photography</v>
      </c>
      <c r="R1195" t="str">
        <f t="shared" si="111"/>
        <v>photobooks</v>
      </c>
      <c r="S1195" s="10">
        <f t="shared" si="112"/>
        <v>42409.567743055559</v>
      </c>
      <c r="T1195" s="10">
        <f t="shared" si="113"/>
        <v>42469.526076388887</v>
      </c>
    </row>
    <row r="1196" spans="1:20" ht="43.5" x14ac:dyDescent="0.35">
      <c r="A1196" s="5">
        <f t="shared" si="108"/>
        <v>322.24</v>
      </c>
      <c r="B1196">
        <v>1194</v>
      </c>
      <c r="C1196" s="3" t="s">
        <v>1195</v>
      </c>
      <c r="D1196" s="3" t="s">
        <v>5304</v>
      </c>
      <c r="E1196">
        <v>12500</v>
      </c>
      <c r="F1196">
        <v>40280</v>
      </c>
      <c r="G1196" t="s">
        <v>8218</v>
      </c>
      <c r="H1196" t="s">
        <v>8240</v>
      </c>
      <c r="I1196" t="s">
        <v>8248</v>
      </c>
      <c r="J1196" s="11">
        <v>1428493379</v>
      </c>
      <c r="K1196" s="11">
        <v>1425901379</v>
      </c>
      <c r="L1196" t="b">
        <v>0</v>
      </c>
      <c r="M1196">
        <v>714</v>
      </c>
      <c r="N1196" t="b">
        <v>1</v>
      </c>
      <c r="O1196" t="s">
        <v>8284</v>
      </c>
      <c r="P1196" s="5">
        <f t="shared" si="109"/>
        <v>56.414565826330531</v>
      </c>
      <c r="Q1196" t="str">
        <f t="shared" si="110"/>
        <v>photography</v>
      </c>
      <c r="R1196" t="str">
        <f t="shared" si="111"/>
        <v>photobooks</v>
      </c>
      <c r="S1196" s="10">
        <f t="shared" si="112"/>
        <v>42072.27984953703</v>
      </c>
      <c r="T1196" s="10">
        <f t="shared" si="113"/>
        <v>42102.27984953703</v>
      </c>
    </row>
    <row r="1197" spans="1:20" ht="58" x14ac:dyDescent="0.35">
      <c r="A1197" s="5">
        <f t="shared" si="108"/>
        <v>135</v>
      </c>
      <c r="B1197">
        <v>1195</v>
      </c>
      <c r="C1197" s="3" t="s">
        <v>1196</v>
      </c>
      <c r="D1197" s="3" t="s">
        <v>5305</v>
      </c>
      <c r="E1197">
        <v>10000</v>
      </c>
      <c r="F1197">
        <v>13500</v>
      </c>
      <c r="G1197" t="s">
        <v>8218</v>
      </c>
      <c r="H1197" t="s">
        <v>8236</v>
      </c>
      <c r="I1197" t="s">
        <v>8248</v>
      </c>
      <c r="J1197" s="11">
        <v>1450602000</v>
      </c>
      <c r="K1197" s="11">
        <v>1445415653</v>
      </c>
      <c r="L1197" t="b">
        <v>0</v>
      </c>
      <c r="M1197">
        <v>170</v>
      </c>
      <c r="N1197" t="b">
        <v>1</v>
      </c>
      <c r="O1197" t="s">
        <v>8284</v>
      </c>
      <c r="P1197" s="5">
        <f t="shared" si="109"/>
        <v>79.411764705882348</v>
      </c>
      <c r="Q1197" t="str">
        <f t="shared" si="110"/>
        <v>photography</v>
      </c>
      <c r="R1197" t="str">
        <f t="shared" si="111"/>
        <v>photobooks</v>
      </c>
      <c r="S1197" s="10">
        <f t="shared" si="112"/>
        <v>42298.139502314814</v>
      </c>
      <c r="T1197" s="10">
        <f t="shared" si="113"/>
        <v>42358.166666666664</v>
      </c>
    </row>
    <row r="1198" spans="1:20" ht="29" x14ac:dyDescent="0.35">
      <c r="A1198" s="5">
        <f t="shared" si="108"/>
        <v>269.91034482758624</v>
      </c>
      <c r="B1198">
        <v>1196</v>
      </c>
      <c r="C1198" s="3" t="s">
        <v>1197</v>
      </c>
      <c r="D1198" s="3" t="s">
        <v>5306</v>
      </c>
      <c r="E1198">
        <v>14500</v>
      </c>
      <c r="F1198">
        <v>39137</v>
      </c>
      <c r="G1198" t="s">
        <v>8218</v>
      </c>
      <c r="H1198" t="s">
        <v>8224</v>
      </c>
      <c r="I1198" t="s">
        <v>8246</v>
      </c>
      <c r="J1198" s="11">
        <v>1450467539</v>
      </c>
      <c r="K1198" s="11">
        <v>1447875539</v>
      </c>
      <c r="L1198" t="b">
        <v>0</v>
      </c>
      <c r="M1198">
        <v>512</v>
      </c>
      <c r="N1198" t="b">
        <v>1</v>
      </c>
      <c r="O1198" t="s">
        <v>8284</v>
      </c>
      <c r="P1198" s="5">
        <f t="shared" si="109"/>
        <v>76.439453125</v>
      </c>
      <c r="Q1198" t="str">
        <f t="shared" si="110"/>
        <v>photography</v>
      </c>
      <c r="R1198" t="str">
        <f t="shared" si="111"/>
        <v>photobooks</v>
      </c>
      <c r="S1198" s="10">
        <f t="shared" si="112"/>
        <v>42326.610405092586</v>
      </c>
      <c r="T1198" s="10">
        <f t="shared" si="113"/>
        <v>42356.610405092586</v>
      </c>
    </row>
    <row r="1199" spans="1:20" ht="58" x14ac:dyDescent="0.35">
      <c r="A1199" s="5">
        <f t="shared" si="108"/>
        <v>253.29333333333332</v>
      </c>
      <c r="B1199">
        <v>1197</v>
      </c>
      <c r="C1199" s="3" t="s">
        <v>1198</v>
      </c>
      <c r="D1199" s="3" t="s">
        <v>5307</v>
      </c>
      <c r="E1199">
        <v>15000</v>
      </c>
      <c r="F1199">
        <v>37994</v>
      </c>
      <c r="G1199" t="s">
        <v>8218</v>
      </c>
      <c r="H1199" t="s">
        <v>8223</v>
      </c>
      <c r="I1199" t="s">
        <v>8245</v>
      </c>
      <c r="J1199" s="11">
        <v>1465797540</v>
      </c>
      <c r="K1199" s="11">
        <v>1463155034</v>
      </c>
      <c r="L1199" t="b">
        <v>0</v>
      </c>
      <c r="M1199">
        <v>314</v>
      </c>
      <c r="N1199" t="b">
        <v>1</v>
      </c>
      <c r="O1199" t="s">
        <v>8284</v>
      </c>
      <c r="P1199" s="5">
        <f t="shared" si="109"/>
        <v>121</v>
      </c>
      <c r="Q1199" t="str">
        <f t="shared" si="110"/>
        <v>photography</v>
      </c>
      <c r="R1199" t="str">
        <f t="shared" si="111"/>
        <v>photobooks</v>
      </c>
      <c r="S1199" s="10">
        <f t="shared" si="112"/>
        <v>42503.456412037034</v>
      </c>
      <c r="T1199" s="10">
        <f t="shared" si="113"/>
        <v>42534.040972222218</v>
      </c>
    </row>
    <row r="1200" spans="1:20" ht="43.5" x14ac:dyDescent="0.35">
      <c r="A1200" s="5">
        <f t="shared" si="108"/>
        <v>260.59999999999997</v>
      </c>
      <c r="B1200">
        <v>1198</v>
      </c>
      <c r="C1200" s="3" t="s">
        <v>1199</v>
      </c>
      <c r="D1200" s="3" t="s">
        <v>5308</v>
      </c>
      <c r="E1200">
        <v>3500</v>
      </c>
      <c r="F1200">
        <v>9121</v>
      </c>
      <c r="G1200" t="s">
        <v>8218</v>
      </c>
      <c r="H1200" t="s">
        <v>8223</v>
      </c>
      <c r="I1200" t="s">
        <v>8245</v>
      </c>
      <c r="J1200" s="11">
        <v>1451530800</v>
      </c>
      <c r="K1200" s="11">
        <v>1448463086</v>
      </c>
      <c r="L1200" t="b">
        <v>0</v>
      </c>
      <c r="M1200">
        <v>167</v>
      </c>
      <c r="N1200" t="b">
        <v>1</v>
      </c>
      <c r="O1200" t="s">
        <v>8284</v>
      </c>
      <c r="P1200" s="5">
        <f t="shared" si="109"/>
        <v>54.616766467065865</v>
      </c>
      <c r="Q1200" t="str">
        <f t="shared" si="110"/>
        <v>photography</v>
      </c>
      <c r="R1200" t="str">
        <f t="shared" si="111"/>
        <v>photobooks</v>
      </c>
      <c r="S1200" s="10">
        <f t="shared" si="112"/>
        <v>42333.410717592589</v>
      </c>
      <c r="T1200" s="10">
        <f t="shared" si="113"/>
        <v>42368.916666666664</v>
      </c>
    </row>
    <row r="1201" spans="1:20" ht="43.5" x14ac:dyDescent="0.35">
      <c r="A1201" s="5">
        <f t="shared" si="108"/>
        <v>101.31677953348381</v>
      </c>
      <c r="B1201">
        <v>1199</v>
      </c>
      <c r="C1201" s="3" t="s">
        <v>1200</v>
      </c>
      <c r="D1201" s="3" t="s">
        <v>5309</v>
      </c>
      <c r="E1201">
        <v>2658</v>
      </c>
      <c r="F1201">
        <v>2693</v>
      </c>
      <c r="G1201" t="s">
        <v>8218</v>
      </c>
      <c r="H1201" t="s">
        <v>8224</v>
      </c>
      <c r="I1201" t="s">
        <v>8246</v>
      </c>
      <c r="J1201" s="11">
        <v>1436380200</v>
      </c>
      <c r="K1201" s="11">
        <v>1433615400</v>
      </c>
      <c r="L1201" t="b">
        <v>0</v>
      </c>
      <c r="M1201">
        <v>9</v>
      </c>
      <c r="N1201" t="b">
        <v>1</v>
      </c>
      <c r="O1201" t="s">
        <v>8284</v>
      </c>
      <c r="P1201" s="5">
        <f t="shared" si="109"/>
        <v>299.22222222222223</v>
      </c>
      <c r="Q1201" t="str">
        <f t="shared" si="110"/>
        <v>photography</v>
      </c>
      <c r="R1201" t="str">
        <f t="shared" si="111"/>
        <v>photobooks</v>
      </c>
      <c r="S1201" s="10">
        <f t="shared" si="112"/>
        <v>42161.562499999993</v>
      </c>
      <c r="T1201" s="10">
        <f t="shared" si="113"/>
        <v>42193.562499999993</v>
      </c>
    </row>
    <row r="1202" spans="1:20" ht="43.5" x14ac:dyDescent="0.35">
      <c r="A1202" s="5">
        <f t="shared" si="108"/>
        <v>125.60416666666667</v>
      </c>
      <c r="B1202">
        <v>1200</v>
      </c>
      <c r="C1202" s="3" t="s">
        <v>1201</v>
      </c>
      <c r="D1202" s="3" t="s">
        <v>5310</v>
      </c>
      <c r="E1202">
        <v>4800</v>
      </c>
      <c r="F1202">
        <v>6029</v>
      </c>
      <c r="G1202" t="s">
        <v>8218</v>
      </c>
      <c r="H1202" t="s">
        <v>8223</v>
      </c>
      <c r="I1202" t="s">
        <v>8245</v>
      </c>
      <c r="J1202" s="11">
        <v>1429183656</v>
      </c>
      <c r="K1202" s="11">
        <v>1427369256</v>
      </c>
      <c r="L1202" t="b">
        <v>0</v>
      </c>
      <c r="M1202">
        <v>103</v>
      </c>
      <c r="N1202" t="b">
        <v>1</v>
      </c>
      <c r="O1202" t="s">
        <v>8284</v>
      </c>
      <c r="P1202" s="5">
        <f t="shared" si="109"/>
        <v>58.533980582524272</v>
      </c>
      <c r="Q1202" t="str">
        <f t="shared" si="110"/>
        <v>photography</v>
      </c>
      <c r="R1202" t="str">
        <f t="shared" si="111"/>
        <v>photobooks</v>
      </c>
      <c r="S1202" s="10">
        <f t="shared" si="112"/>
        <v>42089.269166666665</v>
      </c>
      <c r="T1202" s="10">
        <f t="shared" si="113"/>
        <v>42110.269166666665</v>
      </c>
    </row>
    <row r="1203" spans="1:20" ht="43.5" x14ac:dyDescent="0.35">
      <c r="A1203" s="5">
        <f t="shared" si="108"/>
        <v>102.43783333333334</v>
      </c>
      <c r="B1203">
        <v>1201</v>
      </c>
      <c r="C1203" s="3" t="s">
        <v>1202</v>
      </c>
      <c r="D1203" s="3" t="s">
        <v>5311</v>
      </c>
      <c r="E1203">
        <v>6000</v>
      </c>
      <c r="F1203">
        <v>6146.27</v>
      </c>
      <c r="G1203" t="s">
        <v>8218</v>
      </c>
      <c r="H1203" t="s">
        <v>8224</v>
      </c>
      <c r="I1203" t="s">
        <v>8246</v>
      </c>
      <c r="J1203" s="11">
        <v>1468593246</v>
      </c>
      <c r="K1203" s="11">
        <v>1466001246</v>
      </c>
      <c r="L1203" t="b">
        <v>0</v>
      </c>
      <c r="M1203">
        <v>111</v>
      </c>
      <c r="N1203" t="b">
        <v>1</v>
      </c>
      <c r="O1203" t="s">
        <v>8284</v>
      </c>
      <c r="P1203" s="5">
        <f t="shared" si="109"/>
        <v>55.371801801801809</v>
      </c>
      <c r="Q1203" t="str">
        <f t="shared" si="110"/>
        <v>photography</v>
      </c>
      <c r="R1203" t="str">
        <f t="shared" si="111"/>
        <v>photobooks</v>
      </c>
      <c r="S1203" s="10">
        <f t="shared" si="112"/>
        <v>42536.398680555554</v>
      </c>
      <c r="T1203" s="10">
        <f t="shared" si="113"/>
        <v>42566.398680555554</v>
      </c>
    </row>
    <row r="1204" spans="1:20" ht="58" x14ac:dyDescent="0.35">
      <c r="A1204" s="5">
        <f t="shared" si="108"/>
        <v>199.244</v>
      </c>
      <c r="B1204">
        <v>1202</v>
      </c>
      <c r="C1204" s="3" t="s">
        <v>1203</v>
      </c>
      <c r="D1204" s="3" t="s">
        <v>5312</v>
      </c>
      <c r="E1204">
        <v>25000</v>
      </c>
      <c r="F1204">
        <v>49811</v>
      </c>
      <c r="G1204" t="s">
        <v>8218</v>
      </c>
      <c r="H1204" t="s">
        <v>8225</v>
      </c>
      <c r="I1204" t="s">
        <v>8247</v>
      </c>
      <c r="J1204" s="11">
        <v>1435388154</v>
      </c>
      <c r="K1204" s="11">
        <v>1432796154</v>
      </c>
      <c r="L1204" t="b">
        <v>0</v>
      </c>
      <c r="M1204">
        <v>271</v>
      </c>
      <c r="N1204" t="b">
        <v>1</v>
      </c>
      <c r="O1204" t="s">
        <v>8284</v>
      </c>
      <c r="P1204" s="5">
        <f t="shared" si="109"/>
        <v>183.80442804428046</v>
      </c>
      <c r="Q1204" t="str">
        <f t="shared" si="110"/>
        <v>photography</v>
      </c>
      <c r="R1204" t="str">
        <f t="shared" si="111"/>
        <v>photobooks</v>
      </c>
      <c r="S1204" s="10">
        <f t="shared" si="112"/>
        <v>42152.080486111103</v>
      </c>
      <c r="T1204" s="10">
        <f t="shared" si="113"/>
        <v>42182.080486111103</v>
      </c>
    </row>
    <row r="1205" spans="1:20" ht="43.5" x14ac:dyDescent="0.35">
      <c r="A1205" s="5">
        <f t="shared" si="108"/>
        <v>102.45398773006136</v>
      </c>
      <c r="B1205">
        <v>1203</v>
      </c>
      <c r="C1205" s="3" t="s">
        <v>1204</v>
      </c>
      <c r="D1205" s="3" t="s">
        <v>5313</v>
      </c>
      <c r="E1205">
        <v>16300</v>
      </c>
      <c r="F1205">
        <v>16700</v>
      </c>
      <c r="G1205" t="s">
        <v>8218</v>
      </c>
      <c r="H1205" t="s">
        <v>8223</v>
      </c>
      <c r="I1205" t="s">
        <v>8245</v>
      </c>
      <c r="J1205" s="11">
        <v>1433083527</v>
      </c>
      <c r="K1205" s="11">
        <v>1430491527</v>
      </c>
      <c r="L1205" t="b">
        <v>0</v>
      </c>
      <c r="M1205">
        <v>101</v>
      </c>
      <c r="N1205" t="b">
        <v>1</v>
      </c>
      <c r="O1205" t="s">
        <v>8284</v>
      </c>
      <c r="P1205" s="5">
        <f t="shared" si="109"/>
        <v>165.34653465346534</v>
      </c>
      <c r="Q1205" t="str">
        <f t="shared" si="110"/>
        <v>photography</v>
      </c>
      <c r="R1205" t="str">
        <f t="shared" si="111"/>
        <v>photobooks</v>
      </c>
      <c r="S1205" s="10">
        <f t="shared" si="112"/>
        <v>42125.4065625</v>
      </c>
      <c r="T1205" s="10">
        <f t="shared" si="113"/>
        <v>42155.4065625</v>
      </c>
    </row>
    <row r="1206" spans="1:20" ht="43.5" x14ac:dyDescent="0.35">
      <c r="A1206" s="5">
        <f t="shared" si="108"/>
        <v>102.94615384615385</v>
      </c>
      <c r="B1206">
        <v>1204</v>
      </c>
      <c r="C1206" s="3" t="s">
        <v>1205</v>
      </c>
      <c r="D1206" s="3" t="s">
        <v>5314</v>
      </c>
      <c r="E1206">
        <v>13000</v>
      </c>
      <c r="F1206">
        <v>13383</v>
      </c>
      <c r="G1206" t="s">
        <v>8218</v>
      </c>
      <c r="H1206" t="s">
        <v>8223</v>
      </c>
      <c r="I1206" t="s">
        <v>8245</v>
      </c>
      <c r="J1206" s="11">
        <v>1449205200</v>
      </c>
      <c r="K1206" s="11">
        <v>1445363833</v>
      </c>
      <c r="L1206" t="b">
        <v>0</v>
      </c>
      <c r="M1206">
        <v>57</v>
      </c>
      <c r="N1206" t="b">
        <v>1</v>
      </c>
      <c r="O1206" t="s">
        <v>8284</v>
      </c>
      <c r="P1206" s="5">
        <f t="shared" si="109"/>
        <v>234.78947368421052</v>
      </c>
      <c r="Q1206" t="str">
        <f t="shared" si="110"/>
        <v>photography</v>
      </c>
      <c r="R1206" t="str">
        <f t="shared" si="111"/>
        <v>photobooks</v>
      </c>
      <c r="S1206" s="10">
        <f t="shared" si="112"/>
        <v>42297.539733796293</v>
      </c>
      <c r="T1206" s="10">
        <f t="shared" si="113"/>
        <v>42341.999999999993</v>
      </c>
    </row>
    <row r="1207" spans="1:20" ht="43.5" x14ac:dyDescent="0.35">
      <c r="A1207" s="5">
        <f t="shared" si="108"/>
        <v>100.86153846153847</v>
      </c>
      <c r="B1207">
        <v>1205</v>
      </c>
      <c r="C1207" s="3" t="s">
        <v>1206</v>
      </c>
      <c r="D1207" s="3" t="s">
        <v>5315</v>
      </c>
      <c r="E1207">
        <v>13000</v>
      </c>
      <c r="F1207">
        <v>13112</v>
      </c>
      <c r="G1207" t="s">
        <v>8218</v>
      </c>
      <c r="H1207" t="s">
        <v>8235</v>
      </c>
      <c r="I1207" t="s">
        <v>8248</v>
      </c>
      <c r="J1207" s="11">
        <v>1434197351</v>
      </c>
      <c r="K1207" s="11">
        <v>1431605351</v>
      </c>
      <c r="L1207" t="b">
        <v>0</v>
      </c>
      <c r="M1207">
        <v>62</v>
      </c>
      <c r="N1207" t="b">
        <v>1</v>
      </c>
      <c r="O1207" t="s">
        <v>8284</v>
      </c>
      <c r="P1207" s="5">
        <f t="shared" si="109"/>
        <v>211.48387096774192</v>
      </c>
      <c r="Q1207" t="str">
        <f t="shared" si="110"/>
        <v>photography</v>
      </c>
      <c r="R1207" t="str">
        <f t="shared" si="111"/>
        <v>photobooks</v>
      </c>
      <c r="S1207" s="10">
        <f t="shared" si="112"/>
        <v>42138.298043981478</v>
      </c>
      <c r="T1207" s="10">
        <f t="shared" si="113"/>
        <v>42168.298043981478</v>
      </c>
    </row>
    <row r="1208" spans="1:20" ht="58" x14ac:dyDescent="0.35">
      <c r="A1208" s="5">
        <f t="shared" si="108"/>
        <v>114.99999999999999</v>
      </c>
      <c r="B1208">
        <v>1206</v>
      </c>
      <c r="C1208" s="3" t="s">
        <v>1207</v>
      </c>
      <c r="D1208" s="3" t="s">
        <v>5316</v>
      </c>
      <c r="E1208">
        <v>900</v>
      </c>
      <c r="F1208">
        <v>1035</v>
      </c>
      <c r="G1208" t="s">
        <v>8218</v>
      </c>
      <c r="H1208" t="s">
        <v>8238</v>
      </c>
      <c r="I1208" t="s">
        <v>8248</v>
      </c>
      <c r="J1208" s="11">
        <v>1489238940</v>
      </c>
      <c r="K1208" s="11">
        <v>1486406253</v>
      </c>
      <c r="L1208" t="b">
        <v>0</v>
      </c>
      <c r="M1208">
        <v>32</v>
      </c>
      <c r="N1208" t="b">
        <v>1</v>
      </c>
      <c r="O1208" t="s">
        <v>8284</v>
      </c>
      <c r="P1208" s="5">
        <f t="shared" si="109"/>
        <v>32.34375</v>
      </c>
      <c r="Q1208" t="str">
        <f t="shared" si="110"/>
        <v>photography</v>
      </c>
      <c r="R1208" t="str">
        <f t="shared" si="111"/>
        <v>photobooks</v>
      </c>
      <c r="S1208" s="10">
        <f t="shared" si="112"/>
        <v>42772.567743055559</v>
      </c>
      <c r="T1208" s="10">
        <f t="shared" si="113"/>
        <v>42805.353472222218</v>
      </c>
    </row>
    <row r="1209" spans="1:20" ht="29" x14ac:dyDescent="0.35">
      <c r="A1209" s="5">
        <f t="shared" si="108"/>
        <v>104.16766467065868</v>
      </c>
      <c r="B1209">
        <v>1207</v>
      </c>
      <c r="C1209" s="3" t="s">
        <v>1208</v>
      </c>
      <c r="D1209" s="3" t="s">
        <v>5317</v>
      </c>
      <c r="E1209">
        <v>16700</v>
      </c>
      <c r="F1209">
        <v>17396</v>
      </c>
      <c r="G1209" t="s">
        <v>8218</v>
      </c>
      <c r="H1209" t="s">
        <v>8236</v>
      </c>
      <c r="I1209" t="s">
        <v>8248</v>
      </c>
      <c r="J1209" s="11">
        <v>1459418400</v>
      </c>
      <c r="K1209" s="11">
        <v>1456827573</v>
      </c>
      <c r="L1209" t="b">
        <v>0</v>
      </c>
      <c r="M1209">
        <v>141</v>
      </c>
      <c r="N1209" t="b">
        <v>1</v>
      </c>
      <c r="O1209" t="s">
        <v>8284</v>
      </c>
      <c r="P1209" s="5">
        <f t="shared" si="109"/>
        <v>123.37588652482269</v>
      </c>
      <c r="Q1209" t="str">
        <f t="shared" si="110"/>
        <v>photography</v>
      </c>
      <c r="R1209" t="str">
        <f t="shared" si="111"/>
        <v>photobooks</v>
      </c>
      <c r="S1209" s="10">
        <f t="shared" si="112"/>
        <v>42430.221909722219</v>
      </c>
      <c r="T1209" s="10">
        <f t="shared" si="113"/>
        <v>42460.208333333336</v>
      </c>
    </row>
    <row r="1210" spans="1:20" ht="58" x14ac:dyDescent="0.35">
      <c r="A1210" s="5">
        <f t="shared" si="108"/>
        <v>155.29999999999998</v>
      </c>
      <c r="B1210">
        <v>1208</v>
      </c>
      <c r="C1210" s="3" t="s">
        <v>1209</v>
      </c>
      <c r="D1210" s="3" t="s">
        <v>5318</v>
      </c>
      <c r="E1210">
        <v>10000</v>
      </c>
      <c r="F1210">
        <v>15530</v>
      </c>
      <c r="G1210" t="s">
        <v>8218</v>
      </c>
      <c r="H1210" t="s">
        <v>8223</v>
      </c>
      <c r="I1210" t="s">
        <v>8245</v>
      </c>
      <c r="J1210" s="11">
        <v>1458835264</v>
      </c>
      <c r="K1210" s="11">
        <v>1456246864</v>
      </c>
      <c r="L1210" t="b">
        <v>0</v>
      </c>
      <c r="M1210">
        <v>75</v>
      </c>
      <c r="N1210" t="b">
        <v>1</v>
      </c>
      <c r="O1210" t="s">
        <v>8284</v>
      </c>
      <c r="P1210" s="5">
        <f t="shared" si="109"/>
        <v>207.06666666666666</v>
      </c>
      <c r="Q1210" t="str">
        <f t="shared" si="110"/>
        <v>photography</v>
      </c>
      <c r="R1210" t="str">
        <f t="shared" si="111"/>
        <v>photobooks</v>
      </c>
      <c r="S1210" s="10">
        <f t="shared" si="112"/>
        <v>42423.500740740739</v>
      </c>
      <c r="T1210" s="10">
        <f t="shared" si="113"/>
        <v>42453.459074074075</v>
      </c>
    </row>
    <row r="1211" spans="1:20" ht="43.5" x14ac:dyDescent="0.35">
      <c r="A1211" s="5">
        <f t="shared" si="108"/>
        <v>106</v>
      </c>
      <c r="B1211">
        <v>1209</v>
      </c>
      <c r="C1211" s="3" t="s">
        <v>1210</v>
      </c>
      <c r="D1211" s="3" t="s">
        <v>5319</v>
      </c>
      <c r="E1211">
        <v>6000</v>
      </c>
      <c r="F1211">
        <v>6360</v>
      </c>
      <c r="G1211" t="s">
        <v>8218</v>
      </c>
      <c r="H1211" t="s">
        <v>8223</v>
      </c>
      <c r="I1211" t="s">
        <v>8245</v>
      </c>
      <c r="J1211" s="11">
        <v>1488053905</v>
      </c>
      <c r="K1211" s="11">
        <v>1485461905</v>
      </c>
      <c r="L1211" t="b">
        <v>0</v>
      </c>
      <c r="M1211">
        <v>46</v>
      </c>
      <c r="N1211" t="b">
        <v>1</v>
      </c>
      <c r="O1211" t="s">
        <v>8284</v>
      </c>
      <c r="P1211" s="5">
        <f t="shared" si="109"/>
        <v>138.2608695652174</v>
      </c>
      <c r="Q1211" t="str">
        <f t="shared" si="110"/>
        <v>photography</v>
      </c>
      <c r="R1211" t="str">
        <f t="shared" si="111"/>
        <v>photobooks</v>
      </c>
      <c r="S1211" s="10">
        <f t="shared" si="112"/>
        <v>42761.637789351851</v>
      </c>
      <c r="T1211" s="10">
        <f t="shared" si="113"/>
        <v>42791.637789351851</v>
      </c>
    </row>
    <row r="1212" spans="1:20" ht="29" x14ac:dyDescent="0.35">
      <c r="A1212" s="5">
        <f t="shared" si="108"/>
        <v>254.31499999999997</v>
      </c>
      <c r="B1212">
        <v>1210</v>
      </c>
      <c r="C1212" s="3" t="s">
        <v>1211</v>
      </c>
      <c r="D1212" s="3" t="s">
        <v>5320</v>
      </c>
      <c r="E1212">
        <v>20000</v>
      </c>
      <c r="F1212">
        <v>50863</v>
      </c>
      <c r="G1212" t="s">
        <v>8218</v>
      </c>
      <c r="H1212" t="s">
        <v>8234</v>
      </c>
      <c r="I1212" t="s">
        <v>8254</v>
      </c>
      <c r="J1212" s="11">
        <v>1433106000</v>
      </c>
      <c r="K1212" s="11">
        <v>1431124572</v>
      </c>
      <c r="L1212" t="b">
        <v>0</v>
      </c>
      <c r="M1212">
        <v>103</v>
      </c>
      <c r="N1212" t="b">
        <v>1</v>
      </c>
      <c r="O1212" t="s">
        <v>8284</v>
      </c>
      <c r="P1212" s="5">
        <f t="shared" si="109"/>
        <v>493.81553398058253</v>
      </c>
      <c r="Q1212" t="str">
        <f t="shared" si="110"/>
        <v>photography</v>
      </c>
      <c r="R1212" t="str">
        <f t="shared" si="111"/>
        <v>photobooks</v>
      </c>
      <c r="S1212" s="10">
        <f t="shared" si="112"/>
        <v>42132.733472222222</v>
      </c>
      <c r="T1212" s="10">
        <f t="shared" si="113"/>
        <v>42155.666666666664</v>
      </c>
    </row>
    <row r="1213" spans="1:20" ht="43.5" x14ac:dyDescent="0.35">
      <c r="A1213" s="5">
        <f t="shared" si="108"/>
        <v>101.1</v>
      </c>
      <c r="B1213">
        <v>1211</v>
      </c>
      <c r="C1213" s="3" t="s">
        <v>1212</v>
      </c>
      <c r="D1213" s="3" t="s">
        <v>5321</v>
      </c>
      <c r="E1213">
        <v>1000</v>
      </c>
      <c r="F1213">
        <v>1011</v>
      </c>
      <c r="G1213" t="s">
        <v>8218</v>
      </c>
      <c r="H1213" t="s">
        <v>8228</v>
      </c>
      <c r="I1213" t="s">
        <v>8250</v>
      </c>
      <c r="J1213" s="11">
        <v>1465505261</v>
      </c>
      <c r="K1213" s="11">
        <v>1464209261</v>
      </c>
      <c r="L1213" t="b">
        <v>0</v>
      </c>
      <c r="M1213">
        <v>6</v>
      </c>
      <c r="N1213" t="b">
        <v>1</v>
      </c>
      <c r="O1213" t="s">
        <v>8284</v>
      </c>
      <c r="P1213" s="5">
        <f t="shared" si="109"/>
        <v>168.5</v>
      </c>
      <c r="Q1213" t="str">
        <f t="shared" si="110"/>
        <v>photography</v>
      </c>
      <c r="R1213" t="str">
        <f t="shared" si="111"/>
        <v>photobooks</v>
      </c>
      <c r="S1213" s="10">
        <f t="shared" si="112"/>
        <v>42515.658113425925</v>
      </c>
      <c r="T1213" s="10">
        <f t="shared" si="113"/>
        <v>42530.658113425925</v>
      </c>
    </row>
    <row r="1214" spans="1:20" ht="58" x14ac:dyDescent="0.35">
      <c r="A1214" s="5">
        <f t="shared" si="108"/>
        <v>129.04</v>
      </c>
      <c r="B1214">
        <v>1212</v>
      </c>
      <c r="C1214" s="3" t="s">
        <v>1213</v>
      </c>
      <c r="D1214" s="3" t="s">
        <v>5322</v>
      </c>
      <c r="E1214">
        <v>2500</v>
      </c>
      <c r="F1214">
        <v>3226</v>
      </c>
      <c r="G1214" t="s">
        <v>8218</v>
      </c>
      <c r="H1214" t="s">
        <v>8223</v>
      </c>
      <c r="I1214" t="s">
        <v>8245</v>
      </c>
      <c r="J1214" s="11">
        <v>1448586000</v>
      </c>
      <c r="K1214" s="11">
        <v>1447195695</v>
      </c>
      <c r="L1214" t="b">
        <v>0</v>
      </c>
      <c r="M1214">
        <v>83</v>
      </c>
      <c r="N1214" t="b">
        <v>1</v>
      </c>
      <c r="O1214" t="s">
        <v>8284</v>
      </c>
      <c r="P1214" s="5">
        <f t="shared" si="109"/>
        <v>38.867469879518069</v>
      </c>
      <c r="Q1214" t="str">
        <f t="shared" si="110"/>
        <v>photography</v>
      </c>
      <c r="R1214" t="str">
        <f t="shared" si="111"/>
        <v>photobooks</v>
      </c>
      <c r="S1214" s="10">
        <f t="shared" si="112"/>
        <v>42318.741840277777</v>
      </c>
      <c r="T1214" s="10">
        <f t="shared" si="113"/>
        <v>42334.833333333336</v>
      </c>
    </row>
    <row r="1215" spans="1:20" ht="58" x14ac:dyDescent="0.35">
      <c r="A1215" s="5">
        <f t="shared" si="108"/>
        <v>102.23076923076924</v>
      </c>
      <c r="B1215">
        <v>1213</v>
      </c>
      <c r="C1215" s="3" t="s">
        <v>1214</v>
      </c>
      <c r="D1215" s="3" t="s">
        <v>5323</v>
      </c>
      <c r="E1215">
        <v>6500</v>
      </c>
      <c r="F1215">
        <v>6645</v>
      </c>
      <c r="G1215" t="s">
        <v>8218</v>
      </c>
      <c r="H1215" t="s">
        <v>8224</v>
      </c>
      <c r="I1215" t="s">
        <v>8246</v>
      </c>
      <c r="J1215" s="11">
        <v>1485886100</v>
      </c>
      <c r="K1215" s="11">
        <v>1482862100</v>
      </c>
      <c r="L1215" t="b">
        <v>0</v>
      </c>
      <c r="M1215">
        <v>108</v>
      </c>
      <c r="N1215" t="b">
        <v>1</v>
      </c>
      <c r="O1215" t="s">
        <v>8284</v>
      </c>
      <c r="P1215" s="5">
        <f t="shared" si="109"/>
        <v>61.527777777777779</v>
      </c>
      <c r="Q1215" t="str">
        <f t="shared" si="110"/>
        <v>photography</v>
      </c>
      <c r="R1215" t="str">
        <f t="shared" si="111"/>
        <v>photobooks</v>
      </c>
      <c r="S1215" s="10">
        <f t="shared" si="112"/>
        <v>42731.547453703701</v>
      </c>
      <c r="T1215" s="10">
        <f t="shared" si="113"/>
        <v>42766.547453703701</v>
      </c>
    </row>
    <row r="1216" spans="1:20" ht="58" x14ac:dyDescent="0.35">
      <c r="A1216" s="5">
        <f t="shared" si="108"/>
        <v>131.80000000000001</v>
      </c>
      <c r="B1216">
        <v>1214</v>
      </c>
      <c r="C1216" s="3" t="s">
        <v>1215</v>
      </c>
      <c r="D1216" s="3" t="s">
        <v>5324</v>
      </c>
      <c r="E1216">
        <v>2000</v>
      </c>
      <c r="F1216">
        <v>2636</v>
      </c>
      <c r="G1216" t="s">
        <v>8218</v>
      </c>
      <c r="H1216" t="s">
        <v>8223</v>
      </c>
      <c r="I1216" t="s">
        <v>8245</v>
      </c>
      <c r="J1216" s="11">
        <v>1433880605</v>
      </c>
      <c r="K1216" s="11">
        <v>1428696605</v>
      </c>
      <c r="L1216" t="b">
        <v>0</v>
      </c>
      <c r="M1216">
        <v>25</v>
      </c>
      <c r="N1216" t="b">
        <v>1</v>
      </c>
      <c r="O1216" t="s">
        <v>8284</v>
      </c>
      <c r="P1216" s="5">
        <f t="shared" si="109"/>
        <v>105.44</v>
      </c>
      <c r="Q1216" t="str">
        <f t="shared" si="110"/>
        <v>photography</v>
      </c>
      <c r="R1216" t="str">
        <f t="shared" si="111"/>
        <v>photobooks</v>
      </c>
      <c r="S1216" s="10">
        <f t="shared" si="112"/>
        <v>42104.632002314807</v>
      </c>
      <c r="T1216" s="10">
        <f t="shared" si="113"/>
        <v>42164.632002314807</v>
      </c>
    </row>
    <row r="1217" spans="1:20" ht="43.5" x14ac:dyDescent="0.35">
      <c r="A1217" s="5">
        <f t="shared" si="108"/>
        <v>786.0802000000001</v>
      </c>
      <c r="B1217">
        <v>1215</v>
      </c>
      <c r="C1217" s="3" t="s">
        <v>1216</v>
      </c>
      <c r="D1217" s="3" t="s">
        <v>5325</v>
      </c>
      <c r="E1217">
        <v>5000</v>
      </c>
      <c r="F1217">
        <v>39304.01</v>
      </c>
      <c r="G1217" t="s">
        <v>8218</v>
      </c>
      <c r="H1217" t="s">
        <v>8223</v>
      </c>
      <c r="I1217" t="s">
        <v>8245</v>
      </c>
      <c r="J1217" s="11">
        <v>1401487756</v>
      </c>
      <c r="K1217" s="11">
        <v>1398895756</v>
      </c>
      <c r="L1217" t="b">
        <v>0</v>
      </c>
      <c r="M1217">
        <v>549</v>
      </c>
      <c r="N1217" t="b">
        <v>1</v>
      </c>
      <c r="O1217" t="s">
        <v>8284</v>
      </c>
      <c r="P1217" s="5">
        <f t="shared" si="109"/>
        <v>71.592003642987251</v>
      </c>
      <c r="Q1217" t="str">
        <f t="shared" si="110"/>
        <v>photography</v>
      </c>
      <c r="R1217" t="str">
        <f t="shared" si="111"/>
        <v>photobooks</v>
      </c>
      <c r="S1217" s="10">
        <f t="shared" si="112"/>
        <v>41759.714768518512</v>
      </c>
      <c r="T1217" s="10">
        <f t="shared" si="113"/>
        <v>41789.714768518512</v>
      </c>
    </row>
    <row r="1218" spans="1:20" ht="29" x14ac:dyDescent="0.35">
      <c r="A1218" s="5">
        <f t="shared" si="108"/>
        <v>145.70000000000002</v>
      </c>
      <c r="B1218">
        <v>1216</v>
      </c>
      <c r="C1218" s="3" t="s">
        <v>1217</v>
      </c>
      <c r="D1218" s="3" t="s">
        <v>5326</v>
      </c>
      <c r="E1218">
        <v>14000</v>
      </c>
      <c r="F1218">
        <v>20398</v>
      </c>
      <c r="G1218" t="s">
        <v>8218</v>
      </c>
      <c r="H1218" t="s">
        <v>8223</v>
      </c>
      <c r="I1218" t="s">
        <v>8245</v>
      </c>
      <c r="J1218" s="11">
        <v>1443826980</v>
      </c>
      <c r="K1218" s="11">
        <v>1441032457</v>
      </c>
      <c r="L1218" t="b">
        <v>0</v>
      </c>
      <c r="M1218">
        <v>222</v>
      </c>
      <c r="N1218" t="b">
        <v>1</v>
      </c>
      <c r="O1218" t="s">
        <v>8284</v>
      </c>
      <c r="P1218" s="5">
        <f t="shared" si="109"/>
        <v>91.882882882882882</v>
      </c>
      <c r="Q1218" t="str">
        <f t="shared" si="110"/>
        <v>photography</v>
      </c>
      <c r="R1218" t="str">
        <f t="shared" si="111"/>
        <v>photobooks</v>
      </c>
      <c r="S1218" s="10">
        <f t="shared" si="112"/>
        <v>42247.408067129632</v>
      </c>
      <c r="T1218" s="10">
        <f t="shared" si="113"/>
        <v>42279.752083333333</v>
      </c>
    </row>
    <row r="1219" spans="1:20" ht="43.5" x14ac:dyDescent="0.35">
      <c r="A1219" s="5">
        <f t="shared" ref="A1219:A1282" si="114">(F1219/E1219)*100</f>
        <v>102.60000000000001</v>
      </c>
      <c r="B1219">
        <v>1217</v>
      </c>
      <c r="C1219" s="3" t="s">
        <v>1218</v>
      </c>
      <c r="D1219" s="3" t="s">
        <v>5327</v>
      </c>
      <c r="E1219">
        <v>26500</v>
      </c>
      <c r="F1219">
        <v>27189</v>
      </c>
      <c r="G1219" t="s">
        <v>8218</v>
      </c>
      <c r="H1219" t="s">
        <v>8223</v>
      </c>
      <c r="I1219" t="s">
        <v>8245</v>
      </c>
      <c r="J1219" s="11">
        <v>1468524340</v>
      </c>
      <c r="K1219" s="11">
        <v>1465932340</v>
      </c>
      <c r="L1219" t="b">
        <v>0</v>
      </c>
      <c r="M1219">
        <v>183</v>
      </c>
      <c r="N1219" t="b">
        <v>1</v>
      </c>
      <c r="O1219" t="s">
        <v>8284</v>
      </c>
      <c r="P1219" s="5">
        <f t="shared" ref="P1219:P1282" si="115">F1219/M1219</f>
        <v>148.57377049180329</v>
      </c>
      <c r="Q1219" t="str">
        <f t="shared" ref="Q1219:Q1282" si="116">LEFT(O:O,FIND("/",O:O)-1)</f>
        <v>photography</v>
      </c>
      <c r="R1219" t="str">
        <f t="shared" ref="R1219:R1282" si="117">RIGHT(O:O,LEN(O:O)-FIND("/",O:O))</f>
        <v>photobooks</v>
      </c>
      <c r="S1219" s="10">
        <f t="shared" ref="S1219:S1282" si="118">(((K1219/60)/60)/24)+DATE(1970,1,1)+(-5/24)</f>
        <v>42535.6011574074</v>
      </c>
      <c r="T1219" s="10">
        <f t="shared" ref="T1219:T1282" si="119">(((J1219/60)/60)/24)+DATE(1970,1,1)+(-5/24)</f>
        <v>42565.6011574074</v>
      </c>
    </row>
    <row r="1220" spans="1:20" ht="58" x14ac:dyDescent="0.35">
      <c r="A1220" s="5">
        <f t="shared" si="114"/>
        <v>172.27777777777777</v>
      </c>
      <c r="B1220">
        <v>1218</v>
      </c>
      <c r="C1220" s="3" t="s">
        <v>1219</v>
      </c>
      <c r="D1220" s="3" t="s">
        <v>5328</v>
      </c>
      <c r="E1220">
        <v>9000</v>
      </c>
      <c r="F1220">
        <v>15505</v>
      </c>
      <c r="G1220" t="s">
        <v>8218</v>
      </c>
      <c r="H1220" t="s">
        <v>8223</v>
      </c>
      <c r="I1220" t="s">
        <v>8245</v>
      </c>
      <c r="J1220" s="11">
        <v>1446346800</v>
      </c>
      <c r="K1220" s="11">
        <v>1443714800</v>
      </c>
      <c r="L1220" t="b">
        <v>0</v>
      </c>
      <c r="M1220">
        <v>89</v>
      </c>
      <c r="N1220" t="b">
        <v>1</v>
      </c>
      <c r="O1220" t="s">
        <v>8284</v>
      </c>
      <c r="P1220" s="5">
        <f t="shared" si="115"/>
        <v>174.2134831460674</v>
      </c>
      <c r="Q1220" t="str">
        <f t="shared" si="116"/>
        <v>photography</v>
      </c>
      <c r="R1220" t="str">
        <f t="shared" si="117"/>
        <v>photobooks</v>
      </c>
      <c r="S1220" s="10">
        <f t="shared" si="118"/>
        <v>42278.453703703701</v>
      </c>
      <c r="T1220" s="10">
        <f t="shared" si="119"/>
        <v>42308.916666666664</v>
      </c>
    </row>
    <row r="1221" spans="1:20" ht="29" x14ac:dyDescent="0.35">
      <c r="A1221" s="5">
        <f t="shared" si="114"/>
        <v>159.16819571865443</v>
      </c>
      <c r="B1221">
        <v>1219</v>
      </c>
      <c r="C1221" s="3" t="s">
        <v>1220</v>
      </c>
      <c r="D1221" s="3" t="s">
        <v>5329</v>
      </c>
      <c r="E1221">
        <v>16350</v>
      </c>
      <c r="F1221">
        <v>26024</v>
      </c>
      <c r="G1221" t="s">
        <v>8218</v>
      </c>
      <c r="H1221" t="s">
        <v>8223</v>
      </c>
      <c r="I1221" t="s">
        <v>8245</v>
      </c>
      <c r="J1221" s="11">
        <v>1476961513</v>
      </c>
      <c r="K1221" s="11">
        <v>1474369513</v>
      </c>
      <c r="L1221" t="b">
        <v>0</v>
      </c>
      <c r="M1221">
        <v>253</v>
      </c>
      <c r="N1221" t="b">
        <v>1</v>
      </c>
      <c r="O1221" t="s">
        <v>8284</v>
      </c>
      <c r="P1221" s="5">
        <f t="shared" si="115"/>
        <v>102.86166007905139</v>
      </c>
      <c r="Q1221" t="str">
        <f t="shared" si="116"/>
        <v>photography</v>
      </c>
      <c r="R1221" t="str">
        <f t="shared" si="117"/>
        <v>photobooks</v>
      </c>
      <c r="S1221" s="10">
        <f t="shared" si="118"/>
        <v>42633.253622685181</v>
      </c>
      <c r="T1221" s="10">
        <f t="shared" si="119"/>
        <v>42663.253622685181</v>
      </c>
    </row>
    <row r="1222" spans="1:20" ht="43.5" x14ac:dyDescent="0.35">
      <c r="A1222" s="5">
        <f t="shared" si="114"/>
        <v>103.76666666666668</v>
      </c>
      <c r="B1222">
        <v>1220</v>
      </c>
      <c r="C1222" s="3" t="s">
        <v>1221</v>
      </c>
      <c r="D1222" s="3" t="s">
        <v>5330</v>
      </c>
      <c r="E1222">
        <v>15000</v>
      </c>
      <c r="F1222">
        <v>15565</v>
      </c>
      <c r="G1222" t="s">
        <v>8218</v>
      </c>
      <c r="H1222" t="s">
        <v>8235</v>
      </c>
      <c r="I1222" t="s">
        <v>8248</v>
      </c>
      <c r="J1222" s="11">
        <v>1440515112</v>
      </c>
      <c r="K1222" s="11">
        <v>1437923112</v>
      </c>
      <c r="L1222" t="b">
        <v>0</v>
      </c>
      <c r="M1222">
        <v>140</v>
      </c>
      <c r="N1222" t="b">
        <v>1</v>
      </c>
      <c r="O1222" t="s">
        <v>8284</v>
      </c>
      <c r="P1222" s="5">
        <f t="shared" si="115"/>
        <v>111.17857142857143</v>
      </c>
      <c r="Q1222" t="str">
        <f t="shared" si="116"/>
        <v>photography</v>
      </c>
      <c r="R1222" t="str">
        <f t="shared" si="117"/>
        <v>photobooks</v>
      </c>
      <c r="S1222" s="10">
        <f t="shared" si="118"/>
        <v>42211.420277777775</v>
      </c>
      <c r="T1222" s="10">
        <f t="shared" si="119"/>
        <v>42241.420277777775</v>
      </c>
    </row>
    <row r="1223" spans="1:20" ht="43.5" x14ac:dyDescent="0.35">
      <c r="A1223" s="5">
        <f t="shared" si="114"/>
        <v>111.40954545454547</v>
      </c>
      <c r="B1223">
        <v>1221</v>
      </c>
      <c r="C1223" s="3" t="s">
        <v>1222</v>
      </c>
      <c r="D1223" s="3" t="s">
        <v>5331</v>
      </c>
      <c r="E1223">
        <v>2200</v>
      </c>
      <c r="F1223">
        <v>2451.0100000000002</v>
      </c>
      <c r="G1223" t="s">
        <v>8218</v>
      </c>
      <c r="H1223" t="s">
        <v>8224</v>
      </c>
      <c r="I1223" t="s">
        <v>8246</v>
      </c>
      <c r="J1223" s="11">
        <v>1480809600</v>
      </c>
      <c r="K1223" s="11">
        <v>1478431488</v>
      </c>
      <c r="L1223" t="b">
        <v>0</v>
      </c>
      <c r="M1223">
        <v>103</v>
      </c>
      <c r="N1223" t="b">
        <v>1</v>
      </c>
      <c r="O1223" t="s">
        <v>8284</v>
      </c>
      <c r="P1223" s="5">
        <f t="shared" si="115"/>
        <v>23.796213592233013</v>
      </c>
      <c r="Q1223" t="str">
        <f t="shared" si="116"/>
        <v>photography</v>
      </c>
      <c r="R1223" t="str">
        <f t="shared" si="117"/>
        <v>photobooks</v>
      </c>
      <c r="S1223" s="10">
        <f t="shared" si="118"/>
        <v>42680.267222222225</v>
      </c>
      <c r="T1223" s="10">
        <f t="shared" si="119"/>
        <v>42707.791666666664</v>
      </c>
    </row>
    <row r="1224" spans="1:20" ht="29" x14ac:dyDescent="0.35">
      <c r="A1224" s="5">
        <f t="shared" si="114"/>
        <v>280.375</v>
      </c>
      <c r="B1224">
        <v>1222</v>
      </c>
      <c r="C1224" s="3" t="s">
        <v>1223</v>
      </c>
      <c r="D1224" s="3" t="s">
        <v>5332</v>
      </c>
      <c r="E1224">
        <v>4000</v>
      </c>
      <c r="F1224">
        <v>11215</v>
      </c>
      <c r="G1224" t="s">
        <v>8218</v>
      </c>
      <c r="H1224" t="s">
        <v>8228</v>
      </c>
      <c r="I1224" t="s">
        <v>8250</v>
      </c>
      <c r="J1224" s="11">
        <v>1459483200</v>
      </c>
      <c r="K1224" s="11">
        <v>1456852647</v>
      </c>
      <c r="L1224" t="b">
        <v>0</v>
      </c>
      <c r="M1224">
        <v>138</v>
      </c>
      <c r="N1224" t="b">
        <v>1</v>
      </c>
      <c r="O1224" t="s">
        <v>8284</v>
      </c>
      <c r="P1224" s="5">
        <f t="shared" si="115"/>
        <v>81.268115942028984</v>
      </c>
      <c r="Q1224" t="str">
        <f t="shared" si="116"/>
        <v>photography</v>
      </c>
      <c r="R1224" t="str">
        <f t="shared" si="117"/>
        <v>photobooks</v>
      </c>
      <c r="S1224" s="10">
        <f t="shared" si="118"/>
        <v>42430.512118055551</v>
      </c>
      <c r="T1224" s="10">
        <f t="shared" si="119"/>
        <v>42460.958333333336</v>
      </c>
    </row>
    <row r="1225" spans="1:20" ht="43.5" x14ac:dyDescent="0.35">
      <c r="A1225" s="5">
        <f t="shared" si="114"/>
        <v>112.10606060606061</v>
      </c>
      <c r="B1225">
        <v>1223</v>
      </c>
      <c r="C1225" s="3" t="s">
        <v>1224</v>
      </c>
      <c r="D1225" s="3" t="s">
        <v>5333</v>
      </c>
      <c r="E1225">
        <v>19800</v>
      </c>
      <c r="F1225">
        <v>22197</v>
      </c>
      <c r="G1225" t="s">
        <v>8218</v>
      </c>
      <c r="H1225" t="s">
        <v>8223</v>
      </c>
      <c r="I1225" t="s">
        <v>8245</v>
      </c>
      <c r="J1225" s="11">
        <v>1478754909</v>
      </c>
      <c r="K1225" s="11">
        <v>1476159309</v>
      </c>
      <c r="L1225" t="b">
        <v>0</v>
      </c>
      <c r="M1225">
        <v>191</v>
      </c>
      <c r="N1225" t="b">
        <v>1</v>
      </c>
      <c r="O1225" t="s">
        <v>8284</v>
      </c>
      <c r="P1225" s="5">
        <f t="shared" si="115"/>
        <v>116.21465968586388</v>
      </c>
      <c r="Q1225" t="str">
        <f t="shared" si="116"/>
        <v>photography</v>
      </c>
      <c r="R1225" t="str">
        <f t="shared" si="117"/>
        <v>photobooks</v>
      </c>
      <c r="S1225" s="10">
        <f t="shared" si="118"/>
        <v>42653.968854166662</v>
      </c>
      <c r="T1225" s="10">
        <f t="shared" si="119"/>
        <v>42684.010520833333</v>
      </c>
    </row>
    <row r="1226" spans="1:20" ht="29" x14ac:dyDescent="0.35">
      <c r="A1226" s="5">
        <f t="shared" si="114"/>
        <v>7.0666666666666673</v>
      </c>
      <c r="B1226">
        <v>1224</v>
      </c>
      <c r="C1226" s="3" t="s">
        <v>1225</v>
      </c>
      <c r="D1226" s="3" t="s">
        <v>5334</v>
      </c>
      <c r="E1226">
        <v>15000</v>
      </c>
      <c r="F1226">
        <v>1060</v>
      </c>
      <c r="G1226" t="s">
        <v>8219</v>
      </c>
      <c r="H1226" t="s">
        <v>8223</v>
      </c>
      <c r="I1226" t="s">
        <v>8245</v>
      </c>
      <c r="J1226" s="11">
        <v>1402060302</v>
      </c>
      <c r="K1226" s="11">
        <v>1396876302</v>
      </c>
      <c r="L1226" t="b">
        <v>0</v>
      </c>
      <c r="M1226">
        <v>18</v>
      </c>
      <c r="N1226" t="b">
        <v>0</v>
      </c>
      <c r="O1226" t="s">
        <v>8285</v>
      </c>
      <c r="P1226" s="5">
        <f t="shared" si="115"/>
        <v>58.888888888888886</v>
      </c>
      <c r="Q1226" t="str">
        <f t="shared" si="116"/>
        <v>music</v>
      </c>
      <c r="R1226" t="str">
        <f t="shared" si="117"/>
        <v>world music</v>
      </c>
      <c r="S1226" s="10">
        <f t="shared" si="118"/>
        <v>41736.341458333329</v>
      </c>
      <c r="T1226" s="10">
        <f t="shared" si="119"/>
        <v>41796.341458333329</v>
      </c>
    </row>
    <row r="1227" spans="1:20" ht="43.5" x14ac:dyDescent="0.35">
      <c r="A1227" s="5">
        <f t="shared" si="114"/>
        <v>4.3999999999999995</v>
      </c>
      <c r="B1227">
        <v>1225</v>
      </c>
      <c r="C1227" s="3" t="s">
        <v>1226</v>
      </c>
      <c r="D1227" s="3" t="s">
        <v>5335</v>
      </c>
      <c r="E1227">
        <v>3000</v>
      </c>
      <c r="F1227">
        <v>132</v>
      </c>
      <c r="G1227" t="s">
        <v>8219</v>
      </c>
      <c r="H1227" t="s">
        <v>8223</v>
      </c>
      <c r="I1227" t="s">
        <v>8245</v>
      </c>
      <c r="J1227" s="11">
        <v>1382478278</v>
      </c>
      <c r="K1227" s="11">
        <v>1377294278</v>
      </c>
      <c r="L1227" t="b">
        <v>0</v>
      </c>
      <c r="M1227">
        <v>3</v>
      </c>
      <c r="N1227" t="b">
        <v>0</v>
      </c>
      <c r="O1227" t="s">
        <v>8285</v>
      </c>
      <c r="P1227" s="5">
        <f t="shared" si="115"/>
        <v>44</v>
      </c>
      <c r="Q1227" t="str">
        <f t="shared" si="116"/>
        <v>music</v>
      </c>
      <c r="R1227" t="str">
        <f t="shared" si="117"/>
        <v>world music</v>
      </c>
      <c r="S1227" s="10">
        <f t="shared" si="118"/>
        <v>41509.697662037033</v>
      </c>
      <c r="T1227" s="10">
        <f t="shared" si="119"/>
        <v>41569.697662037033</v>
      </c>
    </row>
    <row r="1228" spans="1:20" ht="43.5" x14ac:dyDescent="0.35">
      <c r="A1228" s="5">
        <f t="shared" si="114"/>
        <v>3.8739999999999997</v>
      </c>
      <c r="B1228">
        <v>1226</v>
      </c>
      <c r="C1228" s="3" t="s">
        <v>1227</v>
      </c>
      <c r="D1228" s="3" t="s">
        <v>5336</v>
      </c>
      <c r="E1228">
        <v>50000</v>
      </c>
      <c r="F1228">
        <v>1937</v>
      </c>
      <c r="G1228" t="s">
        <v>8219</v>
      </c>
      <c r="H1228" t="s">
        <v>8223</v>
      </c>
      <c r="I1228" t="s">
        <v>8245</v>
      </c>
      <c r="J1228" s="11">
        <v>1398042000</v>
      </c>
      <c r="K1228" s="11">
        <v>1395089981</v>
      </c>
      <c r="L1228" t="b">
        <v>0</v>
      </c>
      <c r="M1228">
        <v>40</v>
      </c>
      <c r="N1228" t="b">
        <v>0</v>
      </c>
      <c r="O1228" t="s">
        <v>8285</v>
      </c>
      <c r="P1228" s="5">
        <f t="shared" si="115"/>
        <v>48.424999999999997</v>
      </c>
      <c r="Q1228" t="str">
        <f t="shared" si="116"/>
        <v>music</v>
      </c>
      <c r="R1228" t="str">
        <f t="shared" si="117"/>
        <v>world music</v>
      </c>
      <c r="S1228" s="10">
        <f t="shared" si="118"/>
        <v>41715.666446759256</v>
      </c>
      <c r="T1228" s="10">
        <f t="shared" si="119"/>
        <v>41749.833333333328</v>
      </c>
    </row>
    <row r="1229" spans="1:20" ht="43.5" x14ac:dyDescent="0.35">
      <c r="A1229" s="5">
        <f t="shared" si="114"/>
        <v>0</v>
      </c>
      <c r="B1229">
        <v>1227</v>
      </c>
      <c r="C1229" s="3" t="s">
        <v>1228</v>
      </c>
      <c r="D1229" s="3" t="s">
        <v>5337</v>
      </c>
      <c r="E1229">
        <v>2000</v>
      </c>
      <c r="F1229">
        <v>0</v>
      </c>
      <c r="G1229" t="s">
        <v>8219</v>
      </c>
      <c r="H1229" t="s">
        <v>8223</v>
      </c>
      <c r="I1229" t="s">
        <v>8245</v>
      </c>
      <c r="J1229" s="11">
        <v>1407394800</v>
      </c>
      <c r="K1229" s="11">
        <v>1404770616</v>
      </c>
      <c r="L1229" t="b">
        <v>0</v>
      </c>
      <c r="M1229">
        <v>0</v>
      </c>
      <c r="N1229" t="b">
        <v>0</v>
      </c>
      <c r="O1229" t="s">
        <v>8285</v>
      </c>
      <c r="P1229" s="5" t="e">
        <f t="shared" si="115"/>
        <v>#DIV/0!</v>
      </c>
      <c r="Q1229" t="str">
        <f t="shared" si="116"/>
        <v>music</v>
      </c>
      <c r="R1229" t="str">
        <f t="shared" si="117"/>
        <v>world music</v>
      </c>
      <c r="S1229" s="10">
        <f t="shared" si="118"/>
        <v>41827.710833333331</v>
      </c>
      <c r="T1229" s="10">
        <f t="shared" si="119"/>
        <v>41858.083333333328</v>
      </c>
    </row>
    <row r="1230" spans="1:20" ht="43.5" x14ac:dyDescent="0.35">
      <c r="A1230" s="5">
        <f t="shared" si="114"/>
        <v>29.299999999999997</v>
      </c>
      <c r="B1230">
        <v>1228</v>
      </c>
      <c r="C1230" s="3" t="s">
        <v>1229</v>
      </c>
      <c r="D1230" s="3" t="s">
        <v>5338</v>
      </c>
      <c r="E1230">
        <v>5000</v>
      </c>
      <c r="F1230">
        <v>1465</v>
      </c>
      <c r="G1230" t="s">
        <v>8219</v>
      </c>
      <c r="H1230" t="s">
        <v>8223</v>
      </c>
      <c r="I1230" t="s">
        <v>8245</v>
      </c>
      <c r="J1230" s="11">
        <v>1317231008</v>
      </c>
      <c r="K1230" s="11">
        <v>1312047008</v>
      </c>
      <c r="L1230" t="b">
        <v>0</v>
      </c>
      <c r="M1230">
        <v>24</v>
      </c>
      <c r="N1230" t="b">
        <v>0</v>
      </c>
      <c r="O1230" t="s">
        <v>8285</v>
      </c>
      <c r="P1230" s="5">
        <f t="shared" si="115"/>
        <v>61.041666666666664</v>
      </c>
      <c r="Q1230" t="str">
        <f t="shared" si="116"/>
        <v>music</v>
      </c>
      <c r="R1230" t="str">
        <f t="shared" si="117"/>
        <v>world music</v>
      </c>
      <c r="S1230" s="10">
        <f t="shared" si="118"/>
        <v>40754.520925925921</v>
      </c>
      <c r="T1230" s="10">
        <f t="shared" si="119"/>
        <v>40814.520925925921</v>
      </c>
    </row>
    <row r="1231" spans="1:20" ht="58" x14ac:dyDescent="0.35">
      <c r="A1231" s="5">
        <f t="shared" si="114"/>
        <v>0.90909090909090906</v>
      </c>
      <c r="B1231">
        <v>1229</v>
      </c>
      <c r="C1231" s="3" t="s">
        <v>1230</v>
      </c>
      <c r="D1231" s="3" t="s">
        <v>5339</v>
      </c>
      <c r="E1231">
        <v>2750</v>
      </c>
      <c r="F1231">
        <v>25</v>
      </c>
      <c r="G1231" t="s">
        <v>8219</v>
      </c>
      <c r="H1231" t="s">
        <v>8223</v>
      </c>
      <c r="I1231" t="s">
        <v>8245</v>
      </c>
      <c r="J1231" s="11">
        <v>1334592000</v>
      </c>
      <c r="K1231" s="11">
        <v>1331982127</v>
      </c>
      <c r="L1231" t="b">
        <v>0</v>
      </c>
      <c r="M1231">
        <v>1</v>
      </c>
      <c r="N1231" t="b">
        <v>0</v>
      </c>
      <c r="O1231" t="s">
        <v>8285</v>
      </c>
      <c r="P1231" s="5">
        <f t="shared" si="115"/>
        <v>25</v>
      </c>
      <c r="Q1231" t="str">
        <f t="shared" si="116"/>
        <v>music</v>
      </c>
      <c r="R1231" t="str">
        <f t="shared" si="117"/>
        <v>world music</v>
      </c>
      <c r="S1231" s="10">
        <f t="shared" si="118"/>
        <v>40985.251469907402</v>
      </c>
      <c r="T1231" s="10">
        <f t="shared" si="119"/>
        <v>41015.458333333328</v>
      </c>
    </row>
    <row r="1232" spans="1:20" ht="43.5" x14ac:dyDescent="0.35">
      <c r="A1232" s="5">
        <f t="shared" si="114"/>
        <v>0</v>
      </c>
      <c r="B1232">
        <v>1230</v>
      </c>
      <c r="C1232" s="3" t="s">
        <v>1231</v>
      </c>
      <c r="D1232" s="3" t="s">
        <v>5340</v>
      </c>
      <c r="E1232">
        <v>500000</v>
      </c>
      <c r="F1232">
        <v>0</v>
      </c>
      <c r="G1232" t="s">
        <v>8219</v>
      </c>
      <c r="H1232" t="s">
        <v>8223</v>
      </c>
      <c r="I1232" t="s">
        <v>8245</v>
      </c>
      <c r="J1232" s="11">
        <v>1298589630</v>
      </c>
      <c r="K1232" s="11">
        <v>1295997630</v>
      </c>
      <c r="L1232" t="b">
        <v>0</v>
      </c>
      <c r="M1232">
        <v>0</v>
      </c>
      <c r="N1232" t="b">
        <v>0</v>
      </c>
      <c r="O1232" t="s">
        <v>8285</v>
      </c>
      <c r="P1232" s="5" t="e">
        <f t="shared" si="115"/>
        <v>#DIV/0!</v>
      </c>
      <c r="Q1232" t="str">
        <f t="shared" si="116"/>
        <v>music</v>
      </c>
      <c r="R1232" t="str">
        <f t="shared" si="117"/>
        <v>world music</v>
      </c>
      <c r="S1232" s="10">
        <f t="shared" si="118"/>
        <v>40568.764236111107</v>
      </c>
      <c r="T1232" s="10">
        <f t="shared" si="119"/>
        <v>40598.764236111107</v>
      </c>
    </row>
    <row r="1233" spans="1:20" ht="43.5" x14ac:dyDescent="0.35">
      <c r="A1233" s="5">
        <f t="shared" si="114"/>
        <v>0</v>
      </c>
      <c r="B1233">
        <v>1231</v>
      </c>
      <c r="C1233" s="3" t="s">
        <v>1232</v>
      </c>
      <c r="D1233" s="3" t="s">
        <v>5341</v>
      </c>
      <c r="E1233">
        <v>5000</v>
      </c>
      <c r="F1233">
        <v>0</v>
      </c>
      <c r="G1233" t="s">
        <v>8219</v>
      </c>
      <c r="H1233" t="s">
        <v>8223</v>
      </c>
      <c r="I1233" t="s">
        <v>8245</v>
      </c>
      <c r="J1233" s="11">
        <v>1440723600</v>
      </c>
      <c r="K1233" s="11">
        <v>1436394968</v>
      </c>
      <c r="L1233" t="b">
        <v>0</v>
      </c>
      <c r="M1233">
        <v>0</v>
      </c>
      <c r="N1233" t="b">
        <v>0</v>
      </c>
      <c r="O1233" t="s">
        <v>8285</v>
      </c>
      <c r="P1233" s="5" t="e">
        <f t="shared" si="115"/>
        <v>#DIV/0!</v>
      </c>
      <c r="Q1233" t="str">
        <f t="shared" si="116"/>
        <v>music</v>
      </c>
      <c r="R1233" t="str">
        <f t="shared" si="117"/>
        <v>world music</v>
      </c>
      <c r="S1233" s="10">
        <f t="shared" si="118"/>
        <v>42193.733425925922</v>
      </c>
      <c r="T1233" s="10">
        <f t="shared" si="119"/>
        <v>42243.833333333336</v>
      </c>
    </row>
    <row r="1234" spans="1:20" ht="43.5" x14ac:dyDescent="0.35">
      <c r="A1234" s="5">
        <f t="shared" si="114"/>
        <v>0.8</v>
      </c>
      <c r="B1234">
        <v>1232</v>
      </c>
      <c r="C1234" s="3" t="s">
        <v>1233</v>
      </c>
      <c r="D1234" s="3" t="s">
        <v>5342</v>
      </c>
      <c r="E1234">
        <v>5000</v>
      </c>
      <c r="F1234">
        <v>40</v>
      </c>
      <c r="G1234" t="s">
        <v>8219</v>
      </c>
      <c r="H1234" t="s">
        <v>8223</v>
      </c>
      <c r="I1234" t="s">
        <v>8245</v>
      </c>
      <c r="J1234" s="11">
        <v>1381090870</v>
      </c>
      <c r="K1234" s="11">
        <v>1377030070</v>
      </c>
      <c r="L1234" t="b">
        <v>0</v>
      </c>
      <c r="M1234">
        <v>1</v>
      </c>
      <c r="N1234" t="b">
        <v>0</v>
      </c>
      <c r="O1234" t="s">
        <v>8285</v>
      </c>
      <c r="P1234" s="5">
        <f t="shared" si="115"/>
        <v>40</v>
      </c>
      <c r="Q1234" t="str">
        <f t="shared" si="116"/>
        <v>music</v>
      </c>
      <c r="R1234" t="str">
        <f t="shared" si="117"/>
        <v>world music</v>
      </c>
      <c r="S1234" s="10">
        <f t="shared" si="118"/>
        <v>41506.639699074076</v>
      </c>
      <c r="T1234" s="10">
        <f t="shared" si="119"/>
        <v>41553.639699074076</v>
      </c>
    </row>
    <row r="1235" spans="1:20" ht="43.5" x14ac:dyDescent="0.35">
      <c r="A1235" s="5">
        <f t="shared" si="114"/>
        <v>11.600000000000001</v>
      </c>
      <c r="B1235">
        <v>1233</v>
      </c>
      <c r="C1235" s="3" t="s">
        <v>1234</v>
      </c>
      <c r="D1235" s="3" t="s">
        <v>5343</v>
      </c>
      <c r="E1235">
        <v>1000</v>
      </c>
      <c r="F1235">
        <v>116</v>
      </c>
      <c r="G1235" t="s">
        <v>8219</v>
      </c>
      <c r="H1235" t="s">
        <v>8223</v>
      </c>
      <c r="I1235" t="s">
        <v>8245</v>
      </c>
      <c r="J1235" s="11">
        <v>1329864374</v>
      </c>
      <c r="K1235" s="11">
        <v>1328049974</v>
      </c>
      <c r="L1235" t="b">
        <v>0</v>
      </c>
      <c r="M1235">
        <v>6</v>
      </c>
      <c r="N1235" t="b">
        <v>0</v>
      </c>
      <c r="O1235" t="s">
        <v>8285</v>
      </c>
      <c r="P1235" s="5">
        <f t="shared" si="115"/>
        <v>19.333333333333332</v>
      </c>
      <c r="Q1235" t="str">
        <f t="shared" si="116"/>
        <v>music</v>
      </c>
      <c r="R1235" t="str">
        <f t="shared" si="117"/>
        <v>world music</v>
      </c>
      <c r="S1235" s="10">
        <f t="shared" si="118"/>
        <v>40939.740439814814</v>
      </c>
      <c r="T1235" s="10">
        <f t="shared" si="119"/>
        <v>40960.740439814814</v>
      </c>
    </row>
    <row r="1236" spans="1:20" ht="43.5" x14ac:dyDescent="0.35">
      <c r="A1236" s="5">
        <f t="shared" si="114"/>
        <v>0</v>
      </c>
      <c r="B1236">
        <v>1234</v>
      </c>
      <c r="C1236" s="3" t="s">
        <v>1235</v>
      </c>
      <c r="D1236" s="3" t="s">
        <v>5344</v>
      </c>
      <c r="E1236">
        <v>50000</v>
      </c>
      <c r="F1236">
        <v>0</v>
      </c>
      <c r="G1236" t="s">
        <v>8219</v>
      </c>
      <c r="H1236" t="s">
        <v>8224</v>
      </c>
      <c r="I1236" t="s">
        <v>8246</v>
      </c>
      <c r="J1236" s="11">
        <v>1422903342</v>
      </c>
      <c r="K1236" s="11">
        <v>1420311342</v>
      </c>
      <c r="L1236" t="b">
        <v>0</v>
      </c>
      <c r="M1236">
        <v>0</v>
      </c>
      <c r="N1236" t="b">
        <v>0</v>
      </c>
      <c r="O1236" t="s">
        <v>8285</v>
      </c>
      <c r="P1236" s="5" t="e">
        <f t="shared" si="115"/>
        <v>#DIV/0!</v>
      </c>
      <c r="Q1236" t="str">
        <f t="shared" si="116"/>
        <v>music</v>
      </c>
      <c r="R1236" t="str">
        <f t="shared" si="117"/>
        <v>world music</v>
      </c>
      <c r="S1236" s="10">
        <f t="shared" si="118"/>
        <v>42007.580347222225</v>
      </c>
      <c r="T1236" s="10">
        <f t="shared" si="119"/>
        <v>42037.580347222225</v>
      </c>
    </row>
    <row r="1237" spans="1:20" ht="43.5" x14ac:dyDescent="0.35">
      <c r="A1237" s="5">
        <f t="shared" si="114"/>
        <v>2.7873639500929119</v>
      </c>
      <c r="B1237">
        <v>1235</v>
      </c>
      <c r="C1237" s="3" t="s">
        <v>1236</v>
      </c>
      <c r="D1237" s="3" t="s">
        <v>5345</v>
      </c>
      <c r="E1237">
        <v>7534</v>
      </c>
      <c r="F1237">
        <v>210</v>
      </c>
      <c r="G1237" t="s">
        <v>8219</v>
      </c>
      <c r="H1237" t="s">
        <v>8223</v>
      </c>
      <c r="I1237" t="s">
        <v>8245</v>
      </c>
      <c r="J1237" s="11">
        <v>1387077299</v>
      </c>
      <c r="K1237" s="11">
        <v>1383621299</v>
      </c>
      <c r="L1237" t="b">
        <v>0</v>
      </c>
      <c r="M1237">
        <v>6</v>
      </c>
      <c r="N1237" t="b">
        <v>0</v>
      </c>
      <c r="O1237" t="s">
        <v>8285</v>
      </c>
      <c r="P1237" s="5">
        <f t="shared" si="115"/>
        <v>35</v>
      </c>
      <c r="Q1237" t="str">
        <f t="shared" si="116"/>
        <v>music</v>
      </c>
      <c r="R1237" t="str">
        <f t="shared" si="117"/>
        <v>world music</v>
      </c>
      <c r="S1237" s="10">
        <f t="shared" si="118"/>
        <v>41582.927071759259</v>
      </c>
      <c r="T1237" s="10">
        <f t="shared" si="119"/>
        <v>41622.927071759259</v>
      </c>
    </row>
    <row r="1238" spans="1:20" x14ac:dyDescent="0.35">
      <c r="A1238" s="5">
        <f t="shared" si="114"/>
        <v>0</v>
      </c>
      <c r="B1238">
        <v>1236</v>
      </c>
      <c r="C1238" s="3" t="s">
        <v>1237</v>
      </c>
      <c r="D1238" s="3" t="s">
        <v>5346</v>
      </c>
      <c r="E1238">
        <v>2500</v>
      </c>
      <c r="F1238">
        <v>0</v>
      </c>
      <c r="G1238" t="s">
        <v>8219</v>
      </c>
      <c r="H1238" t="s">
        <v>8223</v>
      </c>
      <c r="I1238" t="s">
        <v>8245</v>
      </c>
      <c r="J1238" s="11">
        <v>1343491200</v>
      </c>
      <c r="K1238" s="11">
        <v>1342801164</v>
      </c>
      <c r="L1238" t="b">
        <v>0</v>
      </c>
      <c r="M1238">
        <v>0</v>
      </c>
      <c r="N1238" t="b">
        <v>0</v>
      </c>
      <c r="O1238" t="s">
        <v>8285</v>
      </c>
      <c r="P1238" s="5" t="e">
        <f t="shared" si="115"/>
        <v>#DIV/0!</v>
      </c>
      <c r="Q1238" t="str">
        <f t="shared" si="116"/>
        <v>music</v>
      </c>
      <c r="R1238" t="str">
        <f t="shared" si="117"/>
        <v>world music</v>
      </c>
      <c r="S1238" s="10">
        <f t="shared" si="118"/>
        <v>41110.47180555555</v>
      </c>
      <c r="T1238" s="10">
        <f t="shared" si="119"/>
        <v>41118.458333333328</v>
      </c>
    </row>
    <row r="1239" spans="1:20" ht="58" x14ac:dyDescent="0.35">
      <c r="A1239" s="5">
        <f t="shared" si="114"/>
        <v>0</v>
      </c>
      <c r="B1239">
        <v>1237</v>
      </c>
      <c r="C1239" s="3" t="s">
        <v>1238</v>
      </c>
      <c r="D1239" s="3" t="s">
        <v>5347</v>
      </c>
      <c r="E1239">
        <v>25000</v>
      </c>
      <c r="F1239">
        <v>0</v>
      </c>
      <c r="G1239" t="s">
        <v>8219</v>
      </c>
      <c r="H1239" t="s">
        <v>8223</v>
      </c>
      <c r="I1239" t="s">
        <v>8245</v>
      </c>
      <c r="J1239" s="11">
        <v>1345790865</v>
      </c>
      <c r="K1239" s="11">
        <v>1344062865</v>
      </c>
      <c r="L1239" t="b">
        <v>0</v>
      </c>
      <c r="M1239">
        <v>0</v>
      </c>
      <c r="N1239" t="b">
        <v>0</v>
      </c>
      <c r="O1239" t="s">
        <v>8285</v>
      </c>
      <c r="P1239" s="5" t="e">
        <f t="shared" si="115"/>
        <v>#DIV/0!</v>
      </c>
      <c r="Q1239" t="str">
        <f t="shared" si="116"/>
        <v>music</v>
      </c>
      <c r="R1239" t="str">
        <f t="shared" si="117"/>
        <v>world music</v>
      </c>
      <c r="S1239" s="10">
        <f t="shared" si="118"/>
        <v>41125.074826388889</v>
      </c>
      <c r="T1239" s="10">
        <f t="shared" si="119"/>
        <v>41145.074826388889</v>
      </c>
    </row>
    <row r="1240" spans="1:20" ht="58" x14ac:dyDescent="0.35">
      <c r="A1240" s="5">
        <f t="shared" si="114"/>
        <v>17.8</v>
      </c>
      <c r="B1240">
        <v>1238</v>
      </c>
      <c r="C1240" s="3" t="s">
        <v>1239</v>
      </c>
      <c r="D1240" s="3" t="s">
        <v>5348</v>
      </c>
      <c r="E1240">
        <v>1000</v>
      </c>
      <c r="F1240">
        <v>178</v>
      </c>
      <c r="G1240" t="s">
        <v>8219</v>
      </c>
      <c r="H1240" t="s">
        <v>8223</v>
      </c>
      <c r="I1240" t="s">
        <v>8245</v>
      </c>
      <c r="J1240" s="11">
        <v>1312641536</v>
      </c>
      <c r="K1240" s="11">
        <v>1310049536</v>
      </c>
      <c r="L1240" t="b">
        <v>0</v>
      </c>
      <c r="M1240">
        <v>3</v>
      </c>
      <c r="N1240" t="b">
        <v>0</v>
      </c>
      <c r="O1240" t="s">
        <v>8285</v>
      </c>
      <c r="P1240" s="5">
        <f t="shared" si="115"/>
        <v>59.333333333333336</v>
      </c>
      <c r="Q1240" t="str">
        <f t="shared" si="116"/>
        <v>music</v>
      </c>
      <c r="R1240" t="str">
        <f t="shared" si="117"/>
        <v>world music</v>
      </c>
      <c r="S1240" s="10">
        <f t="shared" si="118"/>
        <v>40731.402037037034</v>
      </c>
      <c r="T1240" s="10">
        <f t="shared" si="119"/>
        <v>40761.402037037034</v>
      </c>
    </row>
    <row r="1241" spans="1:20" ht="29" x14ac:dyDescent="0.35">
      <c r="A1241" s="5">
        <f t="shared" si="114"/>
        <v>0</v>
      </c>
      <c r="B1241">
        <v>1239</v>
      </c>
      <c r="C1241" s="3" t="s">
        <v>1240</v>
      </c>
      <c r="D1241" s="3" t="s">
        <v>5349</v>
      </c>
      <c r="E1241">
        <v>2500</v>
      </c>
      <c r="F1241">
        <v>0</v>
      </c>
      <c r="G1241" t="s">
        <v>8219</v>
      </c>
      <c r="H1241" t="s">
        <v>8223</v>
      </c>
      <c r="I1241" t="s">
        <v>8245</v>
      </c>
      <c r="J1241" s="11">
        <v>1325804767</v>
      </c>
      <c r="K1241" s="11">
        <v>1323212767</v>
      </c>
      <c r="L1241" t="b">
        <v>0</v>
      </c>
      <c r="M1241">
        <v>0</v>
      </c>
      <c r="N1241" t="b">
        <v>0</v>
      </c>
      <c r="O1241" t="s">
        <v>8285</v>
      </c>
      <c r="P1241" s="5" t="e">
        <f t="shared" si="115"/>
        <v>#DIV/0!</v>
      </c>
      <c r="Q1241" t="str">
        <f t="shared" si="116"/>
        <v>music</v>
      </c>
      <c r="R1241" t="str">
        <f t="shared" si="117"/>
        <v>world music</v>
      </c>
      <c r="S1241" s="10">
        <f t="shared" si="118"/>
        <v>40883.754247685181</v>
      </c>
      <c r="T1241" s="10">
        <f t="shared" si="119"/>
        <v>40913.754247685181</v>
      </c>
    </row>
    <row r="1242" spans="1:20" ht="43.5" x14ac:dyDescent="0.35">
      <c r="A1242" s="5">
        <f t="shared" si="114"/>
        <v>3.0124999999999997</v>
      </c>
      <c r="B1242">
        <v>1240</v>
      </c>
      <c r="C1242" s="3" t="s">
        <v>1241</v>
      </c>
      <c r="D1242" s="3" t="s">
        <v>5350</v>
      </c>
      <c r="E1242">
        <v>8000</v>
      </c>
      <c r="F1242">
        <v>241</v>
      </c>
      <c r="G1242" t="s">
        <v>8219</v>
      </c>
      <c r="H1242" t="s">
        <v>8223</v>
      </c>
      <c r="I1242" t="s">
        <v>8245</v>
      </c>
      <c r="J1242" s="11">
        <v>1373665860</v>
      </c>
      <c r="K1242" s="11">
        <v>1368579457</v>
      </c>
      <c r="L1242" t="b">
        <v>0</v>
      </c>
      <c r="M1242">
        <v>8</v>
      </c>
      <c r="N1242" t="b">
        <v>0</v>
      </c>
      <c r="O1242" t="s">
        <v>8285</v>
      </c>
      <c r="P1242" s="5">
        <f t="shared" si="115"/>
        <v>30.125</v>
      </c>
      <c r="Q1242" t="str">
        <f t="shared" si="116"/>
        <v>music</v>
      </c>
      <c r="R1242" t="str">
        <f t="shared" si="117"/>
        <v>world music</v>
      </c>
      <c r="S1242" s="10">
        <f t="shared" si="118"/>
        <v>41408.831678240742</v>
      </c>
      <c r="T1242" s="10">
        <f t="shared" si="119"/>
        <v>41467.70208333333</v>
      </c>
    </row>
    <row r="1243" spans="1:20" ht="58" x14ac:dyDescent="0.35">
      <c r="A1243" s="5">
        <f t="shared" si="114"/>
        <v>50.739999999999995</v>
      </c>
      <c r="B1243">
        <v>1241</v>
      </c>
      <c r="C1243" s="3" t="s">
        <v>1242</v>
      </c>
      <c r="D1243" s="3" t="s">
        <v>5351</v>
      </c>
      <c r="E1243">
        <v>5000</v>
      </c>
      <c r="F1243">
        <v>2537</v>
      </c>
      <c r="G1243" t="s">
        <v>8219</v>
      </c>
      <c r="H1243" t="s">
        <v>8223</v>
      </c>
      <c r="I1243" t="s">
        <v>8245</v>
      </c>
      <c r="J1243" s="11">
        <v>1414994340</v>
      </c>
      <c r="K1243" s="11">
        <v>1413057980</v>
      </c>
      <c r="L1243" t="b">
        <v>0</v>
      </c>
      <c r="M1243">
        <v>34</v>
      </c>
      <c r="N1243" t="b">
        <v>0</v>
      </c>
      <c r="O1243" t="s">
        <v>8285</v>
      </c>
      <c r="P1243" s="5">
        <f t="shared" si="115"/>
        <v>74.617647058823536</v>
      </c>
      <c r="Q1243" t="str">
        <f t="shared" si="116"/>
        <v>music</v>
      </c>
      <c r="R1243" t="str">
        <f t="shared" si="117"/>
        <v>world music</v>
      </c>
      <c r="S1243" s="10">
        <f t="shared" si="118"/>
        <v>41923.629398148143</v>
      </c>
      <c r="T1243" s="10">
        <f t="shared" si="119"/>
        <v>41946.040972222218</v>
      </c>
    </row>
    <row r="1244" spans="1:20" ht="43.5" x14ac:dyDescent="0.35">
      <c r="A1244" s="5">
        <f t="shared" si="114"/>
        <v>0.54884742041712409</v>
      </c>
      <c r="B1244">
        <v>1242</v>
      </c>
      <c r="C1244" s="3" t="s">
        <v>1243</v>
      </c>
      <c r="D1244" s="3" t="s">
        <v>5352</v>
      </c>
      <c r="E1244">
        <v>911</v>
      </c>
      <c r="F1244">
        <v>5</v>
      </c>
      <c r="G1244" t="s">
        <v>8219</v>
      </c>
      <c r="H1244" t="s">
        <v>8223</v>
      </c>
      <c r="I1244" t="s">
        <v>8245</v>
      </c>
      <c r="J1244" s="11">
        <v>1315747080</v>
      </c>
      <c r="K1244" s="11">
        <v>1314417502</v>
      </c>
      <c r="L1244" t="b">
        <v>0</v>
      </c>
      <c r="M1244">
        <v>1</v>
      </c>
      <c r="N1244" t="b">
        <v>0</v>
      </c>
      <c r="O1244" t="s">
        <v>8285</v>
      </c>
      <c r="P1244" s="5">
        <f t="shared" si="115"/>
        <v>5</v>
      </c>
      <c r="Q1244" t="str">
        <f t="shared" si="116"/>
        <v>music</v>
      </c>
      <c r="R1244" t="str">
        <f t="shared" si="117"/>
        <v>world music</v>
      </c>
      <c r="S1244" s="10">
        <f t="shared" si="118"/>
        <v>40781.957199074073</v>
      </c>
      <c r="T1244" s="10">
        <f t="shared" si="119"/>
        <v>40797.345833333333</v>
      </c>
    </row>
    <row r="1245" spans="1:20" ht="43.5" x14ac:dyDescent="0.35">
      <c r="A1245" s="5">
        <f t="shared" si="114"/>
        <v>14.091666666666667</v>
      </c>
      <c r="B1245">
        <v>1243</v>
      </c>
      <c r="C1245" s="3" t="s">
        <v>1244</v>
      </c>
      <c r="D1245" s="3" t="s">
        <v>5353</v>
      </c>
      <c r="E1245">
        <v>12000</v>
      </c>
      <c r="F1245">
        <v>1691</v>
      </c>
      <c r="G1245" t="s">
        <v>8219</v>
      </c>
      <c r="H1245" t="s">
        <v>8223</v>
      </c>
      <c r="I1245" t="s">
        <v>8245</v>
      </c>
      <c r="J1245" s="11">
        <v>1310158800</v>
      </c>
      <c r="K1245" s="11">
        <v>1304888771</v>
      </c>
      <c r="L1245" t="b">
        <v>0</v>
      </c>
      <c r="M1245">
        <v>38</v>
      </c>
      <c r="N1245" t="b">
        <v>0</v>
      </c>
      <c r="O1245" t="s">
        <v>8285</v>
      </c>
      <c r="P1245" s="5">
        <f t="shared" si="115"/>
        <v>44.5</v>
      </c>
      <c r="Q1245" t="str">
        <f t="shared" si="116"/>
        <v>music</v>
      </c>
      <c r="R1245" t="str">
        <f t="shared" si="117"/>
        <v>world music</v>
      </c>
      <c r="S1245" s="10">
        <f t="shared" si="118"/>
        <v>40671.670960648145</v>
      </c>
      <c r="T1245" s="10">
        <f t="shared" si="119"/>
        <v>40732.666666666664</v>
      </c>
    </row>
    <row r="1246" spans="1:20" ht="43.5" x14ac:dyDescent="0.35">
      <c r="A1246" s="5">
        <f t="shared" si="114"/>
        <v>103.8</v>
      </c>
      <c r="B1246">
        <v>1244</v>
      </c>
      <c r="C1246" s="3" t="s">
        <v>1245</v>
      </c>
      <c r="D1246" s="3" t="s">
        <v>5354</v>
      </c>
      <c r="E1246">
        <v>2000</v>
      </c>
      <c r="F1246">
        <v>2076</v>
      </c>
      <c r="G1246" t="s">
        <v>8218</v>
      </c>
      <c r="H1246" t="s">
        <v>8223</v>
      </c>
      <c r="I1246" t="s">
        <v>8245</v>
      </c>
      <c r="J1246" s="11">
        <v>1366664400</v>
      </c>
      <c r="K1246" s="11">
        <v>1363981723</v>
      </c>
      <c r="L1246" t="b">
        <v>1</v>
      </c>
      <c r="M1246">
        <v>45</v>
      </c>
      <c r="N1246" t="b">
        <v>1</v>
      </c>
      <c r="O1246" t="s">
        <v>8275</v>
      </c>
      <c r="P1246" s="5">
        <f t="shared" si="115"/>
        <v>46.133333333333333</v>
      </c>
      <c r="Q1246" t="str">
        <f t="shared" si="116"/>
        <v>music</v>
      </c>
      <c r="R1246" t="str">
        <f t="shared" si="117"/>
        <v>rock</v>
      </c>
      <c r="S1246" s="10">
        <f t="shared" si="118"/>
        <v>41355.617164351846</v>
      </c>
      <c r="T1246" s="10">
        <f t="shared" si="119"/>
        <v>41386.666666666664</v>
      </c>
    </row>
    <row r="1247" spans="1:20" ht="43.5" x14ac:dyDescent="0.35">
      <c r="A1247" s="5">
        <f t="shared" si="114"/>
        <v>120.24999999999999</v>
      </c>
      <c r="B1247">
        <v>1245</v>
      </c>
      <c r="C1247" s="3" t="s">
        <v>1246</v>
      </c>
      <c r="D1247" s="3" t="s">
        <v>5355</v>
      </c>
      <c r="E1247">
        <v>2000</v>
      </c>
      <c r="F1247">
        <v>2405</v>
      </c>
      <c r="G1247" t="s">
        <v>8218</v>
      </c>
      <c r="H1247" t="s">
        <v>8223</v>
      </c>
      <c r="I1247" t="s">
        <v>8245</v>
      </c>
      <c r="J1247" s="11">
        <v>1402755834</v>
      </c>
      <c r="K1247" s="11">
        <v>1400163834</v>
      </c>
      <c r="L1247" t="b">
        <v>1</v>
      </c>
      <c r="M1247">
        <v>17</v>
      </c>
      <c r="N1247" t="b">
        <v>1</v>
      </c>
      <c r="O1247" t="s">
        <v>8275</v>
      </c>
      <c r="P1247" s="5">
        <f t="shared" si="115"/>
        <v>141.47058823529412</v>
      </c>
      <c r="Q1247" t="str">
        <f t="shared" si="116"/>
        <v>music</v>
      </c>
      <c r="R1247" t="str">
        <f t="shared" si="117"/>
        <v>rock</v>
      </c>
      <c r="S1247" s="10">
        <f t="shared" si="118"/>
        <v>41774.391597222217</v>
      </c>
      <c r="T1247" s="10">
        <f t="shared" si="119"/>
        <v>41804.391597222217</v>
      </c>
    </row>
    <row r="1248" spans="1:20" ht="43.5" x14ac:dyDescent="0.35">
      <c r="A1248" s="5">
        <f t="shared" si="114"/>
        <v>117</v>
      </c>
      <c r="B1248">
        <v>1246</v>
      </c>
      <c r="C1248" s="3" t="s">
        <v>1247</v>
      </c>
      <c r="D1248" s="3" t="s">
        <v>5356</v>
      </c>
      <c r="E1248">
        <v>2000</v>
      </c>
      <c r="F1248">
        <v>2340</v>
      </c>
      <c r="G1248" t="s">
        <v>8218</v>
      </c>
      <c r="H1248" t="s">
        <v>8223</v>
      </c>
      <c r="I1248" t="s">
        <v>8245</v>
      </c>
      <c r="J1248" s="11">
        <v>1323136949</v>
      </c>
      <c r="K1248" s="11">
        <v>1319245349</v>
      </c>
      <c r="L1248" t="b">
        <v>1</v>
      </c>
      <c r="M1248">
        <v>31</v>
      </c>
      <c r="N1248" t="b">
        <v>1</v>
      </c>
      <c r="O1248" t="s">
        <v>8275</v>
      </c>
      <c r="P1248" s="5">
        <f t="shared" si="115"/>
        <v>75.483870967741936</v>
      </c>
      <c r="Q1248" t="str">
        <f t="shared" si="116"/>
        <v>music</v>
      </c>
      <c r="R1248" t="str">
        <f t="shared" si="117"/>
        <v>rock</v>
      </c>
      <c r="S1248" s="10">
        <f t="shared" si="118"/>
        <v>40837.835057870368</v>
      </c>
      <c r="T1248" s="10">
        <f t="shared" si="119"/>
        <v>40882.876724537033</v>
      </c>
    </row>
    <row r="1249" spans="1:20" ht="29" x14ac:dyDescent="0.35">
      <c r="A1249" s="5">
        <f t="shared" si="114"/>
        <v>122.14285714285715</v>
      </c>
      <c r="B1249">
        <v>1247</v>
      </c>
      <c r="C1249" s="3" t="s">
        <v>1248</v>
      </c>
      <c r="D1249" s="3" t="s">
        <v>5357</v>
      </c>
      <c r="E1249">
        <v>3500</v>
      </c>
      <c r="F1249">
        <v>4275</v>
      </c>
      <c r="G1249" t="s">
        <v>8218</v>
      </c>
      <c r="H1249" t="s">
        <v>8223</v>
      </c>
      <c r="I1249" t="s">
        <v>8245</v>
      </c>
      <c r="J1249" s="11">
        <v>1367823655</v>
      </c>
      <c r="K1249" s="11">
        <v>1365231655</v>
      </c>
      <c r="L1249" t="b">
        <v>1</v>
      </c>
      <c r="M1249">
        <v>50</v>
      </c>
      <c r="N1249" t="b">
        <v>1</v>
      </c>
      <c r="O1249" t="s">
        <v>8275</v>
      </c>
      <c r="P1249" s="5">
        <f t="shared" si="115"/>
        <v>85.5</v>
      </c>
      <c r="Q1249" t="str">
        <f t="shared" si="116"/>
        <v>music</v>
      </c>
      <c r="R1249" t="str">
        <f t="shared" si="117"/>
        <v>rock</v>
      </c>
      <c r="S1249" s="10">
        <f t="shared" si="118"/>
        <v>41370.083969907406</v>
      </c>
      <c r="T1249" s="10">
        <f t="shared" si="119"/>
        <v>41400.083969907406</v>
      </c>
    </row>
    <row r="1250" spans="1:20" ht="43.5" x14ac:dyDescent="0.35">
      <c r="A1250" s="5">
        <f t="shared" si="114"/>
        <v>151.63999999999999</v>
      </c>
      <c r="B1250">
        <v>1248</v>
      </c>
      <c r="C1250" s="3" t="s">
        <v>1249</v>
      </c>
      <c r="D1250" s="3" t="s">
        <v>5358</v>
      </c>
      <c r="E1250">
        <v>2500</v>
      </c>
      <c r="F1250">
        <v>3791</v>
      </c>
      <c r="G1250" t="s">
        <v>8218</v>
      </c>
      <c r="H1250" t="s">
        <v>8223</v>
      </c>
      <c r="I1250" t="s">
        <v>8245</v>
      </c>
      <c r="J1250" s="11">
        <v>1402642740</v>
      </c>
      <c r="K1250" s="11">
        <v>1399563953</v>
      </c>
      <c r="L1250" t="b">
        <v>1</v>
      </c>
      <c r="M1250">
        <v>59</v>
      </c>
      <c r="N1250" t="b">
        <v>1</v>
      </c>
      <c r="O1250" t="s">
        <v>8275</v>
      </c>
      <c r="P1250" s="5">
        <f t="shared" si="115"/>
        <v>64.254237288135599</v>
      </c>
      <c r="Q1250" t="str">
        <f t="shared" si="116"/>
        <v>music</v>
      </c>
      <c r="R1250" t="str">
        <f t="shared" si="117"/>
        <v>rock</v>
      </c>
      <c r="S1250" s="10">
        <f t="shared" si="118"/>
        <v>41767.448530092588</v>
      </c>
      <c r="T1250" s="10">
        <f t="shared" si="119"/>
        <v>41803.082638888889</v>
      </c>
    </row>
    <row r="1251" spans="1:20" ht="43.5" x14ac:dyDescent="0.35">
      <c r="A1251" s="5">
        <f t="shared" si="114"/>
        <v>104.44</v>
      </c>
      <c r="B1251">
        <v>1249</v>
      </c>
      <c r="C1251" s="3" t="s">
        <v>1250</v>
      </c>
      <c r="D1251" s="3" t="s">
        <v>5359</v>
      </c>
      <c r="E1251">
        <v>5000</v>
      </c>
      <c r="F1251">
        <v>5222</v>
      </c>
      <c r="G1251" t="s">
        <v>8218</v>
      </c>
      <c r="H1251" t="s">
        <v>8223</v>
      </c>
      <c r="I1251" t="s">
        <v>8245</v>
      </c>
      <c r="J1251" s="11">
        <v>1341683211</v>
      </c>
      <c r="K1251" s="11">
        <v>1339091211</v>
      </c>
      <c r="L1251" t="b">
        <v>1</v>
      </c>
      <c r="M1251">
        <v>81</v>
      </c>
      <c r="N1251" t="b">
        <v>1</v>
      </c>
      <c r="O1251" t="s">
        <v>8275</v>
      </c>
      <c r="P1251" s="5">
        <f t="shared" si="115"/>
        <v>64.46913580246914</v>
      </c>
      <c r="Q1251" t="str">
        <f t="shared" si="116"/>
        <v>music</v>
      </c>
      <c r="R1251" t="str">
        <f t="shared" si="117"/>
        <v>rock</v>
      </c>
      <c r="S1251" s="10">
        <f t="shared" si="118"/>
        <v>41067.532534722224</v>
      </c>
      <c r="T1251" s="10">
        <f t="shared" si="119"/>
        <v>41097.532534722224</v>
      </c>
    </row>
    <row r="1252" spans="1:20" ht="58" x14ac:dyDescent="0.35">
      <c r="A1252" s="5">
        <f t="shared" si="114"/>
        <v>200.15333333333331</v>
      </c>
      <c r="B1252">
        <v>1250</v>
      </c>
      <c r="C1252" s="3" t="s">
        <v>1251</v>
      </c>
      <c r="D1252" s="3" t="s">
        <v>5360</v>
      </c>
      <c r="E1252">
        <v>30000</v>
      </c>
      <c r="F1252">
        <v>60046</v>
      </c>
      <c r="G1252" t="s">
        <v>8218</v>
      </c>
      <c r="H1252" t="s">
        <v>8223</v>
      </c>
      <c r="I1252" t="s">
        <v>8245</v>
      </c>
      <c r="J1252" s="11">
        <v>1410017131</v>
      </c>
      <c r="K1252" s="11">
        <v>1406129131</v>
      </c>
      <c r="L1252" t="b">
        <v>1</v>
      </c>
      <c r="M1252">
        <v>508</v>
      </c>
      <c r="N1252" t="b">
        <v>1</v>
      </c>
      <c r="O1252" t="s">
        <v>8275</v>
      </c>
      <c r="P1252" s="5">
        <f t="shared" si="115"/>
        <v>118.2007874015748</v>
      </c>
      <c r="Q1252" t="str">
        <f t="shared" si="116"/>
        <v>music</v>
      </c>
      <c r="R1252" t="str">
        <f t="shared" si="117"/>
        <v>rock</v>
      </c>
      <c r="S1252" s="10">
        <f t="shared" si="118"/>
        <v>41843.434386574074</v>
      </c>
      <c r="T1252" s="10">
        <f t="shared" si="119"/>
        <v>41888.434386574074</v>
      </c>
    </row>
    <row r="1253" spans="1:20" ht="29" x14ac:dyDescent="0.35">
      <c r="A1253" s="5">
        <f t="shared" si="114"/>
        <v>101.8</v>
      </c>
      <c r="B1253">
        <v>1251</v>
      </c>
      <c r="C1253" s="3" t="s">
        <v>1252</v>
      </c>
      <c r="D1253" s="3" t="s">
        <v>5361</v>
      </c>
      <c r="E1253">
        <v>6000</v>
      </c>
      <c r="F1253">
        <v>6108</v>
      </c>
      <c r="G1253" t="s">
        <v>8218</v>
      </c>
      <c r="H1253" t="s">
        <v>8223</v>
      </c>
      <c r="I1253" t="s">
        <v>8245</v>
      </c>
      <c r="J1253" s="11">
        <v>1316979167</v>
      </c>
      <c r="K1253" s="11">
        <v>1311795167</v>
      </c>
      <c r="L1253" t="b">
        <v>1</v>
      </c>
      <c r="M1253">
        <v>74</v>
      </c>
      <c r="N1253" t="b">
        <v>1</v>
      </c>
      <c r="O1253" t="s">
        <v>8275</v>
      </c>
      <c r="P1253" s="5">
        <f t="shared" si="115"/>
        <v>82.540540540540547</v>
      </c>
      <c r="Q1253" t="str">
        <f t="shared" si="116"/>
        <v>music</v>
      </c>
      <c r="R1253" t="str">
        <f t="shared" si="117"/>
        <v>rock</v>
      </c>
      <c r="S1253" s="10">
        <f t="shared" si="118"/>
        <v>40751.606099537035</v>
      </c>
      <c r="T1253" s="10">
        <f t="shared" si="119"/>
        <v>40811.606099537035</v>
      </c>
    </row>
    <row r="1254" spans="1:20" ht="43.5" x14ac:dyDescent="0.35">
      <c r="A1254" s="5">
        <f t="shared" si="114"/>
        <v>137.65714285714284</v>
      </c>
      <c r="B1254">
        <v>1252</v>
      </c>
      <c r="C1254" s="3" t="s">
        <v>1253</v>
      </c>
      <c r="D1254" s="3" t="s">
        <v>5362</v>
      </c>
      <c r="E1254">
        <v>3500</v>
      </c>
      <c r="F1254">
        <v>4818</v>
      </c>
      <c r="G1254" t="s">
        <v>8218</v>
      </c>
      <c r="H1254" t="s">
        <v>8223</v>
      </c>
      <c r="I1254" t="s">
        <v>8245</v>
      </c>
      <c r="J1254" s="11">
        <v>1382658169</v>
      </c>
      <c r="K1254" s="11">
        <v>1380238969</v>
      </c>
      <c r="L1254" t="b">
        <v>1</v>
      </c>
      <c r="M1254">
        <v>141</v>
      </c>
      <c r="N1254" t="b">
        <v>1</v>
      </c>
      <c r="O1254" t="s">
        <v>8275</v>
      </c>
      <c r="P1254" s="5">
        <f t="shared" si="115"/>
        <v>34.170212765957444</v>
      </c>
      <c r="Q1254" t="str">
        <f t="shared" si="116"/>
        <v>music</v>
      </c>
      <c r="R1254" t="str">
        <f t="shared" si="117"/>
        <v>rock</v>
      </c>
      <c r="S1254" s="10">
        <f t="shared" si="118"/>
        <v>41543.779733796291</v>
      </c>
      <c r="T1254" s="10">
        <f t="shared" si="119"/>
        <v>41571.779733796291</v>
      </c>
    </row>
    <row r="1255" spans="1:20" ht="58" x14ac:dyDescent="0.35">
      <c r="A1255" s="5">
        <f t="shared" si="114"/>
        <v>303833.2</v>
      </c>
      <c r="B1255">
        <v>1253</v>
      </c>
      <c r="C1255" s="3" t="s">
        <v>1254</v>
      </c>
      <c r="D1255" s="3" t="s">
        <v>5363</v>
      </c>
      <c r="E1255">
        <v>10</v>
      </c>
      <c r="F1255">
        <v>30383.32</v>
      </c>
      <c r="G1255" t="s">
        <v>8218</v>
      </c>
      <c r="H1255" t="s">
        <v>8223</v>
      </c>
      <c r="I1255" t="s">
        <v>8245</v>
      </c>
      <c r="J1255" s="11">
        <v>1409770107</v>
      </c>
      <c r="K1255" s="11">
        <v>1407178107</v>
      </c>
      <c r="L1255" t="b">
        <v>1</v>
      </c>
      <c r="M1255">
        <v>711</v>
      </c>
      <c r="N1255" t="b">
        <v>1</v>
      </c>
      <c r="O1255" t="s">
        <v>8275</v>
      </c>
      <c r="P1255" s="5">
        <f t="shared" si="115"/>
        <v>42.73322081575246</v>
      </c>
      <c r="Q1255" t="str">
        <f t="shared" si="116"/>
        <v>music</v>
      </c>
      <c r="R1255" t="str">
        <f t="shared" si="117"/>
        <v>rock</v>
      </c>
      <c r="S1255" s="10">
        <f t="shared" si="118"/>
        <v>41855.575312499997</v>
      </c>
      <c r="T1255" s="10">
        <f t="shared" si="119"/>
        <v>41885.575312499997</v>
      </c>
    </row>
    <row r="1256" spans="1:20" ht="43.5" x14ac:dyDescent="0.35">
      <c r="A1256" s="5">
        <f t="shared" si="114"/>
        <v>198.85074626865671</v>
      </c>
      <c r="B1256">
        <v>1254</v>
      </c>
      <c r="C1256" s="3" t="s">
        <v>1255</v>
      </c>
      <c r="D1256" s="3" t="s">
        <v>5364</v>
      </c>
      <c r="E1256">
        <v>6700</v>
      </c>
      <c r="F1256">
        <v>13323</v>
      </c>
      <c r="G1256" t="s">
        <v>8218</v>
      </c>
      <c r="H1256" t="s">
        <v>8223</v>
      </c>
      <c r="I1256" t="s">
        <v>8245</v>
      </c>
      <c r="J1256" s="11">
        <v>1293857940</v>
      </c>
      <c r="K1256" s="11">
        <v>1288968886</v>
      </c>
      <c r="L1256" t="b">
        <v>1</v>
      </c>
      <c r="M1256">
        <v>141</v>
      </c>
      <c r="N1256" t="b">
        <v>1</v>
      </c>
      <c r="O1256" t="s">
        <v>8275</v>
      </c>
      <c r="P1256" s="5">
        <f t="shared" si="115"/>
        <v>94.489361702127653</v>
      </c>
      <c r="Q1256" t="str">
        <f t="shared" si="116"/>
        <v>music</v>
      </c>
      <c r="R1256" t="str">
        <f t="shared" si="117"/>
        <v>rock</v>
      </c>
      <c r="S1256" s="10">
        <f t="shared" si="118"/>
        <v>40487.413032407407</v>
      </c>
      <c r="T1256" s="10">
        <f t="shared" si="119"/>
        <v>40543.999305555553</v>
      </c>
    </row>
    <row r="1257" spans="1:20" ht="43.5" x14ac:dyDescent="0.35">
      <c r="A1257" s="5">
        <f t="shared" si="114"/>
        <v>202.36666666666667</v>
      </c>
      <c r="B1257">
        <v>1255</v>
      </c>
      <c r="C1257" s="3" t="s">
        <v>1256</v>
      </c>
      <c r="D1257" s="3" t="s">
        <v>5365</v>
      </c>
      <c r="E1257">
        <v>3000</v>
      </c>
      <c r="F1257">
        <v>6071</v>
      </c>
      <c r="G1257" t="s">
        <v>8218</v>
      </c>
      <c r="H1257" t="s">
        <v>8223</v>
      </c>
      <c r="I1257" t="s">
        <v>8245</v>
      </c>
      <c r="J1257" s="11">
        <v>1385932652</v>
      </c>
      <c r="K1257" s="11">
        <v>1383337052</v>
      </c>
      <c r="L1257" t="b">
        <v>1</v>
      </c>
      <c r="M1257">
        <v>109</v>
      </c>
      <c r="N1257" t="b">
        <v>1</v>
      </c>
      <c r="O1257" t="s">
        <v>8275</v>
      </c>
      <c r="P1257" s="5">
        <f t="shared" si="115"/>
        <v>55.697247706422019</v>
      </c>
      <c r="Q1257" t="str">
        <f t="shared" si="116"/>
        <v>music</v>
      </c>
      <c r="R1257" t="str">
        <f t="shared" si="117"/>
        <v>rock</v>
      </c>
      <c r="S1257" s="10">
        <f t="shared" si="118"/>
        <v>41579.637175925927</v>
      </c>
      <c r="T1257" s="10">
        <f t="shared" si="119"/>
        <v>41609.678842592592</v>
      </c>
    </row>
    <row r="1258" spans="1:20" ht="43.5" x14ac:dyDescent="0.35">
      <c r="A1258" s="5">
        <f t="shared" si="114"/>
        <v>117.96376666666666</v>
      </c>
      <c r="B1258">
        <v>1256</v>
      </c>
      <c r="C1258" s="3" t="s">
        <v>1257</v>
      </c>
      <c r="D1258" s="3" t="s">
        <v>5366</v>
      </c>
      <c r="E1258">
        <v>30000</v>
      </c>
      <c r="F1258">
        <v>35389.129999999997</v>
      </c>
      <c r="G1258" t="s">
        <v>8218</v>
      </c>
      <c r="H1258" t="s">
        <v>8223</v>
      </c>
      <c r="I1258" t="s">
        <v>8245</v>
      </c>
      <c r="J1258" s="11">
        <v>1329084231</v>
      </c>
      <c r="K1258" s="11">
        <v>1326492231</v>
      </c>
      <c r="L1258" t="b">
        <v>1</v>
      </c>
      <c r="M1258">
        <v>361</v>
      </c>
      <c r="N1258" t="b">
        <v>1</v>
      </c>
      <c r="O1258" t="s">
        <v>8275</v>
      </c>
      <c r="P1258" s="5">
        <f t="shared" si="115"/>
        <v>98.030831024930734</v>
      </c>
      <c r="Q1258" t="str">
        <f t="shared" si="116"/>
        <v>music</v>
      </c>
      <c r="R1258" t="str">
        <f t="shared" si="117"/>
        <v>rock</v>
      </c>
      <c r="S1258" s="10">
        <f t="shared" si="118"/>
        <v>40921.711006944446</v>
      </c>
      <c r="T1258" s="10">
        <f t="shared" si="119"/>
        <v>40951.711006944446</v>
      </c>
    </row>
    <row r="1259" spans="1:20" ht="43.5" x14ac:dyDescent="0.35">
      <c r="A1259" s="5">
        <f t="shared" si="114"/>
        <v>294.72727272727275</v>
      </c>
      <c r="B1259">
        <v>1257</v>
      </c>
      <c r="C1259" s="3" t="s">
        <v>1258</v>
      </c>
      <c r="D1259" s="3" t="s">
        <v>5367</v>
      </c>
      <c r="E1259">
        <v>5500</v>
      </c>
      <c r="F1259">
        <v>16210</v>
      </c>
      <c r="G1259" t="s">
        <v>8218</v>
      </c>
      <c r="H1259" t="s">
        <v>8223</v>
      </c>
      <c r="I1259" t="s">
        <v>8245</v>
      </c>
      <c r="J1259" s="11">
        <v>1301792590</v>
      </c>
      <c r="K1259" s="11">
        <v>1297562590</v>
      </c>
      <c r="L1259" t="b">
        <v>1</v>
      </c>
      <c r="M1259">
        <v>176</v>
      </c>
      <c r="N1259" t="b">
        <v>1</v>
      </c>
      <c r="O1259" t="s">
        <v>8275</v>
      </c>
      <c r="P1259" s="5">
        <f t="shared" si="115"/>
        <v>92.102272727272734</v>
      </c>
      <c r="Q1259" t="str">
        <f t="shared" si="116"/>
        <v>music</v>
      </c>
      <c r="R1259" t="str">
        <f t="shared" si="117"/>
        <v>rock</v>
      </c>
      <c r="S1259" s="10">
        <f t="shared" si="118"/>
        <v>40586.877199074072</v>
      </c>
      <c r="T1259" s="10">
        <f t="shared" si="119"/>
        <v>40635.835532407407</v>
      </c>
    </row>
    <row r="1260" spans="1:20" ht="43.5" x14ac:dyDescent="0.35">
      <c r="A1260" s="5">
        <f t="shared" si="114"/>
        <v>213.14633333333336</v>
      </c>
      <c r="B1260">
        <v>1258</v>
      </c>
      <c r="C1260" s="3" t="s">
        <v>1259</v>
      </c>
      <c r="D1260" s="3" t="s">
        <v>5368</v>
      </c>
      <c r="E1260">
        <v>12000</v>
      </c>
      <c r="F1260">
        <v>25577.56</v>
      </c>
      <c r="G1260" t="s">
        <v>8218</v>
      </c>
      <c r="H1260" t="s">
        <v>8223</v>
      </c>
      <c r="I1260" t="s">
        <v>8245</v>
      </c>
      <c r="J1260" s="11">
        <v>1377960012</v>
      </c>
      <c r="K1260" s="11">
        <v>1375368012</v>
      </c>
      <c r="L1260" t="b">
        <v>1</v>
      </c>
      <c r="M1260">
        <v>670</v>
      </c>
      <c r="N1260" t="b">
        <v>1</v>
      </c>
      <c r="O1260" t="s">
        <v>8275</v>
      </c>
      <c r="P1260" s="5">
        <f t="shared" si="115"/>
        <v>38.175462686567165</v>
      </c>
      <c r="Q1260" t="str">
        <f t="shared" si="116"/>
        <v>music</v>
      </c>
      <c r="R1260" t="str">
        <f t="shared" si="117"/>
        <v>rock</v>
      </c>
      <c r="S1260" s="10">
        <f t="shared" si="118"/>
        <v>41487.402916666666</v>
      </c>
      <c r="T1260" s="10">
        <f t="shared" si="119"/>
        <v>41517.402916666666</v>
      </c>
    </row>
    <row r="1261" spans="1:20" ht="43.5" x14ac:dyDescent="0.35">
      <c r="A1261" s="5">
        <f t="shared" si="114"/>
        <v>104.24</v>
      </c>
      <c r="B1261">
        <v>1259</v>
      </c>
      <c r="C1261" s="3" t="s">
        <v>1260</v>
      </c>
      <c r="D1261" s="3" t="s">
        <v>5369</v>
      </c>
      <c r="E1261">
        <v>2500</v>
      </c>
      <c r="F1261">
        <v>2606</v>
      </c>
      <c r="G1261" t="s">
        <v>8218</v>
      </c>
      <c r="H1261" t="s">
        <v>8223</v>
      </c>
      <c r="I1261" t="s">
        <v>8245</v>
      </c>
      <c r="J1261" s="11">
        <v>1402286340</v>
      </c>
      <c r="K1261" s="11">
        <v>1399504664</v>
      </c>
      <c r="L1261" t="b">
        <v>1</v>
      </c>
      <c r="M1261">
        <v>96</v>
      </c>
      <c r="N1261" t="b">
        <v>1</v>
      </c>
      <c r="O1261" t="s">
        <v>8275</v>
      </c>
      <c r="P1261" s="5">
        <f t="shared" si="115"/>
        <v>27.145833333333332</v>
      </c>
      <c r="Q1261" t="str">
        <f t="shared" si="116"/>
        <v>music</v>
      </c>
      <c r="R1261" t="str">
        <f t="shared" si="117"/>
        <v>rock</v>
      </c>
      <c r="S1261" s="10">
        <f t="shared" si="118"/>
        <v>41766.762314814812</v>
      </c>
      <c r="T1261" s="10">
        <f t="shared" si="119"/>
        <v>41798.957638888889</v>
      </c>
    </row>
    <row r="1262" spans="1:20" ht="43.5" x14ac:dyDescent="0.35">
      <c r="A1262" s="5">
        <f t="shared" si="114"/>
        <v>113.66666666666667</v>
      </c>
      <c r="B1262">
        <v>1260</v>
      </c>
      <c r="C1262" s="3" t="s">
        <v>1261</v>
      </c>
      <c r="D1262" s="3" t="s">
        <v>5370</v>
      </c>
      <c r="E1262">
        <v>3300</v>
      </c>
      <c r="F1262">
        <v>3751</v>
      </c>
      <c r="G1262" t="s">
        <v>8218</v>
      </c>
      <c r="H1262" t="s">
        <v>8223</v>
      </c>
      <c r="I1262" t="s">
        <v>8245</v>
      </c>
      <c r="J1262" s="11">
        <v>1393445620</v>
      </c>
      <c r="K1262" s="11">
        <v>1390853620</v>
      </c>
      <c r="L1262" t="b">
        <v>1</v>
      </c>
      <c r="M1262">
        <v>74</v>
      </c>
      <c r="N1262" t="b">
        <v>1</v>
      </c>
      <c r="O1262" t="s">
        <v>8275</v>
      </c>
      <c r="P1262" s="5">
        <f t="shared" si="115"/>
        <v>50.689189189189186</v>
      </c>
      <c r="Q1262" t="str">
        <f t="shared" si="116"/>
        <v>music</v>
      </c>
      <c r="R1262" t="str">
        <f t="shared" si="117"/>
        <v>rock</v>
      </c>
      <c r="S1262" s="10">
        <f t="shared" si="118"/>
        <v>41666.63449074074</v>
      </c>
      <c r="T1262" s="10">
        <f t="shared" si="119"/>
        <v>41696.63449074074</v>
      </c>
    </row>
    <row r="1263" spans="1:20" ht="43.5" x14ac:dyDescent="0.35">
      <c r="A1263" s="5">
        <f t="shared" si="114"/>
        <v>101.25</v>
      </c>
      <c r="B1263">
        <v>1261</v>
      </c>
      <c r="C1263" s="3" t="s">
        <v>1262</v>
      </c>
      <c r="D1263" s="3" t="s">
        <v>5371</v>
      </c>
      <c r="E1263">
        <v>2000</v>
      </c>
      <c r="F1263">
        <v>2025</v>
      </c>
      <c r="G1263" t="s">
        <v>8218</v>
      </c>
      <c r="H1263" t="s">
        <v>8223</v>
      </c>
      <c r="I1263" t="s">
        <v>8245</v>
      </c>
      <c r="J1263" s="11">
        <v>1390983227</v>
      </c>
      <c r="K1263" s="11">
        <v>1388391227</v>
      </c>
      <c r="L1263" t="b">
        <v>1</v>
      </c>
      <c r="M1263">
        <v>52</v>
      </c>
      <c r="N1263" t="b">
        <v>1</v>
      </c>
      <c r="O1263" t="s">
        <v>8275</v>
      </c>
      <c r="P1263" s="5">
        <f t="shared" si="115"/>
        <v>38.942307692307693</v>
      </c>
      <c r="Q1263" t="str">
        <f t="shared" si="116"/>
        <v>music</v>
      </c>
      <c r="R1263" t="str">
        <f t="shared" si="117"/>
        <v>rock</v>
      </c>
      <c r="S1263" s="10">
        <f t="shared" si="118"/>
        <v>41638.134571759256</v>
      </c>
      <c r="T1263" s="10">
        <f t="shared" si="119"/>
        <v>41668.134571759256</v>
      </c>
    </row>
    <row r="1264" spans="1:20" ht="43.5" x14ac:dyDescent="0.35">
      <c r="A1264" s="5">
        <f t="shared" si="114"/>
        <v>125.41538461538462</v>
      </c>
      <c r="B1264">
        <v>1262</v>
      </c>
      <c r="C1264" s="3" t="s">
        <v>1263</v>
      </c>
      <c r="D1264" s="3" t="s">
        <v>5372</v>
      </c>
      <c r="E1264">
        <v>6500</v>
      </c>
      <c r="F1264">
        <v>8152</v>
      </c>
      <c r="G1264" t="s">
        <v>8218</v>
      </c>
      <c r="H1264" t="s">
        <v>8228</v>
      </c>
      <c r="I1264" t="s">
        <v>8250</v>
      </c>
      <c r="J1264" s="11">
        <v>1392574692</v>
      </c>
      <c r="K1264" s="11">
        <v>1389982692</v>
      </c>
      <c r="L1264" t="b">
        <v>1</v>
      </c>
      <c r="M1264">
        <v>105</v>
      </c>
      <c r="N1264" t="b">
        <v>1</v>
      </c>
      <c r="O1264" t="s">
        <v>8275</v>
      </c>
      <c r="P1264" s="5">
        <f t="shared" si="115"/>
        <v>77.638095238095232</v>
      </c>
      <c r="Q1264" t="str">
        <f t="shared" si="116"/>
        <v>music</v>
      </c>
      <c r="R1264" t="str">
        <f t="shared" si="117"/>
        <v>rock</v>
      </c>
      <c r="S1264" s="10">
        <f t="shared" si="118"/>
        <v>41656.554305555554</v>
      </c>
      <c r="T1264" s="10">
        <f t="shared" si="119"/>
        <v>41686.554305555554</v>
      </c>
    </row>
    <row r="1265" spans="1:20" ht="29" x14ac:dyDescent="0.35">
      <c r="A1265" s="5">
        <f t="shared" si="114"/>
        <v>119</v>
      </c>
      <c r="B1265">
        <v>1263</v>
      </c>
      <c r="C1265" s="3" t="s">
        <v>1264</v>
      </c>
      <c r="D1265" s="3" t="s">
        <v>5373</v>
      </c>
      <c r="E1265">
        <v>1500</v>
      </c>
      <c r="F1265">
        <v>1785</v>
      </c>
      <c r="G1265" t="s">
        <v>8218</v>
      </c>
      <c r="H1265" t="s">
        <v>8223</v>
      </c>
      <c r="I1265" t="s">
        <v>8245</v>
      </c>
      <c r="J1265" s="11">
        <v>1396054800</v>
      </c>
      <c r="K1265" s="11">
        <v>1393034470</v>
      </c>
      <c r="L1265" t="b">
        <v>1</v>
      </c>
      <c r="M1265">
        <v>41</v>
      </c>
      <c r="N1265" t="b">
        <v>1</v>
      </c>
      <c r="O1265" t="s">
        <v>8275</v>
      </c>
      <c r="P1265" s="5">
        <f t="shared" si="115"/>
        <v>43.536585365853661</v>
      </c>
      <c r="Q1265" t="str">
        <f t="shared" si="116"/>
        <v>music</v>
      </c>
      <c r="R1265" t="str">
        <f t="shared" si="117"/>
        <v>rock</v>
      </c>
      <c r="S1265" s="10">
        <f t="shared" si="118"/>
        <v>41691.875810185185</v>
      </c>
      <c r="T1265" s="10">
        <f t="shared" si="119"/>
        <v>41726.833333333328</v>
      </c>
    </row>
    <row r="1266" spans="1:20" ht="43.5" x14ac:dyDescent="0.35">
      <c r="A1266" s="5">
        <f t="shared" si="114"/>
        <v>166.46153846153845</v>
      </c>
      <c r="B1266">
        <v>1264</v>
      </c>
      <c r="C1266" s="3" t="s">
        <v>1265</v>
      </c>
      <c r="D1266" s="3" t="s">
        <v>5374</v>
      </c>
      <c r="E1266">
        <v>650</v>
      </c>
      <c r="F1266">
        <v>1082</v>
      </c>
      <c r="G1266" t="s">
        <v>8218</v>
      </c>
      <c r="H1266" t="s">
        <v>8223</v>
      </c>
      <c r="I1266" t="s">
        <v>8245</v>
      </c>
      <c r="J1266" s="11">
        <v>1383062083</v>
      </c>
      <c r="K1266" s="11">
        <v>1380556483</v>
      </c>
      <c r="L1266" t="b">
        <v>1</v>
      </c>
      <c r="M1266">
        <v>34</v>
      </c>
      <c r="N1266" t="b">
        <v>1</v>
      </c>
      <c r="O1266" t="s">
        <v>8275</v>
      </c>
      <c r="P1266" s="5">
        <f t="shared" si="115"/>
        <v>31.823529411764707</v>
      </c>
      <c r="Q1266" t="str">
        <f t="shared" si="116"/>
        <v>music</v>
      </c>
      <c r="R1266" t="str">
        <f t="shared" si="117"/>
        <v>rock</v>
      </c>
      <c r="S1266" s="10">
        <f t="shared" si="118"/>
        <v>41547.454664351848</v>
      </c>
      <c r="T1266" s="10">
        <f t="shared" si="119"/>
        <v>41576.454664351848</v>
      </c>
    </row>
    <row r="1267" spans="1:20" ht="58" x14ac:dyDescent="0.35">
      <c r="A1267" s="5">
        <f t="shared" si="114"/>
        <v>119.14771428571429</v>
      </c>
      <c r="B1267">
        <v>1265</v>
      </c>
      <c r="C1267" s="3" t="s">
        <v>1266</v>
      </c>
      <c r="D1267" s="3" t="s">
        <v>5375</v>
      </c>
      <c r="E1267">
        <v>3500</v>
      </c>
      <c r="F1267">
        <v>4170.17</v>
      </c>
      <c r="G1267" t="s">
        <v>8218</v>
      </c>
      <c r="H1267" t="s">
        <v>8223</v>
      </c>
      <c r="I1267" t="s">
        <v>8245</v>
      </c>
      <c r="J1267" s="11">
        <v>1291131815</v>
      </c>
      <c r="K1267" s="11">
        <v>1287071015</v>
      </c>
      <c r="L1267" t="b">
        <v>1</v>
      </c>
      <c r="M1267">
        <v>66</v>
      </c>
      <c r="N1267" t="b">
        <v>1</v>
      </c>
      <c r="O1267" t="s">
        <v>8275</v>
      </c>
      <c r="P1267" s="5">
        <f t="shared" si="115"/>
        <v>63.184393939393942</v>
      </c>
      <c r="Q1267" t="str">
        <f t="shared" si="116"/>
        <v>music</v>
      </c>
      <c r="R1267" t="str">
        <f t="shared" si="117"/>
        <v>rock</v>
      </c>
      <c r="S1267" s="10">
        <f t="shared" si="118"/>
        <v>40465.446932870364</v>
      </c>
      <c r="T1267" s="10">
        <f t="shared" si="119"/>
        <v>40512.446932870364</v>
      </c>
    </row>
    <row r="1268" spans="1:20" ht="29" x14ac:dyDescent="0.35">
      <c r="A1268" s="5">
        <f t="shared" si="114"/>
        <v>100.47368421052632</v>
      </c>
      <c r="B1268">
        <v>1266</v>
      </c>
      <c r="C1268" s="3" t="s">
        <v>1267</v>
      </c>
      <c r="D1268" s="3" t="s">
        <v>5376</v>
      </c>
      <c r="E1268">
        <v>9500</v>
      </c>
      <c r="F1268">
        <v>9545</v>
      </c>
      <c r="G1268" t="s">
        <v>8218</v>
      </c>
      <c r="H1268" t="s">
        <v>8223</v>
      </c>
      <c r="I1268" t="s">
        <v>8245</v>
      </c>
      <c r="J1268" s="11">
        <v>1389474145</v>
      </c>
      <c r="K1268" s="11">
        <v>1386882145</v>
      </c>
      <c r="L1268" t="b">
        <v>1</v>
      </c>
      <c r="M1268">
        <v>50</v>
      </c>
      <c r="N1268" t="b">
        <v>1</v>
      </c>
      <c r="O1268" t="s">
        <v>8275</v>
      </c>
      <c r="P1268" s="5">
        <f t="shared" si="115"/>
        <v>190.9</v>
      </c>
      <c r="Q1268" t="str">
        <f t="shared" si="116"/>
        <v>music</v>
      </c>
      <c r="R1268" t="str">
        <f t="shared" si="117"/>
        <v>rock</v>
      </c>
      <c r="S1268" s="10">
        <f t="shared" si="118"/>
        <v>41620.668344907404</v>
      </c>
      <c r="T1268" s="10">
        <f t="shared" si="119"/>
        <v>41650.668344907404</v>
      </c>
    </row>
    <row r="1269" spans="1:20" ht="43.5" x14ac:dyDescent="0.35">
      <c r="A1269" s="5">
        <f t="shared" si="114"/>
        <v>101.8</v>
      </c>
      <c r="B1269">
        <v>1267</v>
      </c>
      <c r="C1269" s="3" t="s">
        <v>1268</v>
      </c>
      <c r="D1269" s="3" t="s">
        <v>5377</v>
      </c>
      <c r="E1269">
        <v>22000</v>
      </c>
      <c r="F1269">
        <v>22396</v>
      </c>
      <c r="G1269" t="s">
        <v>8218</v>
      </c>
      <c r="H1269" t="s">
        <v>8223</v>
      </c>
      <c r="I1269" t="s">
        <v>8245</v>
      </c>
      <c r="J1269" s="11">
        <v>1374674558</v>
      </c>
      <c r="K1269" s="11">
        <v>1372082558</v>
      </c>
      <c r="L1269" t="b">
        <v>1</v>
      </c>
      <c r="M1269">
        <v>159</v>
      </c>
      <c r="N1269" t="b">
        <v>1</v>
      </c>
      <c r="O1269" t="s">
        <v>8275</v>
      </c>
      <c r="P1269" s="5">
        <f t="shared" si="115"/>
        <v>140.85534591194968</v>
      </c>
      <c r="Q1269" t="str">
        <f t="shared" si="116"/>
        <v>music</v>
      </c>
      <c r="R1269" t="str">
        <f t="shared" si="117"/>
        <v>rock</v>
      </c>
      <c r="S1269" s="10">
        <f t="shared" si="118"/>
        <v>41449.376828703702</v>
      </c>
      <c r="T1269" s="10">
        <f t="shared" si="119"/>
        <v>41479.376828703702</v>
      </c>
    </row>
    <row r="1270" spans="1:20" ht="29" x14ac:dyDescent="0.35">
      <c r="A1270" s="5">
        <f t="shared" si="114"/>
        <v>116.66666666666667</v>
      </c>
      <c r="B1270">
        <v>1268</v>
      </c>
      <c r="C1270" s="3" t="s">
        <v>1269</v>
      </c>
      <c r="D1270" s="3" t="s">
        <v>5378</v>
      </c>
      <c r="E1270">
        <v>12000</v>
      </c>
      <c r="F1270">
        <v>14000</v>
      </c>
      <c r="G1270" t="s">
        <v>8218</v>
      </c>
      <c r="H1270" t="s">
        <v>8223</v>
      </c>
      <c r="I1270" t="s">
        <v>8245</v>
      </c>
      <c r="J1270" s="11">
        <v>1379708247</v>
      </c>
      <c r="K1270" s="11">
        <v>1377116247</v>
      </c>
      <c r="L1270" t="b">
        <v>1</v>
      </c>
      <c r="M1270">
        <v>182</v>
      </c>
      <c r="N1270" t="b">
        <v>1</v>
      </c>
      <c r="O1270" t="s">
        <v>8275</v>
      </c>
      <c r="P1270" s="5">
        <f t="shared" si="115"/>
        <v>76.92307692307692</v>
      </c>
      <c r="Q1270" t="str">
        <f t="shared" si="116"/>
        <v>music</v>
      </c>
      <c r="R1270" t="str">
        <f t="shared" si="117"/>
        <v>rock</v>
      </c>
      <c r="S1270" s="10">
        <f t="shared" si="118"/>
        <v>41507.637118055551</v>
      </c>
      <c r="T1270" s="10">
        <f t="shared" si="119"/>
        <v>41537.637118055551</v>
      </c>
    </row>
    <row r="1271" spans="1:20" ht="58" x14ac:dyDescent="0.35">
      <c r="A1271" s="5">
        <f t="shared" si="114"/>
        <v>108.64893617021276</v>
      </c>
      <c r="B1271">
        <v>1269</v>
      </c>
      <c r="C1271" s="3" t="s">
        <v>1270</v>
      </c>
      <c r="D1271" s="3" t="s">
        <v>5379</v>
      </c>
      <c r="E1271">
        <v>18800</v>
      </c>
      <c r="F1271">
        <v>20426</v>
      </c>
      <c r="G1271" t="s">
        <v>8218</v>
      </c>
      <c r="H1271" t="s">
        <v>8223</v>
      </c>
      <c r="I1271" t="s">
        <v>8245</v>
      </c>
      <c r="J1271" s="11">
        <v>1460764800</v>
      </c>
      <c r="K1271" s="11">
        <v>1458157512</v>
      </c>
      <c r="L1271" t="b">
        <v>1</v>
      </c>
      <c r="M1271">
        <v>206</v>
      </c>
      <c r="N1271" t="b">
        <v>1</v>
      </c>
      <c r="O1271" t="s">
        <v>8275</v>
      </c>
      <c r="P1271" s="5">
        <f t="shared" si="115"/>
        <v>99.15533980582525</v>
      </c>
      <c r="Q1271" t="str">
        <f t="shared" si="116"/>
        <v>music</v>
      </c>
      <c r="R1271" t="str">
        <f t="shared" si="117"/>
        <v>rock</v>
      </c>
      <c r="S1271" s="10">
        <f t="shared" si="118"/>
        <v>42445.614722222213</v>
      </c>
      <c r="T1271" s="10">
        <f t="shared" si="119"/>
        <v>42475.791666666664</v>
      </c>
    </row>
    <row r="1272" spans="1:20" ht="29" x14ac:dyDescent="0.35">
      <c r="A1272" s="5">
        <f t="shared" si="114"/>
        <v>114.72</v>
      </c>
      <c r="B1272">
        <v>1270</v>
      </c>
      <c r="C1272" s="3" t="s">
        <v>1271</v>
      </c>
      <c r="D1272" s="3" t="s">
        <v>5380</v>
      </c>
      <c r="E1272">
        <v>10000</v>
      </c>
      <c r="F1272">
        <v>11472</v>
      </c>
      <c r="G1272" t="s">
        <v>8218</v>
      </c>
      <c r="H1272" t="s">
        <v>8223</v>
      </c>
      <c r="I1272" t="s">
        <v>8245</v>
      </c>
      <c r="J1272" s="11">
        <v>1332704042</v>
      </c>
      <c r="K1272" s="11">
        <v>1327523642</v>
      </c>
      <c r="L1272" t="b">
        <v>1</v>
      </c>
      <c r="M1272">
        <v>169</v>
      </c>
      <c r="N1272" t="b">
        <v>1</v>
      </c>
      <c r="O1272" t="s">
        <v>8275</v>
      </c>
      <c r="P1272" s="5">
        <f t="shared" si="115"/>
        <v>67.881656804733723</v>
      </c>
      <c r="Q1272" t="str">
        <f t="shared" si="116"/>
        <v>music</v>
      </c>
      <c r="R1272" t="str">
        <f t="shared" si="117"/>
        <v>rock</v>
      </c>
      <c r="S1272" s="10">
        <f t="shared" si="118"/>
        <v>40933.648634259262</v>
      </c>
      <c r="T1272" s="10">
        <f t="shared" si="119"/>
        <v>40993.60696759259</v>
      </c>
    </row>
    <row r="1273" spans="1:20" ht="43.5" x14ac:dyDescent="0.35">
      <c r="A1273" s="5">
        <f t="shared" si="114"/>
        <v>101.8</v>
      </c>
      <c r="B1273">
        <v>1271</v>
      </c>
      <c r="C1273" s="3" t="s">
        <v>1272</v>
      </c>
      <c r="D1273" s="3" t="s">
        <v>5381</v>
      </c>
      <c r="E1273">
        <v>7500</v>
      </c>
      <c r="F1273">
        <v>7635</v>
      </c>
      <c r="G1273" t="s">
        <v>8218</v>
      </c>
      <c r="H1273" t="s">
        <v>8223</v>
      </c>
      <c r="I1273" t="s">
        <v>8245</v>
      </c>
      <c r="J1273" s="11">
        <v>1384363459</v>
      </c>
      <c r="K1273" s="11">
        <v>1381767859</v>
      </c>
      <c r="L1273" t="b">
        <v>1</v>
      </c>
      <c r="M1273">
        <v>31</v>
      </c>
      <c r="N1273" t="b">
        <v>1</v>
      </c>
      <c r="O1273" t="s">
        <v>8275</v>
      </c>
      <c r="P1273" s="5">
        <f t="shared" si="115"/>
        <v>246.29032258064515</v>
      </c>
      <c r="Q1273" t="str">
        <f t="shared" si="116"/>
        <v>music</v>
      </c>
      <c r="R1273" t="str">
        <f t="shared" si="117"/>
        <v>rock</v>
      </c>
      <c r="S1273" s="10">
        <f t="shared" si="118"/>
        <v>41561.475219907406</v>
      </c>
      <c r="T1273" s="10">
        <f t="shared" si="119"/>
        <v>41591.516886574071</v>
      </c>
    </row>
    <row r="1274" spans="1:20" ht="58" x14ac:dyDescent="0.35">
      <c r="A1274" s="5">
        <f t="shared" si="114"/>
        <v>106</v>
      </c>
      <c r="B1274">
        <v>1272</v>
      </c>
      <c r="C1274" s="3" t="s">
        <v>1273</v>
      </c>
      <c r="D1274" s="3" t="s">
        <v>5382</v>
      </c>
      <c r="E1274">
        <v>5000</v>
      </c>
      <c r="F1274">
        <v>5300</v>
      </c>
      <c r="G1274" t="s">
        <v>8218</v>
      </c>
      <c r="H1274" t="s">
        <v>8223</v>
      </c>
      <c r="I1274" t="s">
        <v>8245</v>
      </c>
      <c r="J1274" s="11">
        <v>1276574400</v>
      </c>
      <c r="K1274" s="11">
        <v>1270576379</v>
      </c>
      <c r="L1274" t="b">
        <v>1</v>
      </c>
      <c r="M1274">
        <v>28</v>
      </c>
      <c r="N1274" t="b">
        <v>1</v>
      </c>
      <c r="O1274" t="s">
        <v>8275</v>
      </c>
      <c r="P1274" s="5">
        <f t="shared" si="115"/>
        <v>189.28571428571428</v>
      </c>
      <c r="Q1274" t="str">
        <f t="shared" si="116"/>
        <v>music</v>
      </c>
      <c r="R1274" t="str">
        <f t="shared" si="117"/>
        <v>rock</v>
      </c>
      <c r="S1274" s="10">
        <f t="shared" si="118"/>
        <v>40274.536793981482</v>
      </c>
      <c r="T1274" s="10">
        <f t="shared" si="119"/>
        <v>40343.958333333328</v>
      </c>
    </row>
    <row r="1275" spans="1:20" ht="43.5" x14ac:dyDescent="0.35">
      <c r="A1275" s="5">
        <f t="shared" si="114"/>
        <v>103.49999999999999</v>
      </c>
      <c r="B1275">
        <v>1273</v>
      </c>
      <c r="C1275" s="3" t="s">
        <v>1274</v>
      </c>
      <c r="D1275" s="3" t="s">
        <v>5383</v>
      </c>
      <c r="E1275">
        <v>4000</v>
      </c>
      <c r="F1275">
        <v>4140</v>
      </c>
      <c r="G1275" t="s">
        <v>8218</v>
      </c>
      <c r="H1275" t="s">
        <v>8228</v>
      </c>
      <c r="I1275" t="s">
        <v>8250</v>
      </c>
      <c r="J1275" s="11">
        <v>1409506291</v>
      </c>
      <c r="K1275" s="11">
        <v>1406914291</v>
      </c>
      <c r="L1275" t="b">
        <v>1</v>
      </c>
      <c r="M1275">
        <v>54</v>
      </c>
      <c r="N1275" t="b">
        <v>1</v>
      </c>
      <c r="O1275" t="s">
        <v>8275</v>
      </c>
      <c r="P1275" s="5">
        <f t="shared" si="115"/>
        <v>76.666666666666671</v>
      </c>
      <c r="Q1275" t="str">
        <f t="shared" si="116"/>
        <v>music</v>
      </c>
      <c r="R1275" t="str">
        <f t="shared" si="117"/>
        <v>rock</v>
      </c>
      <c r="S1275" s="10">
        <f t="shared" si="118"/>
        <v>41852.521886574068</v>
      </c>
      <c r="T1275" s="10">
        <f t="shared" si="119"/>
        <v>41882.521886574068</v>
      </c>
    </row>
    <row r="1276" spans="1:20" ht="43.5" x14ac:dyDescent="0.35">
      <c r="A1276" s="5">
        <f t="shared" si="114"/>
        <v>154.97535999999999</v>
      </c>
      <c r="B1276">
        <v>1274</v>
      </c>
      <c r="C1276" s="3" t="s">
        <v>1275</v>
      </c>
      <c r="D1276" s="3" t="s">
        <v>5384</v>
      </c>
      <c r="E1276">
        <v>25000</v>
      </c>
      <c r="F1276">
        <v>38743.839999999997</v>
      </c>
      <c r="G1276" t="s">
        <v>8218</v>
      </c>
      <c r="H1276" t="s">
        <v>8223</v>
      </c>
      <c r="I1276" t="s">
        <v>8245</v>
      </c>
      <c r="J1276" s="11">
        <v>1346344425</v>
      </c>
      <c r="K1276" s="11">
        <v>1343320425</v>
      </c>
      <c r="L1276" t="b">
        <v>1</v>
      </c>
      <c r="M1276">
        <v>467</v>
      </c>
      <c r="N1276" t="b">
        <v>1</v>
      </c>
      <c r="O1276" t="s">
        <v>8275</v>
      </c>
      <c r="P1276" s="5">
        <f t="shared" si="115"/>
        <v>82.963254817987149</v>
      </c>
      <c r="Q1276" t="str">
        <f t="shared" si="116"/>
        <v>music</v>
      </c>
      <c r="R1276" t="str">
        <f t="shared" si="117"/>
        <v>rock</v>
      </c>
      <c r="S1276" s="10">
        <f t="shared" si="118"/>
        <v>41116.481770833328</v>
      </c>
      <c r="T1276" s="10">
        <f t="shared" si="119"/>
        <v>41151.481770833328</v>
      </c>
    </row>
    <row r="1277" spans="1:20" ht="43.5" x14ac:dyDescent="0.35">
      <c r="A1277" s="5">
        <f t="shared" si="114"/>
        <v>162.14066666666668</v>
      </c>
      <c r="B1277">
        <v>1275</v>
      </c>
      <c r="C1277" s="3" t="s">
        <v>1276</v>
      </c>
      <c r="D1277" s="3" t="s">
        <v>5385</v>
      </c>
      <c r="E1277">
        <v>15000</v>
      </c>
      <c r="F1277">
        <v>24321.1</v>
      </c>
      <c r="G1277" t="s">
        <v>8218</v>
      </c>
      <c r="H1277" t="s">
        <v>8223</v>
      </c>
      <c r="I1277" t="s">
        <v>8245</v>
      </c>
      <c r="J1277" s="11">
        <v>1375908587</v>
      </c>
      <c r="K1277" s="11">
        <v>1372884587</v>
      </c>
      <c r="L1277" t="b">
        <v>1</v>
      </c>
      <c r="M1277">
        <v>389</v>
      </c>
      <c r="N1277" t="b">
        <v>1</v>
      </c>
      <c r="O1277" t="s">
        <v>8275</v>
      </c>
      <c r="P1277" s="5">
        <f t="shared" si="115"/>
        <v>62.522107969151669</v>
      </c>
      <c r="Q1277" t="str">
        <f t="shared" si="116"/>
        <v>music</v>
      </c>
      <c r="R1277" t="str">
        <f t="shared" si="117"/>
        <v>rock</v>
      </c>
      <c r="S1277" s="10">
        <f t="shared" si="118"/>
        <v>41458.659571759257</v>
      </c>
      <c r="T1277" s="10">
        <f t="shared" si="119"/>
        <v>41493.659571759257</v>
      </c>
    </row>
    <row r="1278" spans="1:20" ht="29" x14ac:dyDescent="0.35">
      <c r="A1278" s="5">
        <f t="shared" si="114"/>
        <v>104.42100000000001</v>
      </c>
      <c r="B1278">
        <v>1276</v>
      </c>
      <c r="C1278" s="3" t="s">
        <v>1277</v>
      </c>
      <c r="D1278" s="3" t="s">
        <v>5386</v>
      </c>
      <c r="E1278">
        <v>3000</v>
      </c>
      <c r="F1278">
        <v>3132.63</v>
      </c>
      <c r="G1278" t="s">
        <v>8218</v>
      </c>
      <c r="H1278" t="s">
        <v>8223</v>
      </c>
      <c r="I1278" t="s">
        <v>8245</v>
      </c>
      <c r="J1278" s="11">
        <v>1251777600</v>
      </c>
      <c r="K1278" s="11">
        <v>1247504047</v>
      </c>
      <c r="L1278" t="b">
        <v>1</v>
      </c>
      <c r="M1278">
        <v>68</v>
      </c>
      <c r="N1278" t="b">
        <v>1</v>
      </c>
      <c r="O1278" t="s">
        <v>8275</v>
      </c>
      <c r="P1278" s="5">
        <f t="shared" si="115"/>
        <v>46.06808823529412</v>
      </c>
      <c r="Q1278" t="str">
        <f t="shared" si="116"/>
        <v>music</v>
      </c>
      <c r="R1278" t="str">
        <f t="shared" si="117"/>
        <v>rock</v>
      </c>
      <c r="S1278" s="10">
        <f t="shared" si="118"/>
        <v>40007.49591435185</v>
      </c>
      <c r="T1278" s="10">
        <f t="shared" si="119"/>
        <v>40056.958333333328</v>
      </c>
    </row>
    <row r="1279" spans="1:20" ht="58" x14ac:dyDescent="0.35">
      <c r="A1279" s="5">
        <f t="shared" si="114"/>
        <v>106.12433333333333</v>
      </c>
      <c r="B1279">
        <v>1277</v>
      </c>
      <c r="C1279" s="3" t="s">
        <v>1278</v>
      </c>
      <c r="D1279" s="3" t="s">
        <v>5387</v>
      </c>
      <c r="E1279">
        <v>15000</v>
      </c>
      <c r="F1279">
        <v>15918.65</v>
      </c>
      <c r="G1279" t="s">
        <v>8218</v>
      </c>
      <c r="H1279" t="s">
        <v>8223</v>
      </c>
      <c r="I1279" t="s">
        <v>8245</v>
      </c>
      <c r="J1279" s="11">
        <v>1346765347</v>
      </c>
      <c r="K1279" s="11">
        <v>1343741347</v>
      </c>
      <c r="L1279" t="b">
        <v>1</v>
      </c>
      <c r="M1279">
        <v>413</v>
      </c>
      <c r="N1279" t="b">
        <v>1</v>
      </c>
      <c r="O1279" t="s">
        <v>8275</v>
      </c>
      <c r="P1279" s="5">
        <f t="shared" si="115"/>
        <v>38.543946731234868</v>
      </c>
      <c r="Q1279" t="str">
        <f t="shared" si="116"/>
        <v>music</v>
      </c>
      <c r="R1279" t="str">
        <f t="shared" si="117"/>
        <v>rock</v>
      </c>
      <c r="S1279" s="10">
        <f t="shared" si="118"/>
        <v>41121.35355324074</v>
      </c>
      <c r="T1279" s="10">
        <f t="shared" si="119"/>
        <v>41156.35355324074</v>
      </c>
    </row>
    <row r="1280" spans="1:20" ht="43.5" x14ac:dyDescent="0.35">
      <c r="A1280" s="5">
        <f t="shared" si="114"/>
        <v>154.93846153846152</v>
      </c>
      <c r="B1280">
        <v>1278</v>
      </c>
      <c r="C1280" s="3" t="s">
        <v>1279</v>
      </c>
      <c r="D1280" s="3" t="s">
        <v>5388</v>
      </c>
      <c r="E1280">
        <v>6500</v>
      </c>
      <c r="F1280">
        <v>10071</v>
      </c>
      <c r="G1280" t="s">
        <v>8218</v>
      </c>
      <c r="H1280" t="s">
        <v>8223</v>
      </c>
      <c r="I1280" t="s">
        <v>8245</v>
      </c>
      <c r="J1280" s="11">
        <v>1403661600</v>
      </c>
      <c r="K1280" s="11">
        <v>1401196766</v>
      </c>
      <c r="L1280" t="b">
        <v>1</v>
      </c>
      <c r="M1280">
        <v>190</v>
      </c>
      <c r="N1280" t="b">
        <v>1</v>
      </c>
      <c r="O1280" t="s">
        <v>8275</v>
      </c>
      <c r="P1280" s="5">
        <f t="shared" si="115"/>
        <v>53.005263157894738</v>
      </c>
      <c r="Q1280" t="str">
        <f t="shared" si="116"/>
        <v>music</v>
      </c>
      <c r="R1280" t="str">
        <f t="shared" si="117"/>
        <v>rock</v>
      </c>
      <c r="S1280" s="10">
        <f t="shared" si="118"/>
        <v>41786.346828703703</v>
      </c>
      <c r="T1280" s="10">
        <f t="shared" si="119"/>
        <v>41814.875</v>
      </c>
    </row>
    <row r="1281" spans="1:20" ht="43.5" x14ac:dyDescent="0.35">
      <c r="A1281" s="5">
        <f t="shared" si="114"/>
        <v>110.77157238734421</v>
      </c>
      <c r="B1281">
        <v>1279</v>
      </c>
      <c r="C1281" s="3" t="s">
        <v>1280</v>
      </c>
      <c r="D1281" s="3" t="s">
        <v>5389</v>
      </c>
      <c r="E1281">
        <v>12516</v>
      </c>
      <c r="F1281">
        <v>13864.17</v>
      </c>
      <c r="G1281" t="s">
        <v>8218</v>
      </c>
      <c r="H1281" t="s">
        <v>8223</v>
      </c>
      <c r="I1281" t="s">
        <v>8245</v>
      </c>
      <c r="J1281" s="11">
        <v>1395624170</v>
      </c>
      <c r="K1281" s="11">
        <v>1392171770</v>
      </c>
      <c r="L1281" t="b">
        <v>1</v>
      </c>
      <c r="M1281">
        <v>189</v>
      </c>
      <c r="N1281" t="b">
        <v>1</v>
      </c>
      <c r="O1281" t="s">
        <v>8275</v>
      </c>
      <c r="P1281" s="5">
        <f t="shared" si="115"/>
        <v>73.355396825396824</v>
      </c>
      <c r="Q1281" t="str">
        <f t="shared" si="116"/>
        <v>music</v>
      </c>
      <c r="R1281" t="str">
        <f t="shared" si="117"/>
        <v>rock</v>
      </c>
      <c r="S1281" s="10">
        <f t="shared" si="118"/>
        <v>41681.890856481477</v>
      </c>
      <c r="T1281" s="10">
        <f t="shared" si="119"/>
        <v>41721.849189814813</v>
      </c>
    </row>
    <row r="1282" spans="1:20" ht="43.5" x14ac:dyDescent="0.35">
      <c r="A1282" s="5">
        <f t="shared" si="114"/>
        <v>110.91186666666665</v>
      </c>
      <c r="B1282">
        <v>1280</v>
      </c>
      <c r="C1282" s="3" t="s">
        <v>1281</v>
      </c>
      <c r="D1282" s="3" t="s">
        <v>5390</v>
      </c>
      <c r="E1282">
        <v>15000</v>
      </c>
      <c r="F1282">
        <v>16636.78</v>
      </c>
      <c r="G1282" t="s">
        <v>8218</v>
      </c>
      <c r="H1282" t="s">
        <v>8223</v>
      </c>
      <c r="I1282" t="s">
        <v>8245</v>
      </c>
      <c r="J1282" s="11">
        <v>1299003054</v>
      </c>
      <c r="K1282" s="11">
        <v>1291227054</v>
      </c>
      <c r="L1282" t="b">
        <v>1</v>
      </c>
      <c r="M1282">
        <v>130</v>
      </c>
      <c r="N1282" t="b">
        <v>1</v>
      </c>
      <c r="O1282" t="s">
        <v>8275</v>
      </c>
      <c r="P1282" s="5">
        <f t="shared" si="115"/>
        <v>127.97523076923076</v>
      </c>
      <c r="Q1282" t="str">
        <f t="shared" si="116"/>
        <v>music</v>
      </c>
      <c r="R1282" t="str">
        <f t="shared" si="117"/>
        <v>rock</v>
      </c>
      <c r="S1282" s="10">
        <f t="shared" si="118"/>
        <v>40513.54923611111</v>
      </c>
      <c r="T1282" s="10">
        <f t="shared" si="119"/>
        <v>40603.54923611111</v>
      </c>
    </row>
    <row r="1283" spans="1:20" ht="43.5" x14ac:dyDescent="0.35">
      <c r="A1283" s="5">
        <f t="shared" ref="A1283:A1346" si="120">(F1283/E1283)*100</f>
        <v>110.71428571428572</v>
      </c>
      <c r="B1283">
        <v>1281</v>
      </c>
      <c r="C1283" s="3" t="s">
        <v>1282</v>
      </c>
      <c r="D1283" s="3" t="s">
        <v>5391</v>
      </c>
      <c r="E1283">
        <v>7000</v>
      </c>
      <c r="F1283">
        <v>7750</v>
      </c>
      <c r="G1283" t="s">
        <v>8218</v>
      </c>
      <c r="H1283" t="s">
        <v>8223</v>
      </c>
      <c r="I1283" t="s">
        <v>8245</v>
      </c>
      <c r="J1283" s="11">
        <v>1375033836</v>
      </c>
      <c r="K1283" s="11">
        <v>1373305836</v>
      </c>
      <c r="L1283" t="b">
        <v>1</v>
      </c>
      <c r="M1283">
        <v>74</v>
      </c>
      <c r="N1283" t="b">
        <v>1</v>
      </c>
      <c r="O1283" t="s">
        <v>8275</v>
      </c>
      <c r="P1283" s="5">
        <f t="shared" ref="P1283:P1346" si="121">F1283/M1283</f>
        <v>104.72972972972973</v>
      </c>
      <c r="Q1283" t="str">
        <f t="shared" ref="Q1283:Q1346" si="122">LEFT(O:O,FIND("/",O:O)-1)</f>
        <v>music</v>
      </c>
      <c r="R1283" t="str">
        <f t="shared" ref="R1283:R1346" si="123">RIGHT(O:O,LEN(O:O)-FIND("/",O:O))</f>
        <v>rock</v>
      </c>
      <c r="S1283" s="10">
        <f t="shared" ref="S1283:S1346" si="124">(((K1283/60)/60)/24)+DATE(1970,1,1)+(-5/24)</f>
        <v>41463.535138888888</v>
      </c>
      <c r="T1283" s="10">
        <f t="shared" ref="T1283:T1346" si="125">(((J1283/60)/60)/24)+DATE(1970,1,1)+(-5/24)</f>
        <v>41483.535138888888</v>
      </c>
    </row>
    <row r="1284" spans="1:20" ht="58" x14ac:dyDescent="0.35">
      <c r="A1284" s="5">
        <f t="shared" si="120"/>
        <v>123.61333333333333</v>
      </c>
      <c r="B1284">
        <v>1282</v>
      </c>
      <c r="C1284" s="3" t="s">
        <v>1283</v>
      </c>
      <c r="D1284" s="3" t="s">
        <v>5392</v>
      </c>
      <c r="E1284">
        <v>15000</v>
      </c>
      <c r="F1284">
        <v>18542</v>
      </c>
      <c r="G1284" t="s">
        <v>8218</v>
      </c>
      <c r="H1284" t="s">
        <v>8223</v>
      </c>
      <c r="I1284" t="s">
        <v>8245</v>
      </c>
      <c r="J1284" s="11">
        <v>1386565140</v>
      </c>
      <c r="K1284" s="11">
        <v>1383909855</v>
      </c>
      <c r="L1284" t="b">
        <v>1</v>
      </c>
      <c r="M1284">
        <v>274</v>
      </c>
      <c r="N1284" t="b">
        <v>1</v>
      </c>
      <c r="O1284" t="s">
        <v>8275</v>
      </c>
      <c r="P1284" s="5">
        <f t="shared" si="121"/>
        <v>67.671532846715323</v>
      </c>
      <c r="Q1284" t="str">
        <f t="shared" si="122"/>
        <v>music</v>
      </c>
      <c r="R1284" t="str">
        <f t="shared" si="123"/>
        <v>rock</v>
      </c>
      <c r="S1284" s="10">
        <f t="shared" si="124"/>
        <v>41586.266840277778</v>
      </c>
      <c r="T1284" s="10">
        <f t="shared" si="125"/>
        <v>41616.999305555553</v>
      </c>
    </row>
    <row r="1285" spans="1:20" ht="43.5" x14ac:dyDescent="0.35">
      <c r="A1285" s="5">
        <f t="shared" si="120"/>
        <v>211.05</v>
      </c>
      <c r="B1285">
        <v>1283</v>
      </c>
      <c r="C1285" s="3" t="s">
        <v>1284</v>
      </c>
      <c r="D1285" s="3" t="s">
        <v>5393</v>
      </c>
      <c r="E1285">
        <v>1000</v>
      </c>
      <c r="F1285">
        <v>2110.5</v>
      </c>
      <c r="G1285" t="s">
        <v>8218</v>
      </c>
      <c r="H1285" t="s">
        <v>8223</v>
      </c>
      <c r="I1285" t="s">
        <v>8245</v>
      </c>
      <c r="J1285" s="11">
        <v>1362974400</v>
      </c>
      <c r="K1285" s="11">
        <v>1360948389</v>
      </c>
      <c r="L1285" t="b">
        <v>1</v>
      </c>
      <c r="M1285">
        <v>22</v>
      </c>
      <c r="N1285" t="b">
        <v>1</v>
      </c>
      <c r="O1285" t="s">
        <v>8275</v>
      </c>
      <c r="P1285" s="5">
        <f t="shared" si="121"/>
        <v>95.931818181818187</v>
      </c>
      <c r="Q1285" t="str">
        <f t="shared" si="122"/>
        <v>music</v>
      </c>
      <c r="R1285" t="str">
        <f t="shared" si="123"/>
        <v>rock</v>
      </c>
      <c r="S1285" s="10">
        <f t="shared" si="124"/>
        <v>41320.50913194444</v>
      </c>
      <c r="T1285" s="10">
        <f t="shared" si="125"/>
        <v>41343.958333333328</v>
      </c>
    </row>
    <row r="1286" spans="1:20" ht="43.5" x14ac:dyDescent="0.35">
      <c r="A1286" s="5">
        <f t="shared" si="120"/>
        <v>101</v>
      </c>
      <c r="B1286">
        <v>1284</v>
      </c>
      <c r="C1286" s="3" t="s">
        <v>1285</v>
      </c>
      <c r="D1286" s="3" t="s">
        <v>5394</v>
      </c>
      <c r="E1286">
        <v>2000</v>
      </c>
      <c r="F1286">
        <v>2020</v>
      </c>
      <c r="G1286" t="s">
        <v>8218</v>
      </c>
      <c r="H1286" t="s">
        <v>8223</v>
      </c>
      <c r="I1286" t="s">
        <v>8245</v>
      </c>
      <c r="J1286" s="11">
        <v>1483203540</v>
      </c>
      <c r="K1286" s="11">
        <v>1481175482</v>
      </c>
      <c r="L1286" t="b">
        <v>0</v>
      </c>
      <c r="M1286">
        <v>31</v>
      </c>
      <c r="N1286" t="b">
        <v>1</v>
      </c>
      <c r="O1286" t="s">
        <v>8270</v>
      </c>
      <c r="P1286" s="5">
        <f t="shared" si="121"/>
        <v>65.161290322580641</v>
      </c>
      <c r="Q1286" t="str">
        <f t="shared" si="122"/>
        <v>theater</v>
      </c>
      <c r="R1286" t="str">
        <f t="shared" si="123"/>
        <v>plays</v>
      </c>
      <c r="S1286" s="10">
        <f t="shared" si="124"/>
        <v>42712.026412037034</v>
      </c>
      <c r="T1286" s="10">
        <f t="shared" si="125"/>
        <v>42735.499305555553</v>
      </c>
    </row>
    <row r="1287" spans="1:20" ht="43.5" x14ac:dyDescent="0.35">
      <c r="A1287" s="5">
        <f t="shared" si="120"/>
        <v>101.64999999999999</v>
      </c>
      <c r="B1287">
        <v>1285</v>
      </c>
      <c r="C1287" s="3" t="s">
        <v>1286</v>
      </c>
      <c r="D1287" s="3" t="s">
        <v>5395</v>
      </c>
      <c r="E1287">
        <v>2000</v>
      </c>
      <c r="F1287">
        <v>2033</v>
      </c>
      <c r="G1287" t="s">
        <v>8218</v>
      </c>
      <c r="H1287" t="s">
        <v>8224</v>
      </c>
      <c r="I1287" t="s">
        <v>8246</v>
      </c>
      <c r="J1287" s="11">
        <v>1434808775</v>
      </c>
      <c r="K1287" s="11">
        <v>1433512775</v>
      </c>
      <c r="L1287" t="b">
        <v>0</v>
      </c>
      <c r="M1287">
        <v>63</v>
      </c>
      <c r="N1287" t="b">
        <v>1</v>
      </c>
      <c r="O1287" t="s">
        <v>8270</v>
      </c>
      <c r="P1287" s="5">
        <f t="shared" si="121"/>
        <v>32.269841269841272</v>
      </c>
      <c r="Q1287" t="str">
        <f t="shared" si="122"/>
        <v>theater</v>
      </c>
      <c r="R1287" t="str">
        <f t="shared" si="123"/>
        <v>plays</v>
      </c>
      <c r="S1287" s="10">
        <f t="shared" si="124"/>
        <v>42160.374710648146</v>
      </c>
      <c r="T1287" s="10">
        <f t="shared" si="125"/>
        <v>42175.374710648146</v>
      </c>
    </row>
    <row r="1288" spans="1:20" ht="43.5" x14ac:dyDescent="0.35">
      <c r="A1288" s="5">
        <f t="shared" si="120"/>
        <v>108.33333333333333</v>
      </c>
      <c r="B1288">
        <v>1286</v>
      </c>
      <c r="C1288" s="3" t="s">
        <v>1287</v>
      </c>
      <c r="D1288" s="3" t="s">
        <v>5396</v>
      </c>
      <c r="E1288">
        <v>1500</v>
      </c>
      <c r="F1288">
        <v>1625</v>
      </c>
      <c r="G1288" t="s">
        <v>8218</v>
      </c>
      <c r="H1288" t="s">
        <v>8224</v>
      </c>
      <c r="I1288" t="s">
        <v>8246</v>
      </c>
      <c r="J1288" s="11">
        <v>1424181600</v>
      </c>
      <c r="K1288" s="11">
        <v>1423041227</v>
      </c>
      <c r="L1288" t="b">
        <v>0</v>
      </c>
      <c r="M1288">
        <v>20</v>
      </c>
      <c r="N1288" t="b">
        <v>1</v>
      </c>
      <c r="O1288" t="s">
        <v>8270</v>
      </c>
      <c r="P1288" s="5">
        <f t="shared" si="121"/>
        <v>81.25</v>
      </c>
      <c r="Q1288" t="str">
        <f t="shared" si="122"/>
        <v>theater</v>
      </c>
      <c r="R1288" t="str">
        <f t="shared" si="123"/>
        <v>plays</v>
      </c>
      <c r="S1288" s="10">
        <f t="shared" si="124"/>
        <v>42039.176238425927</v>
      </c>
      <c r="T1288" s="10">
        <f t="shared" si="125"/>
        <v>42052.374999999993</v>
      </c>
    </row>
    <row r="1289" spans="1:20" ht="72.5" x14ac:dyDescent="0.35">
      <c r="A1289" s="5">
        <f t="shared" si="120"/>
        <v>242</v>
      </c>
      <c r="B1289">
        <v>1287</v>
      </c>
      <c r="C1289" s="3" t="s">
        <v>1288</v>
      </c>
      <c r="D1289" s="3" t="s">
        <v>5397</v>
      </c>
      <c r="E1289">
        <v>250</v>
      </c>
      <c r="F1289">
        <v>605</v>
      </c>
      <c r="G1289" t="s">
        <v>8218</v>
      </c>
      <c r="H1289" t="s">
        <v>8224</v>
      </c>
      <c r="I1289" t="s">
        <v>8246</v>
      </c>
      <c r="J1289" s="11">
        <v>1434120856</v>
      </c>
      <c r="K1289" s="11">
        <v>1428936856</v>
      </c>
      <c r="L1289" t="b">
        <v>0</v>
      </c>
      <c r="M1289">
        <v>25</v>
      </c>
      <c r="N1289" t="b">
        <v>1</v>
      </c>
      <c r="O1289" t="s">
        <v>8270</v>
      </c>
      <c r="P1289" s="5">
        <f t="shared" si="121"/>
        <v>24.2</v>
      </c>
      <c r="Q1289" t="str">
        <f t="shared" si="122"/>
        <v>theater</v>
      </c>
      <c r="R1289" t="str">
        <f t="shared" si="123"/>
        <v>plays</v>
      </c>
      <c r="S1289" s="10">
        <f t="shared" si="124"/>
        <v>42107.412685185183</v>
      </c>
      <c r="T1289" s="10">
        <f t="shared" si="125"/>
        <v>42167.412685185183</v>
      </c>
    </row>
    <row r="1290" spans="1:20" ht="58" x14ac:dyDescent="0.35">
      <c r="A1290" s="5">
        <f t="shared" si="120"/>
        <v>100.44999999999999</v>
      </c>
      <c r="B1290">
        <v>1288</v>
      </c>
      <c r="C1290" s="3" t="s">
        <v>1289</v>
      </c>
      <c r="D1290" s="3" t="s">
        <v>5398</v>
      </c>
      <c r="E1290">
        <v>4000</v>
      </c>
      <c r="F1290">
        <v>4018</v>
      </c>
      <c r="G1290" t="s">
        <v>8218</v>
      </c>
      <c r="H1290" t="s">
        <v>8223</v>
      </c>
      <c r="I1290" t="s">
        <v>8245</v>
      </c>
      <c r="J1290" s="11">
        <v>1470801600</v>
      </c>
      <c r="K1290" s="11">
        <v>1468122163</v>
      </c>
      <c r="L1290" t="b">
        <v>0</v>
      </c>
      <c r="M1290">
        <v>61</v>
      </c>
      <c r="N1290" t="b">
        <v>1</v>
      </c>
      <c r="O1290" t="s">
        <v>8270</v>
      </c>
      <c r="P1290" s="5">
        <f t="shared" si="121"/>
        <v>65.868852459016395</v>
      </c>
      <c r="Q1290" t="str">
        <f t="shared" si="122"/>
        <v>theater</v>
      </c>
      <c r="R1290" t="str">
        <f t="shared" si="123"/>
        <v>plays</v>
      </c>
      <c r="S1290" s="10">
        <f t="shared" si="124"/>
        <v>42560.946331018517</v>
      </c>
      <c r="T1290" s="10">
        <f t="shared" si="125"/>
        <v>42591.958333333336</v>
      </c>
    </row>
    <row r="1291" spans="1:20" ht="43.5" x14ac:dyDescent="0.35">
      <c r="A1291" s="5">
        <f t="shared" si="120"/>
        <v>125.06666666666666</v>
      </c>
      <c r="B1291">
        <v>1289</v>
      </c>
      <c r="C1291" s="3" t="s">
        <v>1290</v>
      </c>
      <c r="D1291" s="3" t="s">
        <v>5399</v>
      </c>
      <c r="E1291">
        <v>1500</v>
      </c>
      <c r="F1291">
        <v>1876</v>
      </c>
      <c r="G1291" t="s">
        <v>8218</v>
      </c>
      <c r="H1291" t="s">
        <v>8223</v>
      </c>
      <c r="I1291" t="s">
        <v>8245</v>
      </c>
      <c r="J1291" s="11">
        <v>1483499645</v>
      </c>
      <c r="K1291" s="11">
        <v>1480907645</v>
      </c>
      <c r="L1291" t="b">
        <v>0</v>
      </c>
      <c r="M1291">
        <v>52</v>
      </c>
      <c r="N1291" t="b">
        <v>1</v>
      </c>
      <c r="O1291" t="s">
        <v>8270</v>
      </c>
      <c r="P1291" s="5">
        <f t="shared" si="121"/>
        <v>36.07692307692308</v>
      </c>
      <c r="Q1291" t="str">
        <f t="shared" si="122"/>
        <v>theater</v>
      </c>
      <c r="R1291" t="str">
        <f t="shared" si="123"/>
        <v>plays</v>
      </c>
      <c r="S1291" s="10">
        <f t="shared" si="124"/>
        <v>42708.926446759251</v>
      </c>
      <c r="T1291" s="10">
        <f t="shared" si="125"/>
        <v>42738.926446759251</v>
      </c>
    </row>
    <row r="1292" spans="1:20" ht="29" x14ac:dyDescent="0.35">
      <c r="A1292" s="5">
        <f t="shared" si="120"/>
        <v>108.57142857142857</v>
      </c>
      <c r="B1292">
        <v>1290</v>
      </c>
      <c r="C1292" s="3" t="s">
        <v>1291</v>
      </c>
      <c r="D1292" s="3" t="s">
        <v>5400</v>
      </c>
      <c r="E1292">
        <v>3500</v>
      </c>
      <c r="F1292">
        <v>3800</v>
      </c>
      <c r="G1292" t="s">
        <v>8218</v>
      </c>
      <c r="H1292" t="s">
        <v>8223</v>
      </c>
      <c r="I1292" t="s">
        <v>8245</v>
      </c>
      <c r="J1292" s="11">
        <v>1429772340</v>
      </c>
      <c r="K1292" s="11">
        <v>1427121931</v>
      </c>
      <c r="L1292" t="b">
        <v>0</v>
      </c>
      <c r="M1292">
        <v>86</v>
      </c>
      <c r="N1292" t="b">
        <v>1</v>
      </c>
      <c r="O1292" t="s">
        <v>8270</v>
      </c>
      <c r="P1292" s="5">
        <f t="shared" si="121"/>
        <v>44.186046511627907</v>
      </c>
      <c r="Q1292" t="str">
        <f t="shared" si="122"/>
        <v>theater</v>
      </c>
      <c r="R1292" t="str">
        <f t="shared" si="123"/>
        <v>plays</v>
      </c>
      <c r="S1292" s="10">
        <f t="shared" si="124"/>
        <v>42086.406608796293</v>
      </c>
      <c r="T1292" s="10">
        <f t="shared" si="125"/>
        <v>42117.082638888889</v>
      </c>
    </row>
    <row r="1293" spans="1:20" ht="43.5" x14ac:dyDescent="0.35">
      <c r="A1293" s="5">
        <f t="shared" si="120"/>
        <v>145.70000000000002</v>
      </c>
      <c r="B1293">
        <v>1291</v>
      </c>
      <c r="C1293" s="3" t="s">
        <v>1292</v>
      </c>
      <c r="D1293" s="3" t="s">
        <v>5401</v>
      </c>
      <c r="E1293">
        <v>3000</v>
      </c>
      <c r="F1293">
        <v>4371</v>
      </c>
      <c r="G1293" t="s">
        <v>8218</v>
      </c>
      <c r="H1293" t="s">
        <v>8223</v>
      </c>
      <c r="I1293" t="s">
        <v>8245</v>
      </c>
      <c r="J1293" s="11">
        <v>1428390000</v>
      </c>
      <c r="K1293" s="11">
        <v>1425224391</v>
      </c>
      <c r="L1293" t="b">
        <v>0</v>
      </c>
      <c r="M1293">
        <v>42</v>
      </c>
      <c r="N1293" t="b">
        <v>1</v>
      </c>
      <c r="O1293" t="s">
        <v>8270</v>
      </c>
      <c r="P1293" s="5">
        <f t="shared" si="121"/>
        <v>104.07142857142857</v>
      </c>
      <c r="Q1293" t="str">
        <f t="shared" si="122"/>
        <v>theater</v>
      </c>
      <c r="R1293" t="str">
        <f t="shared" si="123"/>
        <v>plays</v>
      </c>
      <c r="S1293" s="10">
        <f t="shared" si="124"/>
        <v>42064.444340277776</v>
      </c>
      <c r="T1293" s="10">
        <f t="shared" si="125"/>
        <v>42101.083333333336</v>
      </c>
    </row>
    <row r="1294" spans="1:20" ht="58" x14ac:dyDescent="0.35">
      <c r="A1294" s="5">
        <f t="shared" si="120"/>
        <v>110.00000000000001</v>
      </c>
      <c r="B1294">
        <v>1292</v>
      </c>
      <c r="C1294" s="3" t="s">
        <v>1293</v>
      </c>
      <c r="D1294" s="3" t="s">
        <v>5402</v>
      </c>
      <c r="E1294">
        <v>1700</v>
      </c>
      <c r="F1294">
        <v>1870</v>
      </c>
      <c r="G1294" t="s">
        <v>8218</v>
      </c>
      <c r="H1294" t="s">
        <v>8224</v>
      </c>
      <c r="I1294" t="s">
        <v>8246</v>
      </c>
      <c r="J1294" s="11">
        <v>1444172340</v>
      </c>
      <c r="K1294" s="11">
        <v>1441822828</v>
      </c>
      <c r="L1294" t="b">
        <v>0</v>
      </c>
      <c r="M1294">
        <v>52</v>
      </c>
      <c r="N1294" t="b">
        <v>1</v>
      </c>
      <c r="O1294" t="s">
        <v>8270</v>
      </c>
      <c r="P1294" s="5">
        <f t="shared" si="121"/>
        <v>35.96153846153846</v>
      </c>
      <c r="Q1294" t="str">
        <f t="shared" si="122"/>
        <v>theater</v>
      </c>
      <c r="R1294" t="str">
        <f t="shared" si="123"/>
        <v>plays</v>
      </c>
      <c r="S1294" s="10">
        <f t="shared" si="124"/>
        <v>42256.555879629632</v>
      </c>
      <c r="T1294" s="10">
        <f t="shared" si="125"/>
        <v>42283.749305555553</v>
      </c>
    </row>
    <row r="1295" spans="1:20" ht="58" x14ac:dyDescent="0.35">
      <c r="A1295" s="5">
        <f t="shared" si="120"/>
        <v>102.23333333333333</v>
      </c>
      <c r="B1295">
        <v>1293</v>
      </c>
      <c r="C1295" s="3" t="s">
        <v>1294</v>
      </c>
      <c r="D1295" s="3" t="s">
        <v>5403</v>
      </c>
      <c r="E1295">
        <v>15000</v>
      </c>
      <c r="F1295">
        <v>15335</v>
      </c>
      <c r="G1295" t="s">
        <v>8218</v>
      </c>
      <c r="H1295" t="s">
        <v>8223</v>
      </c>
      <c r="I1295" t="s">
        <v>8245</v>
      </c>
      <c r="J1295" s="11">
        <v>1447523371</v>
      </c>
      <c r="K1295" s="11">
        <v>1444927771</v>
      </c>
      <c r="L1295" t="b">
        <v>0</v>
      </c>
      <c r="M1295">
        <v>120</v>
      </c>
      <c r="N1295" t="b">
        <v>1</v>
      </c>
      <c r="O1295" t="s">
        <v>8270</v>
      </c>
      <c r="P1295" s="5">
        <f t="shared" si="121"/>
        <v>127.79166666666667</v>
      </c>
      <c r="Q1295" t="str">
        <f t="shared" si="122"/>
        <v>theater</v>
      </c>
      <c r="R1295" t="str">
        <f t="shared" si="123"/>
        <v>plays</v>
      </c>
      <c r="S1295" s="10">
        <f t="shared" si="124"/>
        <v>42292.492719907408</v>
      </c>
      <c r="T1295" s="10">
        <f t="shared" si="125"/>
        <v>42322.534386574065</v>
      </c>
    </row>
    <row r="1296" spans="1:20" ht="43.5" x14ac:dyDescent="0.35">
      <c r="A1296" s="5">
        <f t="shared" si="120"/>
        <v>122</v>
      </c>
      <c r="B1296">
        <v>1294</v>
      </c>
      <c r="C1296" s="3" t="s">
        <v>1295</v>
      </c>
      <c r="D1296" s="3" t="s">
        <v>5404</v>
      </c>
      <c r="E1296">
        <v>500</v>
      </c>
      <c r="F1296">
        <v>610</v>
      </c>
      <c r="G1296" t="s">
        <v>8218</v>
      </c>
      <c r="H1296" t="s">
        <v>8224</v>
      </c>
      <c r="I1296" t="s">
        <v>8246</v>
      </c>
      <c r="J1296" s="11">
        <v>1445252400</v>
      </c>
      <c r="K1296" s="11">
        <v>1443696797</v>
      </c>
      <c r="L1296" t="b">
        <v>0</v>
      </c>
      <c r="M1296">
        <v>22</v>
      </c>
      <c r="N1296" t="b">
        <v>1</v>
      </c>
      <c r="O1296" t="s">
        <v>8270</v>
      </c>
      <c r="P1296" s="5">
        <f t="shared" si="121"/>
        <v>27.727272727272727</v>
      </c>
      <c r="Q1296" t="str">
        <f t="shared" si="122"/>
        <v>theater</v>
      </c>
      <c r="R1296" t="str">
        <f t="shared" si="123"/>
        <v>plays</v>
      </c>
      <c r="S1296" s="10">
        <f t="shared" si="124"/>
        <v>42278.245335648149</v>
      </c>
      <c r="T1296" s="10">
        <f t="shared" si="125"/>
        <v>42296.249999999993</v>
      </c>
    </row>
    <row r="1297" spans="1:20" ht="43.5" x14ac:dyDescent="0.35">
      <c r="A1297" s="5">
        <f t="shared" si="120"/>
        <v>101.96000000000001</v>
      </c>
      <c r="B1297">
        <v>1295</v>
      </c>
      <c r="C1297" s="3" t="s">
        <v>1296</v>
      </c>
      <c r="D1297" s="3" t="s">
        <v>5405</v>
      </c>
      <c r="E1297">
        <v>2500</v>
      </c>
      <c r="F1297">
        <v>2549</v>
      </c>
      <c r="G1297" t="s">
        <v>8218</v>
      </c>
      <c r="H1297" t="s">
        <v>8224</v>
      </c>
      <c r="I1297" t="s">
        <v>8246</v>
      </c>
      <c r="J1297" s="11">
        <v>1438189200</v>
      </c>
      <c r="K1297" s="11">
        <v>1435585497</v>
      </c>
      <c r="L1297" t="b">
        <v>0</v>
      </c>
      <c r="M1297">
        <v>64</v>
      </c>
      <c r="N1297" t="b">
        <v>1</v>
      </c>
      <c r="O1297" t="s">
        <v>8270</v>
      </c>
      <c r="P1297" s="5">
        <f t="shared" si="121"/>
        <v>39.828125</v>
      </c>
      <c r="Q1297" t="str">
        <f t="shared" si="122"/>
        <v>theater</v>
      </c>
      <c r="R1297" t="str">
        <f t="shared" si="123"/>
        <v>plays</v>
      </c>
      <c r="S1297" s="10">
        <f t="shared" si="124"/>
        <v>42184.364548611113</v>
      </c>
      <c r="T1297" s="10">
        <f t="shared" si="125"/>
        <v>42214.499999999993</v>
      </c>
    </row>
    <row r="1298" spans="1:20" ht="58" x14ac:dyDescent="0.35">
      <c r="A1298" s="5">
        <f t="shared" si="120"/>
        <v>141.1764705882353</v>
      </c>
      <c r="B1298">
        <v>1296</v>
      </c>
      <c r="C1298" s="3" t="s">
        <v>1297</v>
      </c>
      <c r="D1298" s="3" t="s">
        <v>5406</v>
      </c>
      <c r="E1298">
        <v>850</v>
      </c>
      <c r="F1298">
        <v>1200</v>
      </c>
      <c r="G1298" t="s">
        <v>8218</v>
      </c>
      <c r="H1298" t="s">
        <v>8224</v>
      </c>
      <c r="I1298" t="s">
        <v>8246</v>
      </c>
      <c r="J1298" s="11">
        <v>1457914373</v>
      </c>
      <c r="K1298" s="11">
        <v>1456189973</v>
      </c>
      <c r="L1298" t="b">
        <v>0</v>
      </c>
      <c r="M1298">
        <v>23</v>
      </c>
      <c r="N1298" t="b">
        <v>1</v>
      </c>
      <c r="O1298" t="s">
        <v>8270</v>
      </c>
      <c r="P1298" s="5">
        <f t="shared" si="121"/>
        <v>52.173913043478258</v>
      </c>
      <c r="Q1298" t="str">
        <f t="shared" si="122"/>
        <v>theater</v>
      </c>
      <c r="R1298" t="str">
        <f t="shared" si="123"/>
        <v>plays</v>
      </c>
      <c r="S1298" s="10">
        <f t="shared" si="124"/>
        <v>42422.842280092591</v>
      </c>
      <c r="T1298" s="10">
        <f t="shared" si="125"/>
        <v>42442.800613425927</v>
      </c>
    </row>
    <row r="1299" spans="1:20" ht="43.5" x14ac:dyDescent="0.35">
      <c r="A1299" s="5">
        <f t="shared" si="120"/>
        <v>109.52500000000001</v>
      </c>
      <c r="B1299">
        <v>1297</v>
      </c>
      <c r="C1299" s="3" t="s">
        <v>1298</v>
      </c>
      <c r="D1299" s="3" t="s">
        <v>5407</v>
      </c>
      <c r="E1299">
        <v>20000</v>
      </c>
      <c r="F1299">
        <v>21905</v>
      </c>
      <c r="G1299" t="s">
        <v>8218</v>
      </c>
      <c r="H1299" t="s">
        <v>8223</v>
      </c>
      <c r="I1299" t="s">
        <v>8245</v>
      </c>
      <c r="J1299" s="11">
        <v>1462125358</v>
      </c>
      <c r="K1299" s="11">
        <v>1459533358</v>
      </c>
      <c r="L1299" t="b">
        <v>0</v>
      </c>
      <c r="M1299">
        <v>238</v>
      </c>
      <c r="N1299" t="b">
        <v>1</v>
      </c>
      <c r="O1299" t="s">
        <v>8270</v>
      </c>
      <c r="P1299" s="5">
        <f t="shared" si="121"/>
        <v>92.037815126050418</v>
      </c>
      <c r="Q1299" t="str">
        <f t="shared" si="122"/>
        <v>theater</v>
      </c>
      <c r="R1299" t="str">
        <f t="shared" si="123"/>
        <v>plays</v>
      </c>
      <c r="S1299" s="10">
        <f t="shared" si="124"/>
        <v>42461.538865740738</v>
      </c>
      <c r="T1299" s="10">
        <f t="shared" si="125"/>
        <v>42491.538865740738</v>
      </c>
    </row>
    <row r="1300" spans="1:20" ht="43.5" x14ac:dyDescent="0.35">
      <c r="A1300" s="5">
        <f t="shared" si="120"/>
        <v>104.65</v>
      </c>
      <c r="B1300">
        <v>1298</v>
      </c>
      <c r="C1300" s="3" t="s">
        <v>1299</v>
      </c>
      <c r="D1300" s="3" t="s">
        <v>5408</v>
      </c>
      <c r="E1300">
        <v>2000</v>
      </c>
      <c r="F1300">
        <v>2093</v>
      </c>
      <c r="G1300" t="s">
        <v>8218</v>
      </c>
      <c r="H1300" t="s">
        <v>8224</v>
      </c>
      <c r="I1300" t="s">
        <v>8246</v>
      </c>
      <c r="J1300" s="11">
        <v>1461860432</v>
      </c>
      <c r="K1300" s="11">
        <v>1459268432</v>
      </c>
      <c r="L1300" t="b">
        <v>0</v>
      </c>
      <c r="M1300">
        <v>33</v>
      </c>
      <c r="N1300" t="b">
        <v>1</v>
      </c>
      <c r="O1300" t="s">
        <v>8270</v>
      </c>
      <c r="P1300" s="5">
        <f t="shared" si="121"/>
        <v>63.424242424242422</v>
      </c>
      <c r="Q1300" t="str">
        <f t="shared" si="122"/>
        <v>theater</v>
      </c>
      <c r="R1300" t="str">
        <f t="shared" si="123"/>
        <v>plays</v>
      </c>
      <c r="S1300" s="10">
        <f t="shared" si="124"/>
        <v>42458.472592592596</v>
      </c>
      <c r="T1300" s="10">
        <f t="shared" si="125"/>
        <v>42488.472592592596</v>
      </c>
    </row>
    <row r="1301" spans="1:20" ht="43.5" x14ac:dyDescent="0.35">
      <c r="A1301" s="5">
        <f t="shared" si="120"/>
        <v>124</v>
      </c>
      <c r="B1301">
        <v>1299</v>
      </c>
      <c r="C1301" s="3" t="s">
        <v>1300</v>
      </c>
      <c r="D1301" s="3" t="s">
        <v>5409</v>
      </c>
      <c r="E1301">
        <v>3500</v>
      </c>
      <c r="F1301">
        <v>4340</v>
      </c>
      <c r="G1301" t="s">
        <v>8218</v>
      </c>
      <c r="H1301" t="s">
        <v>8223</v>
      </c>
      <c r="I1301" t="s">
        <v>8245</v>
      </c>
      <c r="J1301" s="11">
        <v>1436902359</v>
      </c>
      <c r="K1301" s="11">
        <v>1434310359</v>
      </c>
      <c r="L1301" t="b">
        <v>0</v>
      </c>
      <c r="M1301">
        <v>32</v>
      </c>
      <c r="N1301" t="b">
        <v>1</v>
      </c>
      <c r="O1301" t="s">
        <v>8270</v>
      </c>
      <c r="P1301" s="5">
        <f t="shared" si="121"/>
        <v>135.625</v>
      </c>
      <c r="Q1301" t="str">
        <f t="shared" si="122"/>
        <v>theater</v>
      </c>
      <c r="R1301" t="str">
        <f t="shared" si="123"/>
        <v>plays</v>
      </c>
      <c r="S1301" s="10">
        <f t="shared" si="124"/>
        <v>42169.606006944443</v>
      </c>
      <c r="T1301" s="10">
        <f t="shared" si="125"/>
        <v>42199.606006944443</v>
      </c>
    </row>
    <row r="1302" spans="1:20" ht="43.5" x14ac:dyDescent="0.35">
      <c r="A1302" s="5">
        <f t="shared" si="120"/>
        <v>135</v>
      </c>
      <c r="B1302">
        <v>1300</v>
      </c>
      <c r="C1302" s="3" t="s">
        <v>1301</v>
      </c>
      <c r="D1302" s="3" t="s">
        <v>5410</v>
      </c>
      <c r="E1302">
        <v>3000</v>
      </c>
      <c r="F1302">
        <v>4050</v>
      </c>
      <c r="G1302" t="s">
        <v>8218</v>
      </c>
      <c r="H1302" t="s">
        <v>8223</v>
      </c>
      <c r="I1302" t="s">
        <v>8245</v>
      </c>
      <c r="J1302" s="11">
        <v>1464807420</v>
      </c>
      <c r="K1302" s="11">
        <v>1461427938</v>
      </c>
      <c r="L1302" t="b">
        <v>0</v>
      </c>
      <c r="M1302">
        <v>24</v>
      </c>
      <c r="N1302" t="b">
        <v>1</v>
      </c>
      <c r="O1302" t="s">
        <v>8270</v>
      </c>
      <c r="P1302" s="5">
        <f t="shared" si="121"/>
        <v>168.75</v>
      </c>
      <c r="Q1302" t="str">
        <f t="shared" si="122"/>
        <v>theater</v>
      </c>
      <c r="R1302" t="str">
        <f t="shared" si="123"/>
        <v>plays</v>
      </c>
      <c r="S1302" s="10">
        <f t="shared" si="124"/>
        <v>42483.466874999998</v>
      </c>
      <c r="T1302" s="10">
        <f t="shared" si="125"/>
        <v>42522.581249999996</v>
      </c>
    </row>
    <row r="1303" spans="1:20" ht="43.5" x14ac:dyDescent="0.35">
      <c r="A1303" s="5">
        <f t="shared" si="120"/>
        <v>102.75000000000001</v>
      </c>
      <c r="B1303">
        <v>1301</v>
      </c>
      <c r="C1303" s="3" t="s">
        <v>1302</v>
      </c>
      <c r="D1303" s="3" t="s">
        <v>5411</v>
      </c>
      <c r="E1303">
        <v>2000</v>
      </c>
      <c r="F1303">
        <v>2055</v>
      </c>
      <c r="G1303" t="s">
        <v>8218</v>
      </c>
      <c r="H1303" t="s">
        <v>8223</v>
      </c>
      <c r="I1303" t="s">
        <v>8245</v>
      </c>
      <c r="J1303" s="11">
        <v>1437447600</v>
      </c>
      <c r="K1303" s="11">
        <v>1436551178</v>
      </c>
      <c r="L1303" t="b">
        <v>0</v>
      </c>
      <c r="M1303">
        <v>29</v>
      </c>
      <c r="N1303" t="b">
        <v>1</v>
      </c>
      <c r="O1303" t="s">
        <v>8270</v>
      </c>
      <c r="P1303" s="5">
        <f t="shared" si="121"/>
        <v>70.862068965517238</v>
      </c>
      <c r="Q1303" t="str">
        <f t="shared" si="122"/>
        <v>theater</v>
      </c>
      <c r="R1303" t="str">
        <f t="shared" si="123"/>
        <v>plays</v>
      </c>
      <c r="S1303" s="10">
        <f t="shared" si="124"/>
        <v>42195.541412037033</v>
      </c>
      <c r="T1303" s="10">
        <f t="shared" si="125"/>
        <v>42205.916666666664</v>
      </c>
    </row>
    <row r="1304" spans="1:20" ht="43.5" x14ac:dyDescent="0.35">
      <c r="A1304" s="5">
        <f t="shared" si="120"/>
        <v>100</v>
      </c>
      <c r="B1304">
        <v>1302</v>
      </c>
      <c r="C1304" s="3" t="s">
        <v>1303</v>
      </c>
      <c r="D1304" s="3" t="s">
        <v>5412</v>
      </c>
      <c r="E1304">
        <v>2500</v>
      </c>
      <c r="F1304">
        <v>2500</v>
      </c>
      <c r="G1304" t="s">
        <v>8218</v>
      </c>
      <c r="H1304" t="s">
        <v>8223</v>
      </c>
      <c r="I1304" t="s">
        <v>8245</v>
      </c>
      <c r="J1304" s="11">
        <v>1480559011</v>
      </c>
      <c r="K1304" s="11">
        <v>1477963411</v>
      </c>
      <c r="L1304" t="b">
        <v>0</v>
      </c>
      <c r="M1304">
        <v>50</v>
      </c>
      <c r="N1304" t="b">
        <v>1</v>
      </c>
      <c r="O1304" t="s">
        <v>8270</v>
      </c>
      <c r="P1304" s="5">
        <f t="shared" si="121"/>
        <v>50</v>
      </c>
      <c r="Q1304" t="str">
        <f t="shared" si="122"/>
        <v>theater</v>
      </c>
      <c r="R1304" t="str">
        <f t="shared" si="123"/>
        <v>plays</v>
      </c>
      <c r="S1304" s="10">
        <f t="shared" si="124"/>
        <v>42674.849664351852</v>
      </c>
      <c r="T1304" s="10">
        <f t="shared" si="125"/>
        <v>42704.891331018516</v>
      </c>
    </row>
    <row r="1305" spans="1:20" ht="29" x14ac:dyDescent="0.35">
      <c r="A1305" s="5">
        <f t="shared" si="120"/>
        <v>130.26085714285716</v>
      </c>
      <c r="B1305">
        <v>1303</v>
      </c>
      <c r="C1305" s="3" t="s">
        <v>1304</v>
      </c>
      <c r="D1305" s="3" t="s">
        <v>5413</v>
      </c>
      <c r="E1305">
        <v>3500</v>
      </c>
      <c r="F1305">
        <v>4559.13</v>
      </c>
      <c r="G1305" t="s">
        <v>8218</v>
      </c>
      <c r="H1305" t="s">
        <v>8224</v>
      </c>
      <c r="I1305" t="s">
        <v>8246</v>
      </c>
      <c r="J1305" s="11">
        <v>1469962800</v>
      </c>
      <c r="K1305" s="11">
        <v>1468578920</v>
      </c>
      <c r="L1305" t="b">
        <v>0</v>
      </c>
      <c r="M1305">
        <v>108</v>
      </c>
      <c r="N1305" t="b">
        <v>1</v>
      </c>
      <c r="O1305" t="s">
        <v>8270</v>
      </c>
      <c r="P1305" s="5">
        <f t="shared" si="121"/>
        <v>42.214166666666671</v>
      </c>
      <c r="Q1305" t="str">
        <f t="shared" si="122"/>
        <v>theater</v>
      </c>
      <c r="R1305" t="str">
        <f t="shared" si="123"/>
        <v>plays</v>
      </c>
      <c r="S1305" s="10">
        <f t="shared" si="124"/>
        <v>42566.232870370368</v>
      </c>
      <c r="T1305" s="10">
        <f t="shared" si="125"/>
        <v>42582.249999999993</v>
      </c>
    </row>
    <row r="1306" spans="1:20" ht="43.5" x14ac:dyDescent="0.35">
      <c r="A1306" s="5">
        <f t="shared" si="120"/>
        <v>39.627499999999998</v>
      </c>
      <c r="B1306">
        <v>1304</v>
      </c>
      <c r="C1306" s="3" t="s">
        <v>1305</v>
      </c>
      <c r="D1306" s="3" t="s">
        <v>5414</v>
      </c>
      <c r="E1306">
        <v>40000</v>
      </c>
      <c r="F1306">
        <v>15851</v>
      </c>
      <c r="G1306" t="s">
        <v>8219</v>
      </c>
      <c r="H1306" t="s">
        <v>8224</v>
      </c>
      <c r="I1306" t="s">
        <v>8246</v>
      </c>
      <c r="J1306" s="11">
        <v>1489376405</v>
      </c>
      <c r="K1306" s="11">
        <v>1484196005</v>
      </c>
      <c r="L1306" t="b">
        <v>0</v>
      </c>
      <c r="M1306">
        <v>104</v>
      </c>
      <c r="N1306" t="b">
        <v>0</v>
      </c>
      <c r="O1306" t="s">
        <v>8272</v>
      </c>
      <c r="P1306" s="5">
        <f t="shared" si="121"/>
        <v>152.41346153846155</v>
      </c>
      <c r="Q1306" t="str">
        <f t="shared" si="122"/>
        <v>technology</v>
      </c>
      <c r="R1306" t="str">
        <f t="shared" si="123"/>
        <v>wearables</v>
      </c>
      <c r="S1306" s="10">
        <f t="shared" si="124"/>
        <v>42746.986168981479</v>
      </c>
      <c r="T1306" s="10">
        <f t="shared" si="125"/>
        <v>42806.944502314807</v>
      </c>
    </row>
    <row r="1307" spans="1:20" ht="43.5" x14ac:dyDescent="0.35">
      <c r="A1307" s="5">
        <f t="shared" si="120"/>
        <v>25.976666666666663</v>
      </c>
      <c r="B1307">
        <v>1305</v>
      </c>
      <c r="C1307" s="3" t="s">
        <v>1306</v>
      </c>
      <c r="D1307" s="3" t="s">
        <v>5415</v>
      </c>
      <c r="E1307">
        <v>30000</v>
      </c>
      <c r="F1307">
        <v>7793</v>
      </c>
      <c r="G1307" t="s">
        <v>8219</v>
      </c>
      <c r="H1307" t="s">
        <v>8223</v>
      </c>
      <c r="I1307" t="s">
        <v>8245</v>
      </c>
      <c r="J1307" s="11">
        <v>1469122200</v>
      </c>
      <c r="K1307" s="11">
        <v>1466611108</v>
      </c>
      <c r="L1307" t="b">
        <v>0</v>
      </c>
      <c r="M1307">
        <v>86</v>
      </c>
      <c r="N1307" t="b">
        <v>0</v>
      </c>
      <c r="O1307" t="s">
        <v>8272</v>
      </c>
      <c r="P1307" s="5">
        <f t="shared" si="121"/>
        <v>90.616279069767444</v>
      </c>
      <c r="Q1307" t="str">
        <f t="shared" si="122"/>
        <v>technology</v>
      </c>
      <c r="R1307" t="str">
        <f t="shared" si="123"/>
        <v>wearables</v>
      </c>
      <c r="S1307" s="10">
        <f t="shared" si="124"/>
        <v>42543.457268518519</v>
      </c>
      <c r="T1307" s="10">
        <f t="shared" si="125"/>
        <v>42572.520833333336</v>
      </c>
    </row>
    <row r="1308" spans="1:20" ht="58" x14ac:dyDescent="0.35">
      <c r="A1308" s="5">
        <f t="shared" si="120"/>
        <v>65.24636363636364</v>
      </c>
      <c r="B1308">
        <v>1306</v>
      </c>
      <c r="C1308" s="3" t="s">
        <v>1307</v>
      </c>
      <c r="D1308" s="3" t="s">
        <v>5416</v>
      </c>
      <c r="E1308">
        <v>110000</v>
      </c>
      <c r="F1308">
        <v>71771</v>
      </c>
      <c r="G1308" t="s">
        <v>8219</v>
      </c>
      <c r="H1308" t="s">
        <v>8223</v>
      </c>
      <c r="I1308" t="s">
        <v>8245</v>
      </c>
      <c r="J1308" s="11">
        <v>1417690734</v>
      </c>
      <c r="K1308" s="11">
        <v>1415098734</v>
      </c>
      <c r="L1308" t="b">
        <v>0</v>
      </c>
      <c r="M1308">
        <v>356</v>
      </c>
      <c r="N1308" t="b">
        <v>0</v>
      </c>
      <c r="O1308" t="s">
        <v>8272</v>
      </c>
      <c r="P1308" s="5">
        <f t="shared" si="121"/>
        <v>201.60393258426967</v>
      </c>
      <c r="Q1308" t="str">
        <f t="shared" si="122"/>
        <v>technology</v>
      </c>
      <c r="R1308" t="str">
        <f t="shared" si="123"/>
        <v>wearables</v>
      </c>
      <c r="S1308" s="10">
        <f t="shared" si="124"/>
        <v>41947.249236111107</v>
      </c>
      <c r="T1308" s="10">
        <f t="shared" si="125"/>
        <v>41977.249236111107</v>
      </c>
    </row>
    <row r="1309" spans="1:20" ht="29" x14ac:dyDescent="0.35">
      <c r="A1309" s="5">
        <f t="shared" si="120"/>
        <v>11.514000000000001</v>
      </c>
      <c r="B1309">
        <v>1307</v>
      </c>
      <c r="C1309" s="3" t="s">
        <v>1308</v>
      </c>
      <c r="D1309" s="3" t="s">
        <v>5417</v>
      </c>
      <c r="E1309">
        <v>50000</v>
      </c>
      <c r="F1309">
        <v>5757</v>
      </c>
      <c r="G1309" t="s">
        <v>8219</v>
      </c>
      <c r="H1309" t="s">
        <v>8223</v>
      </c>
      <c r="I1309" t="s">
        <v>8245</v>
      </c>
      <c r="J1309" s="11">
        <v>1455710679</v>
      </c>
      <c r="K1309" s="11">
        <v>1453118679</v>
      </c>
      <c r="L1309" t="b">
        <v>0</v>
      </c>
      <c r="M1309">
        <v>45</v>
      </c>
      <c r="N1309" t="b">
        <v>0</v>
      </c>
      <c r="O1309" t="s">
        <v>8272</v>
      </c>
      <c r="P1309" s="5">
        <f t="shared" si="121"/>
        <v>127.93333333333334</v>
      </c>
      <c r="Q1309" t="str">
        <f t="shared" si="122"/>
        <v>technology</v>
      </c>
      <c r="R1309" t="str">
        <f t="shared" si="123"/>
        <v>wearables</v>
      </c>
      <c r="S1309" s="10">
        <f t="shared" si="124"/>
        <v>42387.294895833329</v>
      </c>
      <c r="T1309" s="10">
        <f t="shared" si="125"/>
        <v>42417.294895833329</v>
      </c>
    </row>
    <row r="1310" spans="1:20" ht="29" x14ac:dyDescent="0.35">
      <c r="A1310" s="5">
        <f t="shared" si="120"/>
        <v>11.360000000000001</v>
      </c>
      <c r="B1310">
        <v>1308</v>
      </c>
      <c r="C1310" s="3" t="s">
        <v>1309</v>
      </c>
      <c r="D1310" s="3" t="s">
        <v>5418</v>
      </c>
      <c r="E1310">
        <v>10000</v>
      </c>
      <c r="F1310">
        <v>1136</v>
      </c>
      <c r="G1310" t="s">
        <v>8219</v>
      </c>
      <c r="H1310" t="s">
        <v>8223</v>
      </c>
      <c r="I1310" t="s">
        <v>8245</v>
      </c>
      <c r="J1310" s="11">
        <v>1475937812</v>
      </c>
      <c r="K1310" s="11">
        <v>1472481812</v>
      </c>
      <c r="L1310" t="b">
        <v>0</v>
      </c>
      <c r="M1310">
        <v>38</v>
      </c>
      <c r="N1310" t="b">
        <v>0</v>
      </c>
      <c r="O1310" t="s">
        <v>8272</v>
      </c>
      <c r="P1310" s="5">
        <f t="shared" si="121"/>
        <v>29.894736842105264</v>
      </c>
      <c r="Q1310" t="str">
        <f t="shared" si="122"/>
        <v>technology</v>
      </c>
      <c r="R1310" t="str">
        <f t="shared" si="123"/>
        <v>wearables</v>
      </c>
      <c r="S1310" s="10">
        <f t="shared" si="124"/>
        <v>42611.405231481483</v>
      </c>
      <c r="T1310" s="10">
        <f t="shared" si="125"/>
        <v>42651.405231481483</v>
      </c>
    </row>
    <row r="1311" spans="1:20" ht="43.5" x14ac:dyDescent="0.35">
      <c r="A1311" s="5">
        <f t="shared" si="120"/>
        <v>111.99130434782609</v>
      </c>
      <c r="B1311">
        <v>1309</v>
      </c>
      <c r="C1311" s="3" t="s">
        <v>1310</v>
      </c>
      <c r="D1311" s="3" t="s">
        <v>5419</v>
      </c>
      <c r="E1311">
        <v>11500</v>
      </c>
      <c r="F1311">
        <v>12879</v>
      </c>
      <c r="G1311" t="s">
        <v>8219</v>
      </c>
      <c r="H1311" t="s">
        <v>8223</v>
      </c>
      <c r="I1311" t="s">
        <v>8245</v>
      </c>
      <c r="J1311" s="11">
        <v>1444943468</v>
      </c>
      <c r="K1311" s="11">
        <v>1441919468</v>
      </c>
      <c r="L1311" t="b">
        <v>0</v>
      </c>
      <c r="M1311">
        <v>35</v>
      </c>
      <c r="N1311" t="b">
        <v>0</v>
      </c>
      <c r="O1311" t="s">
        <v>8272</v>
      </c>
      <c r="P1311" s="5">
        <f t="shared" si="121"/>
        <v>367.97142857142859</v>
      </c>
      <c r="Q1311" t="str">
        <f t="shared" si="122"/>
        <v>technology</v>
      </c>
      <c r="R1311" t="str">
        <f t="shared" si="123"/>
        <v>wearables</v>
      </c>
      <c r="S1311" s="10">
        <f t="shared" si="124"/>
        <v>42257.674398148149</v>
      </c>
      <c r="T1311" s="10">
        <f t="shared" si="125"/>
        <v>42292.674398148149</v>
      </c>
    </row>
    <row r="1312" spans="1:20" ht="43.5" x14ac:dyDescent="0.35">
      <c r="A1312" s="5">
        <f t="shared" si="120"/>
        <v>15.5</v>
      </c>
      <c r="B1312">
        <v>1310</v>
      </c>
      <c r="C1312" s="3" t="s">
        <v>1311</v>
      </c>
      <c r="D1312" s="3" t="s">
        <v>5420</v>
      </c>
      <c r="E1312">
        <v>20000</v>
      </c>
      <c r="F1312">
        <v>3100</v>
      </c>
      <c r="G1312" t="s">
        <v>8219</v>
      </c>
      <c r="H1312" t="s">
        <v>8223</v>
      </c>
      <c r="I1312" t="s">
        <v>8245</v>
      </c>
      <c r="J1312" s="11">
        <v>1471622450</v>
      </c>
      <c r="K1312" s="11">
        <v>1467734450</v>
      </c>
      <c r="L1312" t="b">
        <v>0</v>
      </c>
      <c r="M1312">
        <v>24</v>
      </c>
      <c r="N1312" t="b">
        <v>0</v>
      </c>
      <c r="O1312" t="s">
        <v>8272</v>
      </c>
      <c r="P1312" s="5">
        <f t="shared" si="121"/>
        <v>129.16666666666666</v>
      </c>
      <c r="Q1312" t="str">
        <f t="shared" si="122"/>
        <v>technology</v>
      </c>
      <c r="R1312" t="str">
        <f t="shared" si="123"/>
        <v>wearables</v>
      </c>
      <c r="S1312" s="10">
        <f t="shared" si="124"/>
        <v>42556.458912037029</v>
      </c>
      <c r="T1312" s="10">
        <f t="shared" si="125"/>
        <v>42601.458912037029</v>
      </c>
    </row>
    <row r="1313" spans="1:20" ht="58" x14ac:dyDescent="0.35">
      <c r="A1313" s="5">
        <f t="shared" si="120"/>
        <v>32.027999999999999</v>
      </c>
      <c r="B1313">
        <v>1311</v>
      </c>
      <c r="C1313" s="3" t="s">
        <v>1312</v>
      </c>
      <c r="D1313" s="3" t="s">
        <v>5421</v>
      </c>
      <c r="E1313">
        <v>250000</v>
      </c>
      <c r="F1313">
        <v>80070</v>
      </c>
      <c r="G1313" t="s">
        <v>8219</v>
      </c>
      <c r="H1313" t="s">
        <v>8223</v>
      </c>
      <c r="I1313" t="s">
        <v>8245</v>
      </c>
      <c r="J1313" s="11">
        <v>1480536919</v>
      </c>
      <c r="K1313" s="11">
        <v>1477509319</v>
      </c>
      <c r="L1313" t="b">
        <v>0</v>
      </c>
      <c r="M1313">
        <v>100</v>
      </c>
      <c r="N1313" t="b">
        <v>0</v>
      </c>
      <c r="O1313" t="s">
        <v>8272</v>
      </c>
      <c r="P1313" s="5">
        <f t="shared" si="121"/>
        <v>800.7</v>
      </c>
      <c r="Q1313" t="str">
        <f t="shared" si="122"/>
        <v>technology</v>
      </c>
      <c r="R1313" t="str">
        <f t="shared" si="123"/>
        <v>wearables</v>
      </c>
      <c r="S1313" s="10">
        <f t="shared" si="124"/>
        <v>42669.593969907401</v>
      </c>
      <c r="T1313" s="10">
        <f t="shared" si="125"/>
        <v>42704.635636574072</v>
      </c>
    </row>
    <row r="1314" spans="1:20" ht="43.5" x14ac:dyDescent="0.35">
      <c r="A1314" s="5">
        <f t="shared" si="120"/>
        <v>0.60869565217391308</v>
      </c>
      <c r="B1314">
        <v>1312</v>
      </c>
      <c r="C1314" s="3" t="s">
        <v>1313</v>
      </c>
      <c r="D1314" s="3" t="s">
        <v>5422</v>
      </c>
      <c r="E1314">
        <v>4600</v>
      </c>
      <c r="F1314">
        <v>28</v>
      </c>
      <c r="G1314" t="s">
        <v>8219</v>
      </c>
      <c r="H1314" t="s">
        <v>8223</v>
      </c>
      <c r="I1314" t="s">
        <v>8245</v>
      </c>
      <c r="J1314" s="11">
        <v>1429375922</v>
      </c>
      <c r="K1314" s="11">
        <v>1426783922</v>
      </c>
      <c r="L1314" t="b">
        <v>0</v>
      </c>
      <c r="M1314">
        <v>1</v>
      </c>
      <c r="N1314" t="b">
        <v>0</v>
      </c>
      <c r="O1314" t="s">
        <v>8272</v>
      </c>
      <c r="P1314" s="5">
        <f t="shared" si="121"/>
        <v>28</v>
      </c>
      <c r="Q1314" t="str">
        <f t="shared" si="122"/>
        <v>technology</v>
      </c>
      <c r="R1314" t="str">
        <f t="shared" si="123"/>
        <v>wearables</v>
      </c>
      <c r="S1314" s="10">
        <f t="shared" si="124"/>
        <v>42082.494467592587</v>
      </c>
      <c r="T1314" s="10">
        <f t="shared" si="125"/>
        <v>42112.494467592587</v>
      </c>
    </row>
    <row r="1315" spans="1:20" ht="43.5" x14ac:dyDescent="0.35">
      <c r="A1315" s="5">
        <f t="shared" si="120"/>
        <v>31.114999999999998</v>
      </c>
      <c r="B1315">
        <v>1313</v>
      </c>
      <c r="C1315" s="3" t="s">
        <v>1314</v>
      </c>
      <c r="D1315" s="3" t="s">
        <v>5423</v>
      </c>
      <c r="E1315">
        <v>40000</v>
      </c>
      <c r="F1315">
        <v>12446</v>
      </c>
      <c r="G1315" t="s">
        <v>8219</v>
      </c>
      <c r="H1315" t="s">
        <v>8223</v>
      </c>
      <c r="I1315" t="s">
        <v>8245</v>
      </c>
      <c r="J1315" s="11">
        <v>1457024514</v>
      </c>
      <c r="K1315" s="11">
        <v>1454432514</v>
      </c>
      <c r="L1315" t="b">
        <v>0</v>
      </c>
      <c r="M1315">
        <v>122</v>
      </c>
      <c r="N1315" t="b">
        <v>0</v>
      </c>
      <c r="O1315" t="s">
        <v>8272</v>
      </c>
      <c r="P1315" s="5">
        <f t="shared" si="121"/>
        <v>102.01639344262296</v>
      </c>
      <c r="Q1315" t="str">
        <f t="shared" si="122"/>
        <v>technology</v>
      </c>
      <c r="R1315" t="str">
        <f t="shared" si="123"/>
        <v>wearables</v>
      </c>
      <c r="S1315" s="10">
        <f t="shared" si="124"/>
        <v>42402.50131944444</v>
      </c>
      <c r="T1315" s="10">
        <f t="shared" si="125"/>
        <v>42432.50131944444</v>
      </c>
    </row>
    <row r="1316" spans="1:20" ht="58" x14ac:dyDescent="0.35">
      <c r="A1316" s="5">
        <f t="shared" si="120"/>
        <v>1.1266666666666667</v>
      </c>
      <c r="B1316">
        <v>1314</v>
      </c>
      <c r="C1316" s="3" t="s">
        <v>1315</v>
      </c>
      <c r="D1316" s="3" t="s">
        <v>5424</v>
      </c>
      <c r="E1316">
        <v>180000</v>
      </c>
      <c r="F1316">
        <v>2028</v>
      </c>
      <c r="G1316" t="s">
        <v>8219</v>
      </c>
      <c r="H1316" t="s">
        <v>8223</v>
      </c>
      <c r="I1316" t="s">
        <v>8245</v>
      </c>
      <c r="J1316" s="11">
        <v>1477065860</v>
      </c>
      <c r="K1316" s="11">
        <v>1471881860</v>
      </c>
      <c r="L1316" t="b">
        <v>0</v>
      </c>
      <c r="M1316">
        <v>11</v>
      </c>
      <c r="N1316" t="b">
        <v>0</v>
      </c>
      <c r="O1316" t="s">
        <v>8272</v>
      </c>
      <c r="P1316" s="5">
        <f t="shared" si="121"/>
        <v>184.36363636363637</v>
      </c>
      <c r="Q1316" t="str">
        <f t="shared" si="122"/>
        <v>technology</v>
      </c>
      <c r="R1316" t="str">
        <f t="shared" si="123"/>
        <v>wearables</v>
      </c>
      <c r="S1316" s="10">
        <f t="shared" si="124"/>
        <v>42604.461342592585</v>
      </c>
      <c r="T1316" s="10">
        <f t="shared" si="125"/>
        <v>42664.461342592585</v>
      </c>
    </row>
    <row r="1317" spans="1:20" ht="29" x14ac:dyDescent="0.35">
      <c r="A1317" s="5">
        <f t="shared" si="120"/>
        <v>40.404000000000003</v>
      </c>
      <c r="B1317">
        <v>1315</v>
      </c>
      <c r="C1317" s="3" t="s">
        <v>1316</v>
      </c>
      <c r="D1317" s="3" t="s">
        <v>5425</v>
      </c>
      <c r="E1317">
        <v>100000</v>
      </c>
      <c r="F1317">
        <v>40404</v>
      </c>
      <c r="G1317" t="s">
        <v>8219</v>
      </c>
      <c r="H1317" t="s">
        <v>8223</v>
      </c>
      <c r="I1317" t="s">
        <v>8245</v>
      </c>
      <c r="J1317" s="11">
        <v>1446771600</v>
      </c>
      <c r="K1317" s="11">
        <v>1443700648</v>
      </c>
      <c r="L1317" t="b">
        <v>0</v>
      </c>
      <c r="M1317">
        <v>248</v>
      </c>
      <c r="N1317" t="b">
        <v>0</v>
      </c>
      <c r="O1317" t="s">
        <v>8272</v>
      </c>
      <c r="P1317" s="5">
        <f t="shared" si="121"/>
        <v>162.91935483870967</v>
      </c>
      <c r="Q1317" t="str">
        <f t="shared" si="122"/>
        <v>technology</v>
      </c>
      <c r="R1317" t="str">
        <f t="shared" si="123"/>
        <v>wearables</v>
      </c>
      <c r="S1317" s="10">
        <f t="shared" si="124"/>
        <v>42278.289907407401</v>
      </c>
      <c r="T1317" s="10">
        <f t="shared" si="125"/>
        <v>42313.833333333336</v>
      </c>
    </row>
    <row r="1318" spans="1:20" ht="43.5" x14ac:dyDescent="0.35">
      <c r="A1318" s="5">
        <f t="shared" si="120"/>
        <v>1.3333333333333333E-3</v>
      </c>
      <c r="B1318">
        <v>1316</v>
      </c>
      <c r="C1318" s="3" t="s">
        <v>1317</v>
      </c>
      <c r="D1318" s="3" t="s">
        <v>5426</v>
      </c>
      <c r="E1318">
        <v>75000</v>
      </c>
      <c r="F1318">
        <v>1</v>
      </c>
      <c r="G1318" t="s">
        <v>8219</v>
      </c>
      <c r="H1318" t="s">
        <v>8223</v>
      </c>
      <c r="I1318" t="s">
        <v>8245</v>
      </c>
      <c r="J1318" s="11">
        <v>1456700709</v>
      </c>
      <c r="K1318" s="11">
        <v>1453676709</v>
      </c>
      <c r="L1318" t="b">
        <v>0</v>
      </c>
      <c r="M1318">
        <v>1</v>
      </c>
      <c r="N1318" t="b">
        <v>0</v>
      </c>
      <c r="O1318" t="s">
        <v>8272</v>
      </c>
      <c r="P1318" s="5">
        <f t="shared" si="121"/>
        <v>1</v>
      </c>
      <c r="Q1318" t="str">
        <f t="shared" si="122"/>
        <v>technology</v>
      </c>
      <c r="R1318" t="str">
        <f t="shared" si="123"/>
        <v>wearables</v>
      </c>
      <c r="S1318" s="10">
        <f t="shared" si="124"/>
        <v>42393.753576388881</v>
      </c>
      <c r="T1318" s="10">
        <f t="shared" si="125"/>
        <v>42428.753576388881</v>
      </c>
    </row>
    <row r="1319" spans="1:20" ht="58" x14ac:dyDescent="0.35">
      <c r="A1319" s="5">
        <f t="shared" si="120"/>
        <v>5.7334999999999994</v>
      </c>
      <c r="B1319">
        <v>1317</v>
      </c>
      <c r="C1319" s="3" t="s">
        <v>1318</v>
      </c>
      <c r="D1319" s="3" t="s">
        <v>5427</v>
      </c>
      <c r="E1319">
        <v>200000</v>
      </c>
      <c r="F1319">
        <v>11467</v>
      </c>
      <c r="G1319" t="s">
        <v>8219</v>
      </c>
      <c r="H1319" t="s">
        <v>8231</v>
      </c>
      <c r="I1319" t="s">
        <v>8252</v>
      </c>
      <c r="J1319" s="11">
        <v>1469109600</v>
      </c>
      <c r="K1319" s="11">
        <v>1464586746</v>
      </c>
      <c r="L1319" t="b">
        <v>0</v>
      </c>
      <c r="M1319">
        <v>19</v>
      </c>
      <c r="N1319" t="b">
        <v>0</v>
      </c>
      <c r="O1319" t="s">
        <v>8272</v>
      </c>
      <c r="P1319" s="5">
        <f t="shared" si="121"/>
        <v>603.52631578947364</v>
      </c>
      <c r="Q1319" t="str">
        <f t="shared" si="122"/>
        <v>technology</v>
      </c>
      <c r="R1319" t="str">
        <f t="shared" si="123"/>
        <v>wearables</v>
      </c>
      <c r="S1319" s="10">
        <f t="shared" si="124"/>
        <v>42520.027152777773</v>
      </c>
      <c r="T1319" s="10">
        <f t="shared" si="125"/>
        <v>42572.374999999993</v>
      </c>
    </row>
    <row r="1320" spans="1:20" ht="43.5" x14ac:dyDescent="0.35">
      <c r="A1320" s="5">
        <f t="shared" si="120"/>
        <v>15.324999999999999</v>
      </c>
      <c r="B1320">
        <v>1318</v>
      </c>
      <c r="C1320" s="3" t="s">
        <v>1319</v>
      </c>
      <c r="D1320" s="3" t="s">
        <v>5428</v>
      </c>
      <c r="E1320">
        <v>40000</v>
      </c>
      <c r="F1320">
        <v>6130</v>
      </c>
      <c r="G1320" t="s">
        <v>8219</v>
      </c>
      <c r="H1320" t="s">
        <v>8223</v>
      </c>
      <c r="I1320" t="s">
        <v>8245</v>
      </c>
      <c r="J1320" s="11">
        <v>1420938172</v>
      </c>
      <c r="K1320" s="11">
        <v>1418346172</v>
      </c>
      <c r="L1320" t="b">
        <v>0</v>
      </c>
      <c r="M1320">
        <v>135</v>
      </c>
      <c r="N1320" t="b">
        <v>0</v>
      </c>
      <c r="O1320" t="s">
        <v>8272</v>
      </c>
      <c r="P1320" s="5">
        <f t="shared" si="121"/>
        <v>45.407407407407405</v>
      </c>
      <c r="Q1320" t="str">
        <f t="shared" si="122"/>
        <v>technology</v>
      </c>
      <c r="R1320" t="str">
        <f t="shared" si="123"/>
        <v>wearables</v>
      </c>
      <c r="S1320" s="10">
        <f t="shared" si="124"/>
        <v>41984.835324074076</v>
      </c>
      <c r="T1320" s="10">
        <f t="shared" si="125"/>
        <v>42014.835324074076</v>
      </c>
    </row>
    <row r="1321" spans="1:20" ht="43.5" x14ac:dyDescent="0.35">
      <c r="A1321" s="5">
        <f t="shared" si="120"/>
        <v>15.103448275862069</v>
      </c>
      <c r="B1321">
        <v>1319</v>
      </c>
      <c r="C1321" s="3" t="s">
        <v>1320</v>
      </c>
      <c r="D1321" s="3" t="s">
        <v>5429</v>
      </c>
      <c r="E1321">
        <v>5800</v>
      </c>
      <c r="F1321">
        <v>876</v>
      </c>
      <c r="G1321" t="s">
        <v>8219</v>
      </c>
      <c r="H1321" t="s">
        <v>8224</v>
      </c>
      <c r="I1321" t="s">
        <v>8246</v>
      </c>
      <c r="J1321" s="11">
        <v>1405094400</v>
      </c>
      <c r="K1321" s="11">
        <v>1403810965</v>
      </c>
      <c r="L1321" t="b">
        <v>0</v>
      </c>
      <c r="M1321">
        <v>9</v>
      </c>
      <c r="N1321" t="b">
        <v>0</v>
      </c>
      <c r="O1321" t="s">
        <v>8272</v>
      </c>
      <c r="P1321" s="5">
        <f t="shared" si="121"/>
        <v>97.333333333333329</v>
      </c>
      <c r="Q1321" t="str">
        <f t="shared" si="122"/>
        <v>technology</v>
      </c>
      <c r="R1321" t="str">
        <f t="shared" si="123"/>
        <v>wearables</v>
      </c>
      <c r="S1321" s="10">
        <f t="shared" si="124"/>
        <v>41816.603761574072</v>
      </c>
      <c r="T1321" s="10">
        <f t="shared" si="125"/>
        <v>41831.458333333328</v>
      </c>
    </row>
    <row r="1322" spans="1:20" ht="43.5" x14ac:dyDescent="0.35">
      <c r="A1322" s="5">
        <f t="shared" si="120"/>
        <v>0.503</v>
      </c>
      <c r="B1322">
        <v>1320</v>
      </c>
      <c r="C1322" s="3" t="s">
        <v>1321</v>
      </c>
      <c r="D1322" s="3" t="s">
        <v>5430</v>
      </c>
      <c r="E1322">
        <v>100000</v>
      </c>
      <c r="F1322">
        <v>503</v>
      </c>
      <c r="G1322" t="s">
        <v>8219</v>
      </c>
      <c r="H1322" t="s">
        <v>8232</v>
      </c>
      <c r="I1322" t="s">
        <v>8248</v>
      </c>
      <c r="J1322" s="11">
        <v>1483138800</v>
      </c>
      <c r="K1322" s="11">
        <v>1480610046</v>
      </c>
      <c r="L1322" t="b">
        <v>0</v>
      </c>
      <c r="M1322">
        <v>3</v>
      </c>
      <c r="N1322" t="b">
        <v>0</v>
      </c>
      <c r="O1322" t="s">
        <v>8272</v>
      </c>
      <c r="P1322" s="5">
        <f t="shared" si="121"/>
        <v>167.66666666666666</v>
      </c>
      <c r="Q1322" t="str">
        <f t="shared" si="122"/>
        <v>technology</v>
      </c>
      <c r="R1322" t="str">
        <f t="shared" si="123"/>
        <v>wearables</v>
      </c>
      <c r="S1322" s="10">
        <f t="shared" si="124"/>
        <v>42705.482013888883</v>
      </c>
      <c r="T1322" s="10">
        <f t="shared" si="125"/>
        <v>42734.749999999993</v>
      </c>
    </row>
    <row r="1323" spans="1:20" ht="58" x14ac:dyDescent="0.35">
      <c r="A1323" s="5">
        <f t="shared" si="120"/>
        <v>1.3028138528138529</v>
      </c>
      <c r="B1323">
        <v>1321</v>
      </c>
      <c r="C1323" s="3" t="s">
        <v>1322</v>
      </c>
      <c r="D1323" s="3" t="s">
        <v>5431</v>
      </c>
      <c r="E1323">
        <v>462000</v>
      </c>
      <c r="F1323">
        <v>6019</v>
      </c>
      <c r="G1323" t="s">
        <v>8219</v>
      </c>
      <c r="H1323" t="s">
        <v>8234</v>
      </c>
      <c r="I1323" t="s">
        <v>8254</v>
      </c>
      <c r="J1323" s="11">
        <v>1482515937</v>
      </c>
      <c r="K1323" s="11">
        <v>1479923937</v>
      </c>
      <c r="L1323" t="b">
        <v>0</v>
      </c>
      <c r="M1323">
        <v>7</v>
      </c>
      <c r="N1323" t="b">
        <v>0</v>
      </c>
      <c r="O1323" t="s">
        <v>8272</v>
      </c>
      <c r="P1323" s="5">
        <f t="shared" si="121"/>
        <v>859.85714285714289</v>
      </c>
      <c r="Q1323" t="str">
        <f t="shared" si="122"/>
        <v>technology</v>
      </c>
      <c r="R1323" t="str">
        <f t="shared" si="123"/>
        <v>wearables</v>
      </c>
      <c r="S1323" s="10">
        <f t="shared" si="124"/>
        <v>42697.540937499994</v>
      </c>
      <c r="T1323" s="10">
        <f t="shared" si="125"/>
        <v>42727.540937499994</v>
      </c>
    </row>
    <row r="1324" spans="1:20" ht="43.5" x14ac:dyDescent="0.35">
      <c r="A1324" s="5">
        <f t="shared" si="120"/>
        <v>0.30285714285714288</v>
      </c>
      <c r="B1324">
        <v>1322</v>
      </c>
      <c r="C1324" s="3" t="s">
        <v>1323</v>
      </c>
      <c r="D1324" s="3" t="s">
        <v>5432</v>
      </c>
      <c r="E1324">
        <v>35000</v>
      </c>
      <c r="F1324">
        <v>106</v>
      </c>
      <c r="G1324" t="s">
        <v>8219</v>
      </c>
      <c r="H1324" t="s">
        <v>8224</v>
      </c>
      <c r="I1324" t="s">
        <v>8246</v>
      </c>
      <c r="J1324" s="11">
        <v>1432223125</v>
      </c>
      <c r="K1324" s="11">
        <v>1429631125</v>
      </c>
      <c r="L1324" t="b">
        <v>0</v>
      </c>
      <c r="M1324">
        <v>4</v>
      </c>
      <c r="N1324" t="b">
        <v>0</v>
      </c>
      <c r="O1324" t="s">
        <v>8272</v>
      </c>
      <c r="P1324" s="5">
        <f t="shared" si="121"/>
        <v>26.5</v>
      </c>
      <c r="Q1324" t="str">
        <f t="shared" si="122"/>
        <v>technology</v>
      </c>
      <c r="R1324" t="str">
        <f t="shared" si="123"/>
        <v>wearables</v>
      </c>
      <c r="S1324" s="10">
        <f t="shared" si="124"/>
        <v>42115.448206018518</v>
      </c>
      <c r="T1324" s="10">
        <f t="shared" si="125"/>
        <v>42145.448206018518</v>
      </c>
    </row>
    <row r="1325" spans="1:20" ht="43.5" x14ac:dyDescent="0.35">
      <c r="A1325" s="5">
        <f t="shared" si="120"/>
        <v>8.8800000000000008</v>
      </c>
      <c r="B1325">
        <v>1323</v>
      </c>
      <c r="C1325" s="3" t="s">
        <v>1324</v>
      </c>
      <c r="D1325" s="3" t="s">
        <v>5433</v>
      </c>
      <c r="E1325">
        <v>15000</v>
      </c>
      <c r="F1325">
        <v>1332</v>
      </c>
      <c r="G1325" t="s">
        <v>8219</v>
      </c>
      <c r="H1325" t="s">
        <v>8223</v>
      </c>
      <c r="I1325" t="s">
        <v>8245</v>
      </c>
      <c r="J1325" s="11">
        <v>1461653700</v>
      </c>
      <c r="K1325" s="11">
        <v>1458665146</v>
      </c>
      <c r="L1325" t="b">
        <v>0</v>
      </c>
      <c r="M1325">
        <v>44</v>
      </c>
      <c r="N1325" t="b">
        <v>0</v>
      </c>
      <c r="O1325" t="s">
        <v>8272</v>
      </c>
      <c r="P1325" s="5">
        <f t="shared" si="121"/>
        <v>30.272727272727273</v>
      </c>
      <c r="Q1325" t="str">
        <f t="shared" si="122"/>
        <v>technology</v>
      </c>
      <c r="R1325" t="str">
        <f t="shared" si="123"/>
        <v>wearables</v>
      </c>
      <c r="S1325" s="10">
        <f t="shared" si="124"/>
        <v>42451.490115740737</v>
      </c>
      <c r="T1325" s="10">
        <f t="shared" si="125"/>
        <v>42486.079861111109</v>
      </c>
    </row>
    <row r="1326" spans="1:20" ht="43.5" x14ac:dyDescent="0.35">
      <c r="A1326" s="5">
        <f t="shared" si="120"/>
        <v>9.84</v>
      </c>
      <c r="B1326">
        <v>1324</v>
      </c>
      <c r="C1326" s="3" t="s">
        <v>1325</v>
      </c>
      <c r="D1326" s="3" t="s">
        <v>5434</v>
      </c>
      <c r="E1326">
        <v>50000</v>
      </c>
      <c r="F1326">
        <v>4920</v>
      </c>
      <c r="G1326" t="s">
        <v>8219</v>
      </c>
      <c r="H1326" t="s">
        <v>8223</v>
      </c>
      <c r="I1326" t="s">
        <v>8245</v>
      </c>
      <c r="J1326" s="11">
        <v>1476371552</v>
      </c>
      <c r="K1326" s="11">
        <v>1473779552</v>
      </c>
      <c r="L1326" t="b">
        <v>0</v>
      </c>
      <c r="M1326">
        <v>90</v>
      </c>
      <c r="N1326" t="b">
        <v>0</v>
      </c>
      <c r="O1326" t="s">
        <v>8272</v>
      </c>
      <c r="P1326" s="5">
        <f t="shared" si="121"/>
        <v>54.666666666666664</v>
      </c>
      <c r="Q1326" t="str">
        <f t="shared" si="122"/>
        <v>technology</v>
      </c>
      <c r="R1326" t="str">
        <f t="shared" si="123"/>
        <v>wearables</v>
      </c>
      <c r="S1326" s="10">
        <f t="shared" si="124"/>
        <v>42626.425370370365</v>
      </c>
      <c r="T1326" s="10">
        <f t="shared" si="125"/>
        <v>42656.425370370365</v>
      </c>
    </row>
    <row r="1327" spans="1:20" ht="43.5" x14ac:dyDescent="0.35">
      <c r="A1327" s="5">
        <f t="shared" si="120"/>
        <v>2.4299999999999997</v>
      </c>
      <c r="B1327">
        <v>1325</v>
      </c>
      <c r="C1327" s="3" t="s">
        <v>1326</v>
      </c>
      <c r="D1327" s="3" t="s">
        <v>5435</v>
      </c>
      <c r="E1327">
        <v>20000</v>
      </c>
      <c r="F1327">
        <v>486</v>
      </c>
      <c r="G1327" t="s">
        <v>8219</v>
      </c>
      <c r="H1327" t="s">
        <v>8223</v>
      </c>
      <c r="I1327" t="s">
        <v>8245</v>
      </c>
      <c r="J1327" s="11">
        <v>1483063435</v>
      </c>
      <c r="K1327" s="11">
        <v>1480471435</v>
      </c>
      <c r="L1327" t="b">
        <v>0</v>
      </c>
      <c r="M1327">
        <v>8</v>
      </c>
      <c r="N1327" t="b">
        <v>0</v>
      </c>
      <c r="O1327" t="s">
        <v>8272</v>
      </c>
      <c r="P1327" s="5">
        <f t="shared" si="121"/>
        <v>60.75</v>
      </c>
      <c r="Q1327" t="str">
        <f t="shared" si="122"/>
        <v>technology</v>
      </c>
      <c r="R1327" t="str">
        <f t="shared" si="123"/>
        <v>wearables</v>
      </c>
      <c r="S1327" s="10">
        <f t="shared" si="124"/>
        <v>42703.877719907403</v>
      </c>
      <c r="T1327" s="10">
        <f t="shared" si="125"/>
        <v>42733.877719907403</v>
      </c>
    </row>
    <row r="1328" spans="1:20" ht="43.5" x14ac:dyDescent="0.35">
      <c r="A1328" s="5">
        <f t="shared" si="120"/>
        <v>1.1299999999999999</v>
      </c>
      <c r="B1328">
        <v>1326</v>
      </c>
      <c r="C1328" s="3" t="s">
        <v>1327</v>
      </c>
      <c r="D1328" s="3" t="s">
        <v>5436</v>
      </c>
      <c r="E1328">
        <v>100000</v>
      </c>
      <c r="F1328">
        <v>1130</v>
      </c>
      <c r="G1328" t="s">
        <v>8219</v>
      </c>
      <c r="H1328" t="s">
        <v>8223</v>
      </c>
      <c r="I1328" t="s">
        <v>8245</v>
      </c>
      <c r="J1328" s="11">
        <v>1421348428</v>
      </c>
      <c r="K1328" s="11">
        <v>1417460428</v>
      </c>
      <c r="L1328" t="b">
        <v>0</v>
      </c>
      <c r="M1328">
        <v>11</v>
      </c>
      <c r="N1328" t="b">
        <v>0</v>
      </c>
      <c r="O1328" t="s">
        <v>8272</v>
      </c>
      <c r="P1328" s="5">
        <f t="shared" si="121"/>
        <v>102.72727272727273</v>
      </c>
      <c r="Q1328" t="str">
        <f t="shared" si="122"/>
        <v>technology</v>
      </c>
      <c r="R1328" t="str">
        <f t="shared" si="123"/>
        <v>wearables</v>
      </c>
      <c r="S1328" s="10">
        <f t="shared" si="124"/>
        <v>41974.583657407398</v>
      </c>
      <c r="T1328" s="10">
        <f t="shared" si="125"/>
        <v>42019.583657407398</v>
      </c>
    </row>
    <row r="1329" spans="1:20" ht="43.5" x14ac:dyDescent="0.35">
      <c r="A1329" s="5">
        <f t="shared" si="120"/>
        <v>3.5520833333333335</v>
      </c>
      <c r="B1329">
        <v>1327</v>
      </c>
      <c r="C1329" s="3" t="s">
        <v>1328</v>
      </c>
      <c r="D1329" s="3" t="s">
        <v>5437</v>
      </c>
      <c r="E1329">
        <v>48000</v>
      </c>
      <c r="F1329">
        <v>1705</v>
      </c>
      <c r="G1329" t="s">
        <v>8219</v>
      </c>
      <c r="H1329" t="s">
        <v>8223</v>
      </c>
      <c r="I1329" t="s">
        <v>8245</v>
      </c>
      <c r="J1329" s="11">
        <v>1432916235</v>
      </c>
      <c r="K1329" s="11">
        <v>1430324235</v>
      </c>
      <c r="L1329" t="b">
        <v>0</v>
      </c>
      <c r="M1329">
        <v>41</v>
      </c>
      <c r="N1329" t="b">
        <v>0</v>
      </c>
      <c r="O1329" t="s">
        <v>8272</v>
      </c>
      <c r="P1329" s="5">
        <f t="shared" si="121"/>
        <v>41.585365853658537</v>
      </c>
      <c r="Q1329" t="str">
        <f t="shared" si="122"/>
        <v>technology</v>
      </c>
      <c r="R1329" t="str">
        <f t="shared" si="123"/>
        <v>wearables</v>
      </c>
      <c r="S1329" s="10">
        <f t="shared" si="124"/>
        <v>42123.470312500001</v>
      </c>
      <c r="T1329" s="10">
        <f t="shared" si="125"/>
        <v>42153.470312500001</v>
      </c>
    </row>
    <row r="1330" spans="1:20" ht="58" x14ac:dyDescent="0.35">
      <c r="A1330" s="5">
        <f t="shared" si="120"/>
        <v>2.3306666666666667</v>
      </c>
      <c r="B1330">
        <v>1328</v>
      </c>
      <c r="C1330" s="3" t="s">
        <v>1329</v>
      </c>
      <c r="D1330" s="3" t="s">
        <v>5438</v>
      </c>
      <c r="E1330">
        <v>75000</v>
      </c>
      <c r="F1330">
        <v>1748</v>
      </c>
      <c r="G1330" t="s">
        <v>8219</v>
      </c>
      <c r="H1330" t="s">
        <v>8223</v>
      </c>
      <c r="I1330" t="s">
        <v>8245</v>
      </c>
      <c r="J1330" s="11">
        <v>1476458734</v>
      </c>
      <c r="K1330" s="11">
        <v>1472570734</v>
      </c>
      <c r="L1330" t="b">
        <v>0</v>
      </c>
      <c r="M1330">
        <v>15</v>
      </c>
      <c r="N1330" t="b">
        <v>0</v>
      </c>
      <c r="O1330" t="s">
        <v>8272</v>
      </c>
      <c r="P1330" s="5">
        <f t="shared" si="121"/>
        <v>116.53333333333333</v>
      </c>
      <c r="Q1330" t="str">
        <f t="shared" si="122"/>
        <v>technology</v>
      </c>
      <c r="R1330" t="str">
        <f t="shared" si="123"/>
        <v>wearables</v>
      </c>
      <c r="S1330" s="10">
        <f t="shared" si="124"/>
        <v>42612.434421296297</v>
      </c>
      <c r="T1330" s="10">
        <f t="shared" si="125"/>
        <v>42657.434421296297</v>
      </c>
    </row>
    <row r="1331" spans="1:20" ht="43.5" x14ac:dyDescent="0.35">
      <c r="A1331" s="5">
        <f t="shared" si="120"/>
        <v>0.81600000000000006</v>
      </c>
      <c r="B1331">
        <v>1329</v>
      </c>
      <c r="C1331" s="3" t="s">
        <v>1330</v>
      </c>
      <c r="D1331" s="3" t="s">
        <v>5439</v>
      </c>
      <c r="E1331">
        <v>50000</v>
      </c>
      <c r="F1331">
        <v>408</v>
      </c>
      <c r="G1331" t="s">
        <v>8219</v>
      </c>
      <c r="H1331" t="s">
        <v>8223</v>
      </c>
      <c r="I1331" t="s">
        <v>8245</v>
      </c>
      <c r="J1331" s="11">
        <v>1417501145</v>
      </c>
      <c r="K1331" s="11">
        <v>1414041545</v>
      </c>
      <c r="L1331" t="b">
        <v>0</v>
      </c>
      <c r="M1331">
        <v>9</v>
      </c>
      <c r="N1331" t="b">
        <v>0</v>
      </c>
      <c r="O1331" t="s">
        <v>8272</v>
      </c>
      <c r="P1331" s="5">
        <f t="shared" si="121"/>
        <v>45.333333333333336</v>
      </c>
      <c r="Q1331" t="str">
        <f t="shared" si="122"/>
        <v>technology</v>
      </c>
      <c r="R1331" t="str">
        <f t="shared" si="123"/>
        <v>wearables</v>
      </c>
      <c r="S1331" s="10">
        <f t="shared" si="124"/>
        <v>41935.013252314813</v>
      </c>
      <c r="T1331" s="10">
        <f t="shared" si="125"/>
        <v>41975.054918981477</v>
      </c>
    </row>
    <row r="1332" spans="1:20" ht="43.5" x14ac:dyDescent="0.35">
      <c r="A1332" s="5">
        <f t="shared" si="120"/>
        <v>22.494285714285713</v>
      </c>
      <c r="B1332">
        <v>1330</v>
      </c>
      <c r="C1332" s="3" t="s">
        <v>1331</v>
      </c>
      <c r="D1332" s="3" t="s">
        <v>5440</v>
      </c>
      <c r="E1332">
        <v>35000</v>
      </c>
      <c r="F1332">
        <v>7873</v>
      </c>
      <c r="G1332" t="s">
        <v>8219</v>
      </c>
      <c r="H1332" t="s">
        <v>8223</v>
      </c>
      <c r="I1332" t="s">
        <v>8245</v>
      </c>
      <c r="J1332" s="11">
        <v>1467432000</v>
      </c>
      <c r="K1332" s="11">
        <v>1464763109</v>
      </c>
      <c r="L1332" t="b">
        <v>0</v>
      </c>
      <c r="M1332">
        <v>50</v>
      </c>
      <c r="N1332" t="b">
        <v>0</v>
      </c>
      <c r="O1332" t="s">
        <v>8272</v>
      </c>
      <c r="P1332" s="5">
        <f t="shared" si="121"/>
        <v>157.46</v>
      </c>
      <c r="Q1332" t="str">
        <f t="shared" si="122"/>
        <v>technology</v>
      </c>
      <c r="R1332" t="str">
        <f t="shared" si="123"/>
        <v>wearables</v>
      </c>
      <c r="S1332" s="10">
        <f t="shared" si="124"/>
        <v>42522.068391203698</v>
      </c>
      <c r="T1332" s="10">
        <f t="shared" si="125"/>
        <v>42552.958333333336</v>
      </c>
    </row>
    <row r="1333" spans="1:20" ht="43.5" x14ac:dyDescent="0.35">
      <c r="A1333" s="5">
        <f t="shared" si="120"/>
        <v>1.3668</v>
      </c>
      <c r="B1333">
        <v>1331</v>
      </c>
      <c r="C1333" s="3" t="s">
        <v>1332</v>
      </c>
      <c r="D1333" s="3" t="s">
        <v>5441</v>
      </c>
      <c r="E1333">
        <v>250000</v>
      </c>
      <c r="F1333">
        <v>3417</v>
      </c>
      <c r="G1333" t="s">
        <v>8219</v>
      </c>
      <c r="H1333" t="s">
        <v>8223</v>
      </c>
      <c r="I1333" t="s">
        <v>8245</v>
      </c>
      <c r="J1333" s="11">
        <v>1471435554</v>
      </c>
      <c r="K1333" s="11">
        <v>1468843554</v>
      </c>
      <c r="L1333" t="b">
        <v>0</v>
      </c>
      <c r="M1333">
        <v>34</v>
      </c>
      <c r="N1333" t="b">
        <v>0</v>
      </c>
      <c r="O1333" t="s">
        <v>8272</v>
      </c>
      <c r="P1333" s="5">
        <f t="shared" si="121"/>
        <v>100.5</v>
      </c>
      <c r="Q1333" t="str">
        <f t="shared" si="122"/>
        <v>technology</v>
      </c>
      <c r="R1333" t="str">
        <f t="shared" si="123"/>
        <v>wearables</v>
      </c>
      <c r="S1333" s="10">
        <f t="shared" si="124"/>
        <v>42569.295763888884</v>
      </c>
      <c r="T1333" s="10">
        <f t="shared" si="125"/>
        <v>42599.295763888884</v>
      </c>
    </row>
    <row r="1334" spans="1:20" ht="58" x14ac:dyDescent="0.35">
      <c r="A1334" s="5">
        <f t="shared" si="120"/>
        <v>0</v>
      </c>
      <c r="B1334">
        <v>1332</v>
      </c>
      <c r="C1334" s="3" t="s">
        <v>1333</v>
      </c>
      <c r="D1334" s="3" t="s">
        <v>5442</v>
      </c>
      <c r="E1334">
        <v>10115</v>
      </c>
      <c r="F1334">
        <v>0</v>
      </c>
      <c r="G1334" t="s">
        <v>8219</v>
      </c>
      <c r="H1334" t="s">
        <v>8239</v>
      </c>
      <c r="I1334" t="s">
        <v>8256</v>
      </c>
      <c r="J1334" s="11">
        <v>1485480408</v>
      </c>
      <c r="K1334" s="11">
        <v>1482888408</v>
      </c>
      <c r="L1334" t="b">
        <v>0</v>
      </c>
      <c r="M1334">
        <v>0</v>
      </c>
      <c r="N1334" t="b">
        <v>0</v>
      </c>
      <c r="O1334" t="s">
        <v>8272</v>
      </c>
      <c r="P1334" s="5" t="e">
        <f t="shared" si="121"/>
        <v>#DIV/0!</v>
      </c>
      <c r="Q1334" t="str">
        <f t="shared" si="122"/>
        <v>technology</v>
      </c>
      <c r="R1334" t="str">
        <f t="shared" si="123"/>
        <v>wearables</v>
      </c>
      <c r="S1334" s="10">
        <f t="shared" si="124"/>
        <v>42731.851944444446</v>
      </c>
      <c r="T1334" s="10">
        <f t="shared" si="125"/>
        <v>42761.851944444446</v>
      </c>
    </row>
    <row r="1335" spans="1:20" ht="43.5" x14ac:dyDescent="0.35">
      <c r="A1335" s="5">
        <f t="shared" si="120"/>
        <v>0</v>
      </c>
      <c r="B1335">
        <v>1333</v>
      </c>
      <c r="C1335" s="3" t="s">
        <v>1334</v>
      </c>
      <c r="D1335" s="3" t="s">
        <v>5443</v>
      </c>
      <c r="E1335">
        <v>2500</v>
      </c>
      <c r="F1335">
        <v>0</v>
      </c>
      <c r="G1335" t="s">
        <v>8219</v>
      </c>
      <c r="H1335" t="s">
        <v>8225</v>
      </c>
      <c r="I1335" t="s">
        <v>8247</v>
      </c>
      <c r="J1335" s="11">
        <v>1405478025</v>
      </c>
      <c r="K1335" s="11">
        <v>1402886025</v>
      </c>
      <c r="L1335" t="b">
        <v>0</v>
      </c>
      <c r="M1335">
        <v>0</v>
      </c>
      <c r="N1335" t="b">
        <v>0</v>
      </c>
      <c r="O1335" t="s">
        <v>8272</v>
      </c>
      <c r="P1335" s="5" t="e">
        <f t="shared" si="121"/>
        <v>#DIV/0!</v>
      </c>
      <c r="Q1335" t="str">
        <f t="shared" si="122"/>
        <v>technology</v>
      </c>
      <c r="R1335" t="str">
        <f t="shared" si="123"/>
        <v>wearables</v>
      </c>
      <c r="S1335" s="10">
        <f t="shared" si="124"/>
        <v>41805.8984375</v>
      </c>
      <c r="T1335" s="10">
        <f t="shared" si="125"/>
        <v>41835.8984375</v>
      </c>
    </row>
    <row r="1336" spans="1:20" ht="43.5" x14ac:dyDescent="0.35">
      <c r="A1336" s="5">
        <f t="shared" si="120"/>
        <v>10.754135338345865</v>
      </c>
      <c r="B1336">
        <v>1334</v>
      </c>
      <c r="C1336" s="3" t="s">
        <v>1335</v>
      </c>
      <c r="D1336" s="3" t="s">
        <v>5444</v>
      </c>
      <c r="E1336">
        <v>133000</v>
      </c>
      <c r="F1336">
        <v>14303</v>
      </c>
      <c r="G1336" t="s">
        <v>8219</v>
      </c>
      <c r="H1336" t="s">
        <v>8223</v>
      </c>
      <c r="I1336" t="s">
        <v>8245</v>
      </c>
      <c r="J1336" s="11">
        <v>1457721287</v>
      </c>
      <c r="K1336" s="11">
        <v>1455129287</v>
      </c>
      <c r="L1336" t="b">
        <v>0</v>
      </c>
      <c r="M1336">
        <v>276</v>
      </c>
      <c r="N1336" t="b">
        <v>0</v>
      </c>
      <c r="O1336" t="s">
        <v>8272</v>
      </c>
      <c r="P1336" s="5">
        <f t="shared" si="121"/>
        <v>51.822463768115945</v>
      </c>
      <c r="Q1336" t="str">
        <f t="shared" si="122"/>
        <v>technology</v>
      </c>
      <c r="R1336" t="str">
        <f t="shared" si="123"/>
        <v>wearables</v>
      </c>
      <c r="S1336" s="10">
        <f t="shared" si="124"/>
        <v>42410.565821759257</v>
      </c>
      <c r="T1336" s="10">
        <f t="shared" si="125"/>
        <v>42440.565821759257</v>
      </c>
    </row>
    <row r="1337" spans="1:20" ht="58" x14ac:dyDescent="0.35">
      <c r="A1337" s="5">
        <f t="shared" si="120"/>
        <v>19.759999999999998</v>
      </c>
      <c r="B1337">
        <v>1335</v>
      </c>
      <c r="C1337" s="3" t="s">
        <v>1336</v>
      </c>
      <c r="D1337" s="3" t="s">
        <v>5445</v>
      </c>
      <c r="E1337">
        <v>25000</v>
      </c>
      <c r="F1337">
        <v>4940</v>
      </c>
      <c r="G1337" t="s">
        <v>8219</v>
      </c>
      <c r="H1337" t="s">
        <v>8223</v>
      </c>
      <c r="I1337" t="s">
        <v>8245</v>
      </c>
      <c r="J1337" s="11">
        <v>1449354502</v>
      </c>
      <c r="K1337" s="11">
        <v>1446762502</v>
      </c>
      <c r="L1337" t="b">
        <v>0</v>
      </c>
      <c r="M1337">
        <v>16</v>
      </c>
      <c r="N1337" t="b">
        <v>0</v>
      </c>
      <c r="O1337" t="s">
        <v>8272</v>
      </c>
      <c r="P1337" s="5">
        <f t="shared" si="121"/>
        <v>308.75</v>
      </c>
      <c r="Q1337" t="str">
        <f t="shared" si="122"/>
        <v>technology</v>
      </c>
      <c r="R1337" t="str">
        <f t="shared" si="123"/>
        <v>wearables</v>
      </c>
      <c r="S1337" s="10">
        <f t="shared" si="124"/>
        <v>42313.728032407402</v>
      </c>
      <c r="T1337" s="10">
        <f t="shared" si="125"/>
        <v>42343.728032407402</v>
      </c>
    </row>
    <row r="1338" spans="1:20" ht="43.5" x14ac:dyDescent="0.35">
      <c r="A1338" s="5">
        <f t="shared" si="120"/>
        <v>84.946999999999989</v>
      </c>
      <c r="B1338">
        <v>1336</v>
      </c>
      <c r="C1338" s="3" t="s">
        <v>1337</v>
      </c>
      <c r="D1338" s="3" t="s">
        <v>5446</v>
      </c>
      <c r="E1338">
        <v>100000</v>
      </c>
      <c r="F1338">
        <v>84947</v>
      </c>
      <c r="G1338" t="s">
        <v>8219</v>
      </c>
      <c r="H1338" t="s">
        <v>8223</v>
      </c>
      <c r="I1338" t="s">
        <v>8245</v>
      </c>
      <c r="J1338" s="11">
        <v>1418849028</v>
      </c>
      <c r="K1338" s="11">
        <v>1415825028</v>
      </c>
      <c r="L1338" t="b">
        <v>0</v>
      </c>
      <c r="M1338">
        <v>224</v>
      </c>
      <c r="N1338" t="b">
        <v>0</v>
      </c>
      <c r="O1338" t="s">
        <v>8272</v>
      </c>
      <c r="P1338" s="5">
        <f t="shared" si="121"/>
        <v>379.22767857142856</v>
      </c>
      <c r="Q1338" t="str">
        <f t="shared" si="122"/>
        <v>technology</v>
      </c>
      <c r="R1338" t="str">
        <f t="shared" si="123"/>
        <v>wearables</v>
      </c>
      <c r="S1338" s="10">
        <f t="shared" si="124"/>
        <v>41955.655416666668</v>
      </c>
      <c r="T1338" s="10">
        <f t="shared" si="125"/>
        <v>41990.655416666668</v>
      </c>
    </row>
    <row r="1339" spans="1:20" ht="43.5" x14ac:dyDescent="0.35">
      <c r="A1339" s="5">
        <f t="shared" si="120"/>
        <v>49.381999999999998</v>
      </c>
      <c r="B1339">
        <v>1337</v>
      </c>
      <c r="C1339" s="3" t="s">
        <v>1338</v>
      </c>
      <c r="D1339" s="3" t="s">
        <v>5447</v>
      </c>
      <c r="E1339">
        <v>50000</v>
      </c>
      <c r="F1339">
        <v>24691</v>
      </c>
      <c r="G1339" t="s">
        <v>8219</v>
      </c>
      <c r="H1339" t="s">
        <v>8223</v>
      </c>
      <c r="I1339" t="s">
        <v>8245</v>
      </c>
      <c r="J1339" s="11">
        <v>1488549079</v>
      </c>
      <c r="K1339" s="11">
        <v>1485957079</v>
      </c>
      <c r="L1339" t="b">
        <v>0</v>
      </c>
      <c r="M1339">
        <v>140</v>
      </c>
      <c r="N1339" t="b">
        <v>0</v>
      </c>
      <c r="O1339" t="s">
        <v>8272</v>
      </c>
      <c r="P1339" s="5">
        <f t="shared" si="121"/>
        <v>176.36428571428573</v>
      </c>
      <c r="Q1339" t="str">
        <f t="shared" si="122"/>
        <v>technology</v>
      </c>
      <c r="R1339" t="str">
        <f t="shared" si="123"/>
        <v>wearables</v>
      </c>
      <c r="S1339" s="10">
        <f t="shared" si="124"/>
        <v>42767.368969907409</v>
      </c>
      <c r="T1339" s="10">
        <f t="shared" si="125"/>
        <v>42797.368969907409</v>
      </c>
    </row>
    <row r="1340" spans="1:20" ht="58" x14ac:dyDescent="0.35">
      <c r="A1340" s="5">
        <f t="shared" si="120"/>
        <v>3.3033333333333332</v>
      </c>
      <c r="B1340">
        <v>1338</v>
      </c>
      <c r="C1340" s="3" t="s">
        <v>1339</v>
      </c>
      <c r="D1340" s="3" t="s">
        <v>5448</v>
      </c>
      <c r="E1340">
        <v>30000</v>
      </c>
      <c r="F1340">
        <v>991</v>
      </c>
      <c r="G1340" t="s">
        <v>8219</v>
      </c>
      <c r="H1340" t="s">
        <v>8223</v>
      </c>
      <c r="I1340" t="s">
        <v>8245</v>
      </c>
      <c r="J1340" s="11">
        <v>1438543033</v>
      </c>
      <c r="K1340" s="11">
        <v>1435951033</v>
      </c>
      <c r="L1340" t="b">
        <v>0</v>
      </c>
      <c r="M1340">
        <v>15</v>
      </c>
      <c r="N1340" t="b">
        <v>0</v>
      </c>
      <c r="O1340" t="s">
        <v>8272</v>
      </c>
      <c r="P1340" s="5">
        <f t="shared" si="121"/>
        <v>66.066666666666663</v>
      </c>
      <c r="Q1340" t="str">
        <f t="shared" si="122"/>
        <v>technology</v>
      </c>
      <c r="R1340" t="str">
        <f t="shared" si="123"/>
        <v>wearables</v>
      </c>
      <c r="S1340" s="10">
        <f t="shared" si="124"/>
        <v>42188.595289351848</v>
      </c>
      <c r="T1340" s="10">
        <f t="shared" si="125"/>
        <v>42218.595289351848</v>
      </c>
    </row>
    <row r="1341" spans="1:20" ht="29" x14ac:dyDescent="0.35">
      <c r="A1341" s="5">
        <f t="shared" si="120"/>
        <v>6.6339999999999995</v>
      </c>
      <c r="B1341">
        <v>1339</v>
      </c>
      <c r="C1341" s="3" t="s">
        <v>1340</v>
      </c>
      <c r="D1341" s="3" t="s">
        <v>5449</v>
      </c>
      <c r="E1341">
        <v>50000</v>
      </c>
      <c r="F1341">
        <v>3317</v>
      </c>
      <c r="G1341" t="s">
        <v>8219</v>
      </c>
      <c r="H1341" t="s">
        <v>8223</v>
      </c>
      <c r="I1341" t="s">
        <v>8245</v>
      </c>
      <c r="J1341" s="11">
        <v>1418056315</v>
      </c>
      <c r="K1341" s="11">
        <v>1414164715</v>
      </c>
      <c r="L1341" t="b">
        <v>0</v>
      </c>
      <c r="M1341">
        <v>37</v>
      </c>
      <c r="N1341" t="b">
        <v>0</v>
      </c>
      <c r="O1341" t="s">
        <v>8272</v>
      </c>
      <c r="P1341" s="5">
        <f t="shared" si="121"/>
        <v>89.648648648648646</v>
      </c>
      <c r="Q1341" t="str">
        <f t="shared" si="122"/>
        <v>technology</v>
      </c>
      <c r="R1341" t="str">
        <f t="shared" si="123"/>
        <v>wearables</v>
      </c>
      <c r="S1341" s="10">
        <f t="shared" si="124"/>
        <v>41936.438831018517</v>
      </c>
      <c r="T1341" s="10">
        <f t="shared" si="125"/>
        <v>41981.480497685181</v>
      </c>
    </row>
    <row r="1342" spans="1:20" ht="43.5" x14ac:dyDescent="0.35">
      <c r="A1342" s="5">
        <f t="shared" si="120"/>
        <v>0</v>
      </c>
      <c r="B1342">
        <v>1340</v>
      </c>
      <c r="C1342" s="3" t="s">
        <v>1341</v>
      </c>
      <c r="D1342" s="3" t="s">
        <v>5450</v>
      </c>
      <c r="E1342">
        <v>1680</v>
      </c>
      <c r="F1342">
        <v>0</v>
      </c>
      <c r="G1342" t="s">
        <v>8219</v>
      </c>
      <c r="H1342" t="s">
        <v>8223</v>
      </c>
      <c r="I1342" t="s">
        <v>8245</v>
      </c>
      <c r="J1342" s="11">
        <v>1408112253</v>
      </c>
      <c r="K1342" s="11">
        <v>1405520253</v>
      </c>
      <c r="L1342" t="b">
        <v>0</v>
      </c>
      <c r="M1342">
        <v>0</v>
      </c>
      <c r="N1342" t="b">
        <v>0</v>
      </c>
      <c r="O1342" t="s">
        <v>8272</v>
      </c>
      <c r="P1342" s="5" t="e">
        <f t="shared" si="121"/>
        <v>#DIV/0!</v>
      </c>
      <c r="Q1342" t="str">
        <f t="shared" si="122"/>
        <v>technology</v>
      </c>
      <c r="R1342" t="str">
        <f t="shared" si="123"/>
        <v>wearables</v>
      </c>
      <c r="S1342" s="10">
        <f t="shared" si="124"/>
        <v>41836.387187499997</v>
      </c>
      <c r="T1342" s="10">
        <f t="shared" si="125"/>
        <v>41866.387187499997</v>
      </c>
    </row>
    <row r="1343" spans="1:20" ht="58" x14ac:dyDescent="0.35">
      <c r="A1343" s="5">
        <f t="shared" si="120"/>
        <v>70.36</v>
      </c>
      <c r="B1343">
        <v>1341</v>
      </c>
      <c r="C1343" s="3" t="s">
        <v>1342</v>
      </c>
      <c r="D1343" s="3" t="s">
        <v>5451</v>
      </c>
      <c r="E1343">
        <v>25000</v>
      </c>
      <c r="F1343">
        <v>17590</v>
      </c>
      <c r="G1343" t="s">
        <v>8219</v>
      </c>
      <c r="H1343" t="s">
        <v>8224</v>
      </c>
      <c r="I1343" t="s">
        <v>8246</v>
      </c>
      <c r="J1343" s="11">
        <v>1475333917</v>
      </c>
      <c r="K1343" s="11">
        <v>1472569117</v>
      </c>
      <c r="L1343" t="b">
        <v>0</v>
      </c>
      <c r="M1343">
        <v>46</v>
      </c>
      <c r="N1343" t="b">
        <v>0</v>
      </c>
      <c r="O1343" t="s">
        <v>8272</v>
      </c>
      <c r="P1343" s="5">
        <f t="shared" si="121"/>
        <v>382.39130434782606</v>
      </c>
      <c r="Q1343" t="str">
        <f t="shared" si="122"/>
        <v>technology</v>
      </c>
      <c r="R1343" t="str">
        <f t="shared" si="123"/>
        <v>wearables</v>
      </c>
      <c r="S1343" s="10">
        <f t="shared" si="124"/>
        <v>42612.415706018517</v>
      </c>
      <c r="T1343" s="10">
        <f t="shared" si="125"/>
        <v>42644.415706018517</v>
      </c>
    </row>
    <row r="1344" spans="1:20" ht="43.5" x14ac:dyDescent="0.35">
      <c r="A1344" s="5">
        <f t="shared" si="120"/>
        <v>0.2</v>
      </c>
      <c r="B1344">
        <v>1342</v>
      </c>
      <c r="C1344" s="3" t="s">
        <v>1343</v>
      </c>
      <c r="D1344" s="3" t="s">
        <v>5452</v>
      </c>
      <c r="E1344">
        <v>50000</v>
      </c>
      <c r="F1344">
        <v>100</v>
      </c>
      <c r="G1344" t="s">
        <v>8219</v>
      </c>
      <c r="H1344" t="s">
        <v>8223</v>
      </c>
      <c r="I1344" t="s">
        <v>8245</v>
      </c>
      <c r="J1344" s="11">
        <v>1437161739</v>
      </c>
      <c r="K1344" s="11">
        <v>1434569739</v>
      </c>
      <c r="L1344" t="b">
        <v>0</v>
      </c>
      <c r="M1344">
        <v>1</v>
      </c>
      <c r="N1344" t="b">
        <v>0</v>
      </c>
      <c r="O1344" t="s">
        <v>8272</v>
      </c>
      <c r="P1344" s="5">
        <f t="shared" si="121"/>
        <v>100</v>
      </c>
      <c r="Q1344" t="str">
        <f t="shared" si="122"/>
        <v>technology</v>
      </c>
      <c r="R1344" t="str">
        <f t="shared" si="123"/>
        <v>wearables</v>
      </c>
      <c r="S1344" s="10">
        <f t="shared" si="124"/>
        <v>42172.608090277768</v>
      </c>
      <c r="T1344" s="10">
        <f t="shared" si="125"/>
        <v>42202.608090277768</v>
      </c>
    </row>
    <row r="1345" spans="1:20" ht="58" x14ac:dyDescent="0.35">
      <c r="A1345" s="5">
        <f t="shared" si="120"/>
        <v>102.298</v>
      </c>
      <c r="B1345">
        <v>1343</v>
      </c>
      <c r="C1345" s="3" t="s">
        <v>1344</v>
      </c>
      <c r="D1345" s="3" t="s">
        <v>5453</v>
      </c>
      <c r="E1345">
        <v>50000</v>
      </c>
      <c r="F1345">
        <v>51149</v>
      </c>
      <c r="G1345" t="s">
        <v>8219</v>
      </c>
      <c r="H1345" t="s">
        <v>8223</v>
      </c>
      <c r="I1345" t="s">
        <v>8245</v>
      </c>
      <c r="J1345" s="11">
        <v>1471579140</v>
      </c>
      <c r="K1345" s="11">
        <v>1466512683</v>
      </c>
      <c r="L1345" t="b">
        <v>0</v>
      </c>
      <c r="M1345">
        <v>323</v>
      </c>
      <c r="N1345" t="b">
        <v>0</v>
      </c>
      <c r="O1345" t="s">
        <v>8272</v>
      </c>
      <c r="P1345" s="5">
        <f t="shared" si="121"/>
        <v>158.35603715170279</v>
      </c>
      <c r="Q1345" t="str">
        <f t="shared" si="122"/>
        <v>technology</v>
      </c>
      <c r="R1345" t="str">
        <f t="shared" si="123"/>
        <v>wearables</v>
      </c>
      <c r="S1345" s="10">
        <f t="shared" si="124"/>
        <v>42542.318090277775</v>
      </c>
      <c r="T1345" s="10">
        <f t="shared" si="125"/>
        <v>42600.957638888889</v>
      </c>
    </row>
    <row r="1346" spans="1:20" ht="43.5" x14ac:dyDescent="0.35">
      <c r="A1346" s="5">
        <f t="shared" si="120"/>
        <v>377.73333333333335</v>
      </c>
      <c r="B1346">
        <v>1344</v>
      </c>
      <c r="C1346" s="3" t="s">
        <v>1345</v>
      </c>
      <c r="D1346" s="3" t="s">
        <v>5454</v>
      </c>
      <c r="E1346">
        <v>1500</v>
      </c>
      <c r="F1346">
        <v>5666</v>
      </c>
      <c r="G1346" t="s">
        <v>8218</v>
      </c>
      <c r="H1346" t="s">
        <v>8228</v>
      </c>
      <c r="I1346" t="s">
        <v>8250</v>
      </c>
      <c r="J1346" s="11">
        <v>1467313039</v>
      </c>
      <c r="K1346" s="11">
        <v>1464807439</v>
      </c>
      <c r="L1346" t="b">
        <v>0</v>
      </c>
      <c r="M1346">
        <v>139</v>
      </c>
      <c r="N1346" t="b">
        <v>1</v>
      </c>
      <c r="O1346" t="s">
        <v>8273</v>
      </c>
      <c r="P1346" s="5">
        <f t="shared" si="121"/>
        <v>40.762589928057551</v>
      </c>
      <c r="Q1346" t="str">
        <f t="shared" si="122"/>
        <v>publishing</v>
      </c>
      <c r="R1346" t="str">
        <f t="shared" si="123"/>
        <v>nonfiction</v>
      </c>
      <c r="S1346" s="10">
        <f t="shared" si="124"/>
        <v>42522.581469907404</v>
      </c>
      <c r="T1346" s="10">
        <f t="shared" si="125"/>
        <v>42551.581469907404</v>
      </c>
    </row>
    <row r="1347" spans="1:20" ht="43.5" x14ac:dyDescent="0.35">
      <c r="A1347" s="5">
        <f t="shared" ref="A1347:A1410" si="126">(F1347/E1347)*100</f>
        <v>125</v>
      </c>
      <c r="B1347">
        <v>1345</v>
      </c>
      <c r="C1347" s="3" t="s">
        <v>1346</v>
      </c>
      <c r="D1347" s="3" t="s">
        <v>5455</v>
      </c>
      <c r="E1347">
        <v>300</v>
      </c>
      <c r="F1347">
        <v>375</v>
      </c>
      <c r="G1347" t="s">
        <v>8218</v>
      </c>
      <c r="H1347" t="s">
        <v>8223</v>
      </c>
      <c r="I1347" t="s">
        <v>8245</v>
      </c>
      <c r="J1347" s="11">
        <v>1405366359</v>
      </c>
      <c r="K1347" s="11">
        <v>1402342359</v>
      </c>
      <c r="L1347" t="b">
        <v>0</v>
      </c>
      <c r="M1347">
        <v>7</v>
      </c>
      <c r="N1347" t="b">
        <v>1</v>
      </c>
      <c r="O1347" t="s">
        <v>8273</v>
      </c>
      <c r="P1347" s="5">
        <f t="shared" ref="P1347:P1410" si="127">F1347/M1347</f>
        <v>53.571428571428569</v>
      </c>
      <c r="Q1347" t="str">
        <f t="shared" ref="Q1347:Q1410" si="128">LEFT(O:O,FIND("/",O:O)-1)</f>
        <v>publishing</v>
      </c>
      <c r="R1347" t="str">
        <f t="shared" ref="R1347:R1410" si="129">RIGHT(O:O,LEN(O:O)-FIND("/",O:O))</f>
        <v>nonfiction</v>
      </c>
      <c r="S1347" s="10">
        <f t="shared" ref="S1347:S1410" si="130">(((K1347/60)/60)/24)+DATE(1970,1,1)+(-5/24)</f>
        <v>41799.606006944443</v>
      </c>
      <c r="T1347" s="10">
        <f t="shared" ref="T1347:T1410" si="131">(((J1347/60)/60)/24)+DATE(1970,1,1)+(-5/24)</f>
        <v>41834.606006944443</v>
      </c>
    </row>
    <row r="1348" spans="1:20" ht="43.5" x14ac:dyDescent="0.35">
      <c r="A1348" s="5">
        <f t="shared" si="126"/>
        <v>147.32653061224491</v>
      </c>
      <c r="B1348">
        <v>1346</v>
      </c>
      <c r="C1348" s="3" t="s">
        <v>1347</v>
      </c>
      <c r="D1348" s="3" t="s">
        <v>5456</v>
      </c>
      <c r="E1348">
        <v>4900</v>
      </c>
      <c r="F1348">
        <v>7219</v>
      </c>
      <c r="G1348" t="s">
        <v>8218</v>
      </c>
      <c r="H1348" t="s">
        <v>8223</v>
      </c>
      <c r="I1348" t="s">
        <v>8245</v>
      </c>
      <c r="J1348" s="11">
        <v>1372297751</v>
      </c>
      <c r="K1348" s="11">
        <v>1369705751</v>
      </c>
      <c r="L1348" t="b">
        <v>0</v>
      </c>
      <c r="M1348">
        <v>149</v>
      </c>
      <c r="N1348" t="b">
        <v>1</v>
      </c>
      <c r="O1348" t="s">
        <v>8273</v>
      </c>
      <c r="P1348" s="5">
        <f t="shared" si="127"/>
        <v>48.449664429530202</v>
      </c>
      <c r="Q1348" t="str">
        <f t="shared" si="128"/>
        <v>publishing</v>
      </c>
      <c r="R1348" t="str">
        <f t="shared" si="129"/>
        <v>nonfiction</v>
      </c>
      <c r="S1348" s="10">
        <f t="shared" si="130"/>
        <v>41421.867488425924</v>
      </c>
      <c r="T1348" s="10">
        <f t="shared" si="131"/>
        <v>41451.867488425924</v>
      </c>
    </row>
    <row r="1349" spans="1:20" ht="43.5" x14ac:dyDescent="0.35">
      <c r="A1349" s="5">
        <f t="shared" si="126"/>
        <v>102.2</v>
      </c>
      <c r="B1349">
        <v>1347</v>
      </c>
      <c r="C1349" s="3" t="s">
        <v>1348</v>
      </c>
      <c r="D1349" s="3" t="s">
        <v>5457</v>
      </c>
      <c r="E1349">
        <v>2500</v>
      </c>
      <c r="F1349">
        <v>2555</v>
      </c>
      <c r="G1349" t="s">
        <v>8218</v>
      </c>
      <c r="H1349" t="s">
        <v>8223</v>
      </c>
      <c r="I1349" t="s">
        <v>8245</v>
      </c>
      <c r="J1349" s="11">
        <v>1425741525</v>
      </c>
      <c r="K1349" s="11">
        <v>1423149525</v>
      </c>
      <c r="L1349" t="b">
        <v>0</v>
      </c>
      <c r="M1349">
        <v>31</v>
      </c>
      <c r="N1349" t="b">
        <v>1</v>
      </c>
      <c r="O1349" t="s">
        <v>8273</v>
      </c>
      <c r="P1349" s="5">
        <f t="shared" si="127"/>
        <v>82.41935483870968</v>
      </c>
      <c r="Q1349" t="str">
        <f t="shared" si="128"/>
        <v>publishing</v>
      </c>
      <c r="R1349" t="str">
        <f t="shared" si="129"/>
        <v>nonfiction</v>
      </c>
      <c r="S1349" s="10">
        <f t="shared" si="130"/>
        <v>42040.429687499993</v>
      </c>
      <c r="T1349" s="10">
        <f t="shared" si="131"/>
        <v>42070.429687499993</v>
      </c>
    </row>
    <row r="1350" spans="1:20" ht="43.5" x14ac:dyDescent="0.35">
      <c r="A1350" s="5">
        <f t="shared" si="126"/>
        <v>101.8723404255319</v>
      </c>
      <c r="B1350">
        <v>1348</v>
      </c>
      <c r="C1350" s="3" t="s">
        <v>1349</v>
      </c>
      <c r="D1350" s="3" t="s">
        <v>5458</v>
      </c>
      <c r="E1350">
        <v>5875</v>
      </c>
      <c r="F1350">
        <v>5985</v>
      </c>
      <c r="G1350" t="s">
        <v>8218</v>
      </c>
      <c r="H1350" t="s">
        <v>8223</v>
      </c>
      <c r="I1350" t="s">
        <v>8245</v>
      </c>
      <c r="J1350" s="11">
        <v>1418904533</v>
      </c>
      <c r="K1350" s="11">
        <v>1416485333</v>
      </c>
      <c r="L1350" t="b">
        <v>0</v>
      </c>
      <c r="M1350">
        <v>26</v>
      </c>
      <c r="N1350" t="b">
        <v>1</v>
      </c>
      <c r="O1350" t="s">
        <v>8273</v>
      </c>
      <c r="P1350" s="5">
        <f t="shared" si="127"/>
        <v>230.19230769230768</v>
      </c>
      <c r="Q1350" t="str">
        <f t="shared" si="128"/>
        <v>publishing</v>
      </c>
      <c r="R1350" t="str">
        <f t="shared" si="129"/>
        <v>nonfiction</v>
      </c>
      <c r="S1350" s="10">
        <f t="shared" si="130"/>
        <v>41963.29783564814</v>
      </c>
      <c r="T1350" s="10">
        <f t="shared" si="131"/>
        <v>41991.29783564814</v>
      </c>
    </row>
    <row r="1351" spans="1:20" ht="43.5" x14ac:dyDescent="0.35">
      <c r="A1351" s="5">
        <f t="shared" si="126"/>
        <v>204.2</v>
      </c>
      <c r="B1351">
        <v>1349</v>
      </c>
      <c r="C1351" s="3" t="s">
        <v>1350</v>
      </c>
      <c r="D1351" s="3" t="s">
        <v>5459</v>
      </c>
      <c r="E1351">
        <v>5000</v>
      </c>
      <c r="F1351">
        <v>10210</v>
      </c>
      <c r="G1351" t="s">
        <v>8218</v>
      </c>
      <c r="H1351" t="s">
        <v>8228</v>
      </c>
      <c r="I1351" t="s">
        <v>8250</v>
      </c>
      <c r="J1351" s="11">
        <v>1450249140</v>
      </c>
      <c r="K1351" s="11">
        <v>1447055935</v>
      </c>
      <c r="L1351" t="b">
        <v>0</v>
      </c>
      <c r="M1351">
        <v>172</v>
      </c>
      <c r="N1351" t="b">
        <v>1</v>
      </c>
      <c r="O1351" t="s">
        <v>8273</v>
      </c>
      <c r="P1351" s="5">
        <f t="shared" si="127"/>
        <v>59.360465116279073</v>
      </c>
      <c r="Q1351" t="str">
        <f t="shared" si="128"/>
        <v>publishing</v>
      </c>
      <c r="R1351" t="str">
        <f t="shared" si="129"/>
        <v>nonfiction</v>
      </c>
      <c r="S1351" s="10">
        <f t="shared" si="130"/>
        <v>42317.124247685184</v>
      </c>
      <c r="T1351" s="10">
        <f t="shared" si="131"/>
        <v>42354.082638888889</v>
      </c>
    </row>
    <row r="1352" spans="1:20" ht="43.5" x14ac:dyDescent="0.35">
      <c r="A1352" s="5">
        <f t="shared" si="126"/>
        <v>104.05</v>
      </c>
      <c r="B1352">
        <v>1350</v>
      </c>
      <c r="C1352" s="3" t="s">
        <v>1351</v>
      </c>
      <c r="D1352" s="3" t="s">
        <v>5460</v>
      </c>
      <c r="E1352">
        <v>5000</v>
      </c>
      <c r="F1352">
        <v>5202.5</v>
      </c>
      <c r="G1352" t="s">
        <v>8218</v>
      </c>
      <c r="H1352" t="s">
        <v>8223</v>
      </c>
      <c r="I1352" t="s">
        <v>8245</v>
      </c>
      <c r="J1352" s="11">
        <v>1451089134</v>
      </c>
      <c r="K1352" s="11">
        <v>1448497134</v>
      </c>
      <c r="L1352" t="b">
        <v>0</v>
      </c>
      <c r="M1352">
        <v>78</v>
      </c>
      <c r="N1352" t="b">
        <v>1</v>
      </c>
      <c r="O1352" t="s">
        <v>8273</v>
      </c>
      <c r="P1352" s="5">
        <f t="shared" si="127"/>
        <v>66.698717948717942</v>
      </c>
      <c r="Q1352" t="str">
        <f t="shared" si="128"/>
        <v>publishing</v>
      </c>
      <c r="R1352" t="str">
        <f t="shared" si="129"/>
        <v>nonfiction</v>
      </c>
      <c r="S1352" s="10">
        <f t="shared" si="130"/>
        <v>42333.804791666662</v>
      </c>
      <c r="T1352" s="10">
        <f t="shared" si="131"/>
        <v>42363.804791666662</v>
      </c>
    </row>
    <row r="1353" spans="1:20" ht="29" x14ac:dyDescent="0.35">
      <c r="A1353" s="5">
        <f t="shared" si="126"/>
        <v>101.265</v>
      </c>
      <c r="B1353">
        <v>1351</v>
      </c>
      <c r="C1353" s="3" t="s">
        <v>1352</v>
      </c>
      <c r="D1353" s="3" t="s">
        <v>5461</v>
      </c>
      <c r="E1353">
        <v>20000</v>
      </c>
      <c r="F1353">
        <v>20253</v>
      </c>
      <c r="G1353" t="s">
        <v>8218</v>
      </c>
      <c r="H1353" t="s">
        <v>8223</v>
      </c>
      <c r="I1353" t="s">
        <v>8245</v>
      </c>
      <c r="J1353" s="11">
        <v>1455299144</v>
      </c>
      <c r="K1353" s="11">
        <v>1452707144</v>
      </c>
      <c r="L1353" t="b">
        <v>0</v>
      </c>
      <c r="M1353">
        <v>120</v>
      </c>
      <c r="N1353" t="b">
        <v>1</v>
      </c>
      <c r="O1353" t="s">
        <v>8273</v>
      </c>
      <c r="P1353" s="5">
        <f t="shared" si="127"/>
        <v>168.77500000000001</v>
      </c>
      <c r="Q1353" t="str">
        <f t="shared" si="128"/>
        <v>publishing</v>
      </c>
      <c r="R1353" t="str">
        <f t="shared" si="129"/>
        <v>nonfiction</v>
      </c>
      <c r="S1353" s="10">
        <f t="shared" si="130"/>
        <v>42382.531759259255</v>
      </c>
      <c r="T1353" s="10">
        <f t="shared" si="131"/>
        <v>42412.531759259255</v>
      </c>
    </row>
    <row r="1354" spans="1:20" ht="58" x14ac:dyDescent="0.35">
      <c r="A1354" s="5">
        <f t="shared" si="126"/>
        <v>136.13999999999999</v>
      </c>
      <c r="B1354">
        <v>1352</v>
      </c>
      <c r="C1354" s="3" t="s">
        <v>1353</v>
      </c>
      <c r="D1354" s="3" t="s">
        <v>5462</v>
      </c>
      <c r="E1354">
        <v>10000</v>
      </c>
      <c r="F1354">
        <v>13614</v>
      </c>
      <c r="G1354" t="s">
        <v>8218</v>
      </c>
      <c r="H1354" t="s">
        <v>8223</v>
      </c>
      <c r="I1354" t="s">
        <v>8245</v>
      </c>
      <c r="J1354" s="11">
        <v>1441425540</v>
      </c>
      <c r="K1354" s="11">
        <v>1436968366</v>
      </c>
      <c r="L1354" t="b">
        <v>0</v>
      </c>
      <c r="M1354">
        <v>227</v>
      </c>
      <c r="N1354" t="b">
        <v>1</v>
      </c>
      <c r="O1354" t="s">
        <v>8273</v>
      </c>
      <c r="P1354" s="5">
        <f t="shared" si="127"/>
        <v>59.973568281938327</v>
      </c>
      <c r="Q1354" t="str">
        <f t="shared" si="128"/>
        <v>publishing</v>
      </c>
      <c r="R1354" t="str">
        <f t="shared" si="129"/>
        <v>nonfiction</v>
      </c>
      <c r="S1354" s="10">
        <f t="shared" si="130"/>
        <v>42200.369976851849</v>
      </c>
      <c r="T1354" s="10">
        <f t="shared" si="131"/>
        <v>42251.957638888889</v>
      </c>
    </row>
    <row r="1355" spans="1:20" ht="43.5" x14ac:dyDescent="0.35">
      <c r="A1355" s="5">
        <f t="shared" si="126"/>
        <v>133.6</v>
      </c>
      <c r="B1355">
        <v>1353</v>
      </c>
      <c r="C1355" s="3" t="s">
        <v>1354</v>
      </c>
      <c r="D1355" s="3" t="s">
        <v>5463</v>
      </c>
      <c r="E1355">
        <v>1000</v>
      </c>
      <c r="F1355">
        <v>1336</v>
      </c>
      <c r="G1355" t="s">
        <v>8218</v>
      </c>
      <c r="H1355" t="s">
        <v>8223</v>
      </c>
      <c r="I1355" t="s">
        <v>8245</v>
      </c>
      <c r="J1355" s="11">
        <v>1362960000</v>
      </c>
      <c r="K1355" s="11">
        <v>1359946188</v>
      </c>
      <c r="L1355" t="b">
        <v>0</v>
      </c>
      <c r="M1355">
        <v>42</v>
      </c>
      <c r="N1355" t="b">
        <v>1</v>
      </c>
      <c r="O1355" t="s">
        <v>8273</v>
      </c>
      <c r="P1355" s="5">
        <f t="shared" si="127"/>
        <v>31.80952380952381</v>
      </c>
      <c r="Q1355" t="str">
        <f t="shared" si="128"/>
        <v>publishing</v>
      </c>
      <c r="R1355" t="str">
        <f t="shared" si="129"/>
        <v>nonfiction</v>
      </c>
      <c r="S1355" s="10">
        <f t="shared" si="130"/>
        <v>41308.909583333334</v>
      </c>
      <c r="T1355" s="10">
        <f t="shared" si="131"/>
        <v>41343.791666666664</v>
      </c>
    </row>
    <row r="1356" spans="1:20" ht="43.5" x14ac:dyDescent="0.35">
      <c r="A1356" s="5">
        <f t="shared" si="126"/>
        <v>130.25</v>
      </c>
      <c r="B1356">
        <v>1354</v>
      </c>
      <c r="C1356" s="3" t="s">
        <v>1355</v>
      </c>
      <c r="D1356" s="3" t="s">
        <v>5464</v>
      </c>
      <c r="E1356">
        <v>1200</v>
      </c>
      <c r="F1356">
        <v>1563</v>
      </c>
      <c r="G1356" t="s">
        <v>8218</v>
      </c>
      <c r="H1356" t="s">
        <v>8224</v>
      </c>
      <c r="I1356" t="s">
        <v>8246</v>
      </c>
      <c r="J1356" s="11">
        <v>1465672979</v>
      </c>
      <c r="K1356" s="11">
        <v>1463080979</v>
      </c>
      <c r="L1356" t="b">
        <v>0</v>
      </c>
      <c r="M1356">
        <v>64</v>
      </c>
      <c r="N1356" t="b">
        <v>1</v>
      </c>
      <c r="O1356" t="s">
        <v>8273</v>
      </c>
      <c r="P1356" s="5">
        <f t="shared" si="127"/>
        <v>24.421875</v>
      </c>
      <c r="Q1356" t="str">
        <f t="shared" si="128"/>
        <v>publishing</v>
      </c>
      <c r="R1356" t="str">
        <f t="shared" si="129"/>
        <v>nonfiction</v>
      </c>
      <c r="S1356" s="10">
        <f t="shared" si="130"/>
        <v>42502.599293981482</v>
      </c>
      <c r="T1356" s="10">
        <f t="shared" si="131"/>
        <v>42532.599293981482</v>
      </c>
    </row>
    <row r="1357" spans="1:20" ht="58" x14ac:dyDescent="0.35">
      <c r="A1357" s="5">
        <f t="shared" si="126"/>
        <v>122.67999999999999</v>
      </c>
      <c r="B1357">
        <v>1355</v>
      </c>
      <c r="C1357" s="3" t="s">
        <v>1356</v>
      </c>
      <c r="D1357" s="3" t="s">
        <v>5465</v>
      </c>
      <c r="E1357">
        <v>2500</v>
      </c>
      <c r="F1357">
        <v>3067</v>
      </c>
      <c r="G1357" t="s">
        <v>8218</v>
      </c>
      <c r="H1357" t="s">
        <v>8224</v>
      </c>
      <c r="I1357" t="s">
        <v>8246</v>
      </c>
      <c r="J1357" s="11">
        <v>1354269600</v>
      </c>
      <c r="K1357" s="11">
        <v>1351663605</v>
      </c>
      <c r="L1357" t="b">
        <v>0</v>
      </c>
      <c r="M1357">
        <v>121</v>
      </c>
      <c r="N1357" t="b">
        <v>1</v>
      </c>
      <c r="O1357" t="s">
        <v>8273</v>
      </c>
      <c r="P1357" s="5">
        <f t="shared" si="127"/>
        <v>25.347107438016529</v>
      </c>
      <c r="Q1357" t="str">
        <f t="shared" si="128"/>
        <v>publishing</v>
      </c>
      <c r="R1357" t="str">
        <f t="shared" si="129"/>
        <v>nonfiction</v>
      </c>
      <c r="S1357" s="10">
        <f t="shared" si="130"/>
        <v>41213.046354166661</v>
      </c>
      <c r="T1357" s="10">
        <f t="shared" si="131"/>
        <v>41243.208333333328</v>
      </c>
    </row>
    <row r="1358" spans="1:20" ht="43.5" x14ac:dyDescent="0.35">
      <c r="A1358" s="5">
        <f t="shared" si="126"/>
        <v>182.81058823529412</v>
      </c>
      <c r="B1358">
        <v>1356</v>
      </c>
      <c r="C1358" s="3" t="s">
        <v>1357</v>
      </c>
      <c r="D1358" s="3" t="s">
        <v>5466</v>
      </c>
      <c r="E1358">
        <v>3400</v>
      </c>
      <c r="F1358">
        <v>6215.56</v>
      </c>
      <c r="G1358" t="s">
        <v>8218</v>
      </c>
      <c r="H1358" t="s">
        <v>8223</v>
      </c>
      <c r="I1358" t="s">
        <v>8245</v>
      </c>
      <c r="J1358" s="11">
        <v>1372985760</v>
      </c>
      <c r="K1358" s="11">
        <v>1370393760</v>
      </c>
      <c r="L1358" t="b">
        <v>0</v>
      </c>
      <c r="M1358">
        <v>87</v>
      </c>
      <c r="N1358" t="b">
        <v>1</v>
      </c>
      <c r="O1358" t="s">
        <v>8273</v>
      </c>
      <c r="P1358" s="5">
        <f t="shared" si="127"/>
        <v>71.443218390804603</v>
      </c>
      <c r="Q1358" t="str">
        <f t="shared" si="128"/>
        <v>publishing</v>
      </c>
      <c r="R1358" t="str">
        <f t="shared" si="129"/>
        <v>nonfiction</v>
      </c>
      <c r="S1358" s="10">
        <f t="shared" si="130"/>
        <v>41429.830555555556</v>
      </c>
      <c r="T1358" s="10">
        <f t="shared" si="131"/>
        <v>41459.830555555556</v>
      </c>
    </row>
    <row r="1359" spans="1:20" ht="43.5" x14ac:dyDescent="0.35">
      <c r="A1359" s="5">
        <f t="shared" si="126"/>
        <v>125.29999999999998</v>
      </c>
      <c r="B1359">
        <v>1357</v>
      </c>
      <c r="C1359" s="3" t="s">
        <v>1358</v>
      </c>
      <c r="D1359" s="3" t="s">
        <v>5467</v>
      </c>
      <c r="E1359">
        <v>2000</v>
      </c>
      <c r="F1359">
        <v>2506</v>
      </c>
      <c r="G1359" t="s">
        <v>8218</v>
      </c>
      <c r="H1359" t="s">
        <v>8223</v>
      </c>
      <c r="I1359" t="s">
        <v>8245</v>
      </c>
      <c r="J1359" s="11">
        <v>1362117540</v>
      </c>
      <c r="K1359" s="11">
        <v>1359587137</v>
      </c>
      <c r="L1359" t="b">
        <v>0</v>
      </c>
      <c r="M1359">
        <v>65</v>
      </c>
      <c r="N1359" t="b">
        <v>1</v>
      </c>
      <c r="O1359" t="s">
        <v>8273</v>
      </c>
      <c r="P1359" s="5">
        <f t="shared" si="127"/>
        <v>38.553846153846152</v>
      </c>
      <c r="Q1359" t="str">
        <f t="shared" si="128"/>
        <v>publishing</v>
      </c>
      <c r="R1359" t="str">
        <f t="shared" si="129"/>
        <v>nonfiction</v>
      </c>
      <c r="S1359" s="10">
        <f t="shared" si="130"/>
        <v>41304.753900462958</v>
      </c>
      <c r="T1359" s="10">
        <f t="shared" si="131"/>
        <v>41334.040972222218</v>
      </c>
    </row>
    <row r="1360" spans="1:20" ht="43.5" x14ac:dyDescent="0.35">
      <c r="A1360" s="5">
        <f t="shared" si="126"/>
        <v>111.66666666666667</v>
      </c>
      <c r="B1360">
        <v>1358</v>
      </c>
      <c r="C1360" s="3" t="s">
        <v>1359</v>
      </c>
      <c r="D1360" s="3" t="s">
        <v>5468</v>
      </c>
      <c r="E1360">
        <v>3000</v>
      </c>
      <c r="F1360">
        <v>3350</v>
      </c>
      <c r="G1360" t="s">
        <v>8218</v>
      </c>
      <c r="H1360" t="s">
        <v>8223</v>
      </c>
      <c r="I1360" t="s">
        <v>8245</v>
      </c>
      <c r="J1360" s="11">
        <v>1309009323</v>
      </c>
      <c r="K1360" s="11">
        <v>1306417323</v>
      </c>
      <c r="L1360" t="b">
        <v>0</v>
      </c>
      <c r="M1360">
        <v>49</v>
      </c>
      <c r="N1360" t="b">
        <v>1</v>
      </c>
      <c r="O1360" t="s">
        <v>8273</v>
      </c>
      <c r="P1360" s="5">
        <f t="shared" si="127"/>
        <v>68.367346938775512</v>
      </c>
      <c r="Q1360" t="str">
        <f t="shared" si="128"/>
        <v>publishing</v>
      </c>
      <c r="R1360" t="str">
        <f t="shared" si="129"/>
        <v>nonfiction</v>
      </c>
      <c r="S1360" s="10">
        <f t="shared" si="130"/>
        <v>40689.362534722219</v>
      </c>
      <c r="T1360" s="10">
        <f t="shared" si="131"/>
        <v>40719.362534722219</v>
      </c>
    </row>
    <row r="1361" spans="1:20" ht="43.5" x14ac:dyDescent="0.35">
      <c r="A1361" s="5">
        <f t="shared" si="126"/>
        <v>115.75757575757575</v>
      </c>
      <c r="B1361">
        <v>1359</v>
      </c>
      <c r="C1361" s="3" t="s">
        <v>1360</v>
      </c>
      <c r="D1361" s="3" t="s">
        <v>5469</v>
      </c>
      <c r="E1361">
        <v>660</v>
      </c>
      <c r="F1361">
        <v>764</v>
      </c>
      <c r="G1361" t="s">
        <v>8218</v>
      </c>
      <c r="H1361" t="s">
        <v>8223</v>
      </c>
      <c r="I1361" t="s">
        <v>8245</v>
      </c>
      <c r="J1361" s="11">
        <v>1309980790</v>
      </c>
      <c r="K1361" s="11">
        <v>1304623990</v>
      </c>
      <c r="L1361" t="b">
        <v>0</v>
      </c>
      <c r="M1361">
        <v>19</v>
      </c>
      <c r="N1361" t="b">
        <v>1</v>
      </c>
      <c r="O1361" t="s">
        <v>8273</v>
      </c>
      <c r="P1361" s="5">
        <f t="shared" si="127"/>
        <v>40.210526315789473</v>
      </c>
      <c r="Q1361" t="str">
        <f t="shared" si="128"/>
        <v>publishing</v>
      </c>
      <c r="R1361" t="str">
        <f t="shared" si="129"/>
        <v>nonfiction</v>
      </c>
      <c r="S1361" s="10">
        <f t="shared" si="130"/>
        <v>40668.606365740736</v>
      </c>
      <c r="T1361" s="10">
        <f t="shared" si="131"/>
        <v>40730.606365740736</v>
      </c>
    </row>
    <row r="1362" spans="1:20" ht="29" x14ac:dyDescent="0.35">
      <c r="A1362" s="5">
        <f t="shared" si="126"/>
        <v>173.2</v>
      </c>
      <c r="B1362">
        <v>1360</v>
      </c>
      <c r="C1362" s="3" t="s">
        <v>1361</v>
      </c>
      <c r="D1362" s="3" t="s">
        <v>5470</v>
      </c>
      <c r="E1362">
        <v>1500</v>
      </c>
      <c r="F1362">
        <v>2598</v>
      </c>
      <c r="G1362" t="s">
        <v>8218</v>
      </c>
      <c r="H1362" t="s">
        <v>8223</v>
      </c>
      <c r="I1362" t="s">
        <v>8245</v>
      </c>
      <c r="J1362" s="11">
        <v>1343943420</v>
      </c>
      <c r="K1362" s="11">
        <v>1341524220</v>
      </c>
      <c r="L1362" t="b">
        <v>0</v>
      </c>
      <c r="M1362">
        <v>81</v>
      </c>
      <c r="N1362" t="b">
        <v>1</v>
      </c>
      <c r="O1362" t="s">
        <v>8273</v>
      </c>
      <c r="P1362" s="5">
        <f t="shared" si="127"/>
        <v>32.074074074074076</v>
      </c>
      <c r="Q1362" t="str">
        <f t="shared" si="128"/>
        <v>publishing</v>
      </c>
      <c r="R1362" t="str">
        <f t="shared" si="129"/>
        <v>nonfiction</v>
      </c>
      <c r="S1362" s="10">
        <f t="shared" si="130"/>
        <v>41095.692361111105</v>
      </c>
      <c r="T1362" s="10">
        <f t="shared" si="131"/>
        <v>41123.692361111105</v>
      </c>
    </row>
    <row r="1363" spans="1:20" ht="43.5" x14ac:dyDescent="0.35">
      <c r="A1363" s="5">
        <f t="shared" si="126"/>
        <v>125.98333333333333</v>
      </c>
      <c r="B1363">
        <v>1361</v>
      </c>
      <c r="C1363" s="3" t="s">
        <v>1362</v>
      </c>
      <c r="D1363" s="3" t="s">
        <v>5471</v>
      </c>
      <c r="E1363">
        <v>6000</v>
      </c>
      <c r="F1363">
        <v>7559</v>
      </c>
      <c r="G1363" t="s">
        <v>8218</v>
      </c>
      <c r="H1363" t="s">
        <v>8224</v>
      </c>
      <c r="I1363" t="s">
        <v>8246</v>
      </c>
      <c r="J1363" s="11">
        <v>1403370772</v>
      </c>
      <c r="K1363" s="11">
        <v>1400778772</v>
      </c>
      <c r="L1363" t="b">
        <v>0</v>
      </c>
      <c r="M1363">
        <v>264</v>
      </c>
      <c r="N1363" t="b">
        <v>1</v>
      </c>
      <c r="O1363" t="s">
        <v>8273</v>
      </c>
      <c r="P1363" s="5">
        <f t="shared" si="127"/>
        <v>28.632575757575758</v>
      </c>
      <c r="Q1363" t="str">
        <f t="shared" si="128"/>
        <v>publishing</v>
      </c>
      <c r="R1363" t="str">
        <f t="shared" si="129"/>
        <v>nonfiction</v>
      </c>
      <c r="S1363" s="10">
        <f t="shared" si="130"/>
        <v>41781.508935185186</v>
      </c>
      <c r="T1363" s="10">
        <f t="shared" si="131"/>
        <v>41811.508935185186</v>
      </c>
    </row>
    <row r="1364" spans="1:20" ht="43.5" x14ac:dyDescent="0.35">
      <c r="A1364" s="5">
        <f t="shared" si="126"/>
        <v>109.1</v>
      </c>
      <c r="B1364">
        <v>1362</v>
      </c>
      <c r="C1364" s="3" t="s">
        <v>1363</v>
      </c>
      <c r="D1364" s="3" t="s">
        <v>5472</v>
      </c>
      <c r="E1364">
        <v>1000</v>
      </c>
      <c r="F1364">
        <v>1091</v>
      </c>
      <c r="G1364" t="s">
        <v>8218</v>
      </c>
      <c r="H1364" t="s">
        <v>8223</v>
      </c>
      <c r="I1364" t="s">
        <v>8245</v>
      </c>
      <c r="J1364" s="11">
        <v>1378592731</v>
      </c>
      <c r="K1364" s="11">
        <v>1373408731</v>
      </c>
      <c r="L1364" t="b">
        <v>0</v>
      </c>
      <c r="M1364">
        <v>25</v>
      </c>
      <c r="N1364" t="b">
        <v>1</v>
      </c>
      <c r="O1364" t="s">
        <v>8273</v>
      </c>
      <c r="P1364" s="5">
        <f t="shared" si="127"/>
        <v>43.64</v>
      </c>
      <c r="Q1364" t="str">
        <f t="shared" si="128"/>
        <v>publishing</v>
      </c>
      <c r="R1364" t="str">
        <f t="shared" si="129"/>
        <v>nonfiction</v>
      </c>
      <c r="S1364" s="10">
        <f t="shared" si="130"/>
        <v>41464.726053240738</v>
      </c>
      <c r="T1364" s="10">
        <f t="shared" si="131"/>
        <v>41524.726053240738</v>
      </c>
    </row>
    <row r="1365" spans="1:20" ht="43.5" x14ac:dyDescent="0.35">
      <c r="A1365" s="5">
        <f t="shared" si="126"/>
        <v>100</v>
      </c>
      <c r="B1365">
        <v>1363</v>
      </c>
      <c r="C1365" s="3" t="s">
        <v>1364</v>
      </c>
      <c r="D1365" s="3" t="s">
        <v>5473</v>
      </c>
      <c r="E1365">
        <v>200</v>
      </c>
      <c r="F1365">
        <v>200</v>
      </c>
      <c r="G1365" t="s">
        <v>8218</v>
      </c>
      <c r="H1365" t="s">
        <v>8223</v>
      </c>
      <c r="I1365" t="s">
        <v>8245</v>
      </c>
      <c r="J1365" s="11">
        <v>1455523140</v>
      </c>
      <c r="K1365" s="11">
        <v>1453925727</v>
      </c>
      <c r="L1365" t="b">
        <v>0</v>
      </c>
      <c r="M1365">
        <v>5</v>
      </c>
      <c r="N1365" t="b">
        <v>1</v>
      </c>
      <c r="O1365" t="s">
        <v>8273</v>
      </c>
      <c r="P1365" s="5">
        <f t="shared" si="127"/>
        <v>40</v>
      </c>
      <c r="Q1365" t="str">
        <f t="shared" si="128"/>
        <v>publishing</v>
      </c>
      <c r="R1365" t="str">
        <f t="shared" si="129"/>
        <v>nonfiction</v>
      </c>
      <c r="S1365" s="10">
        <f t="shared" si="130"/>
        <v>42396.635729166665</v>
      </c>
      <c r="T1365" s="10">
        <f t="shared" si="131"/>
        <v>42415.124305555553</v>
      </c>
    </row>
    <row r="1366" spans="1:20" ht="58" x14ac:dyDescent="0.35">
      <c r="A1366" s="5">
        <f t="shared" si="126"/>
        <v>118.64285714285714</v>
      </c>
      <c r="B1366">
        <v>1364</v>
      </c>
      <c r="C1366" s="3" t="s">
        <v>1365</v>
      </c>
      <c r="D1366" s="3" t="s">
        <v>5474</v>
      </c>
      <c r="E1366">
        <v>42000</v>
      </c>
      <c r="F1366">
        <v>49830</v>
      </c>
      <c r="G1366" t="s">
        <v>8218</v>
      </c>
      <c r="H1366" t="s">
        <v>8231</v>
      </c>
      <c r="I1366" t="s">
        <v>8252</v>
      </c>
      <c r="J1366" s="11">
        <v>1420648906</v>
      </c>
      <c r="K1366" s="11">
        <v>1415464906</v>
      </c>
      <c r="L1366" t="b">
        <v>0</v>
      </c>
      <c r="M1366">
        <v>144</v>
      </c>
      <c r="N1366" t="b">
        <v>1</v>
      </c>
      <c r="O1366" t="s">
        <v>8275</v>
      </c>
      <c r="P1366" s="5">
        <f t="shared" si="127"/>
        <v>346.04166666666669</v>
      </c>
      <c r="Q1366" t="str">
        <f t="shared" si="128"/>
        <v>music</v>
      </c>
      <c r="R1366" t="str">
        <f t="shared" si="129"/>
        <v>rock</v>
      </c>
      <c r="S1366" s="10">
        <f t="shared" si="130"/>
        <v>41951.487337962957</v>
      </c>
      <c r="T1366" s="10">
        <f t="shared" si="131"/>
        <v>42011.487337962964</v>
      </c>
    </row>
    <row r="1367" spans="1:20" ht="43.5" x14ac:dyDescent="0.35">
      <c r="A1367" s="5">
        <f t="shared" si="126"/>
        <v>100.26666666666667</v>
      </c>
      <c r="B1367">
        <v>1365</v>
      </c>
      <c r="C1367" s="3" t="s">
        <v>1366</v>
      </c>
      <c r="D1367" s="3" t="s">
        <v>5475</v>
      </c>
      <c r="E1367">
        <v>7500</v>
      </c>
      <c r="F1367">
        <v>7520</v>
      </c>
      <c r="G1367" t="s">
        <v>8218</v>
      </c>
      <c r="H1367" t="s">
        <v>8223</v>
      </c>
      <c r="I1367" t="s">
        <v>8245</v>
      </c>
      <c r="J1367" s="11">
        <v>1426523752</v>
      </c>
      <c r="K1367" s="11">
        <v>1423935352</v>
      </c>
      <c r="L1367" t="b">
        <v>0</v>
      </c>
      <c r="M1367">
        <v>92</v>
      </c>
      <c r="N1367" t="b">
        <v>1</v>
      </c>
      <c r="O1367" t="s">
        <v>8275</v>
      </c>
      <c r="P1367" s="5">
        <f t="shared" si="127"/>
        <v>81.739130434782609</v>
      </c>
      <c r="Q1367" t="str">
        <f t="shared" si="128"/>
        <v>music</v>
      </c>
      <c r="R1367" t="str">
        <f t="shared" si="129"/>
        <v>rock</v>
      </c>
      <c r="S1367" s="10">
        <f t="shared" si="130"/>
        <v>42049.524907407402</v>
      </c>
      <c r="T1367" s="10">
        <f t="shared" si="131"/>
        <v>42079.483240740738</v>
      </c>
    </row>
    <row r="1368" spans="1:20" x14ac:dyDescent="0.35">
      <c r="A1368" s="5">
        <f t="shared" si="126"/>
        <v>126.48920000000001</v>
      </c>
      <c r="B1368">
        <v>1366</v>
      </c>
      <c r="C1368" s="3" t="s">
        <v>1367</v>
      </c>
      <c r="D1368" s="3" t="s">
        <v>5476</v>
      </c>
      <c r="E1368">
        <v>7500</v>
      </c>
      <c r="F1368">
        <v>9486.69</v>
      </c>
      <c r="G1368" t="s">
        <v>8218</v>
      </c>
      <c r="H1368" t="s">
        <v>8223</v>
      </c>
      <c r="I1368" t="s">
        <v>8245</v>
      </c>
      <c r="J1368" s="11">
        <v>1417049663</v>
      </c>
      <c r="K1368" s="11">
        <v>1413158063</v>
      </c>
      <c r="L1368" t="b">
        <v>0</v>
      </c>
      <c r="M1368">
        <v>147</v>
      </c>
      <c r="N1368" t="b">
        <v>1</v>
      </c>
      <c r="O1368" t="s">
        <v>8275</v>
      </c>
      <c r="P1368" s="5">
        <f t="shared" si="127"/>
        <v>64.535306122448986</v>
      </c>
      <c r="Q1368" t="str">
        <f t="shared" si="128"/>
        <v>music</v>
      </c>
      <c r="R1368" t="str">
        <f t="shared" si="129"/>
        <v>rock</v>
      </c>
      <c r="S1368" s="10">
        <f t="shared" si="130"/>
        <v>41924.787766203699</v>
      </c>
      <c r="T1368" s="10">
        <f t="shared" si="131"/>
        <v>41969.829432870371</v>
      </c>
    </row>
    <row r="1369" spans="1:20" ht="43.5" x14ac:dyDescent="0.35">
      <c r="A1369" s="5">
        <f t="shared" si="126"/>
        <v>114.26</v>
      </c>
      <c r="B1369">
        <v>1367</v>
      </c>
      <c r="C1369" s="3" t="s">
        <v>1368</v>
      </c>
      <c r="D1369" s="3" t="s">
        <v>5477</v>
      </c>
      <c r="E1369">
        <v>5000</v>
      </c>
      <c r="F1369">
        <v>5713</v>
      </c>
      <c r="G1369" t="s">
        <v>8218</v>
      </c>
      <c r="H1369" t="s">
        <v>8223</v>
      </c>
      <c r="I1369" t="s">
        <v>8245</v>
      </c>
      <c r="J1369" s="11">
        <v>1447463050</v>
      </c>
      <c r="K1369" s="11">
        <v>1444867450</v>
      </c>
      <c r="L1369" t="b">
        <v>0</v>
      </c>
      <c r="M1369">
        <v>90</v>
      </c>
      <c r="N1369" t="b">
        <v>1</v>
      </c>
      <c r="O1369" t="s">
        <v>8275</v>
      </c>
      <c r="P1369" s="5">
        <f t="shared" si="127"/>
        <v>63.477777777777774</v>
      </c>
      <c r="Q1369" t="str">
        <f t="shared" si="128"/>
        <v>music</v>
      </c>
      <c r="R1369" t="str">
        <f t="shared" si="129"/>
        <v>rock</v>
      </c>
      <c r="S1369" s="10">
        <f t="shared" si="130"/>
        <v>42291.794560185182</v>
      </c>
      <c r="T1369" s="10">
        <f t="shared" si="131"/>
        <v>42321.836226851847</v>
      </c>
    </row>
    <row r="1370" spans="1:20" ht="43.5" x14ac:dyDescent="0.35">
      <c r="A1370" s="5">
        <f t="shared" si="126"/>
        <v>110.7</v>
      </c>
      <c r="B1370">
        <v>1368</v>
      </c>
      <c r="C1370" s="3" t="s">
        <v>1369</v>
      </c>
      <c r="D1370" s="3" t="s">
        <v>5478</v>
      </c>
      <c r="E1370">
        <v>5000</v>
      </c>
      <c r="F1370">
        <v>5535</v>
      </c>
      <c r="G1370" t="s">
        <v>8218</v>
      </c>
      <c r="H1370" t="s">
        <v>8223</v>
      </c>
      <c r="I1370" t="s">
        <v>8245</v>
      </c>
      <c r="J1370" s="11">
        <v>1434342894</v>
      </c>
      <c r="K1370" s="11">
        <v>1432269294</v>
      </c>
      <c r="L1370" t="b">
        <v>0</v>
      </c>
      <c r="M1370">
        <v>87</v>
      </c>
      <c r="N1370" t="b">
        <v>1</v>
      </c>
      <c r="O1370" t="s">
        <v>8275</v>
      </c>
      <c r="P1370" s="5">
        <f t="shared" si="127"/>
        <v>63.620689655172413</v>
      </c>
      <c r="Q1370" t="str">
        <f t="shared" si="128"/>
        <v>music</v>
      </c>
      <c r="R1370" t="str">
        <f t="shared" si="129"/>
        <v>rock</v>
      </c>
      <c r="S1370" s="10">
        <f t="shared" si="130"/>
        <v>42145.982569444437</v>
      </c>
      <c r="T1370" s="10">
        <f t="shared" si="131"/>
        <v>42169.982569444437</v>
      </c>
    </row>
    <row r="1371" spans="1:20" ht="43.5" x14ac:dyDescent="0.35">
      <c r="A1371" s="5">
        <f t="shared" si="126"/>
        <v>105.34805315203954</v>
      </c>
      <c r="B1371">
        <v>1369</v>
      </c>
      <c r="C1371" s="3" t="s">
        <v>1370</v>
      </c>
      <c r="D1371" s="3" t="s">
        <v>5479</v>
      </c>
      <c r="E1371">
        <v>32360</v>
      </c>
      <c r="F1371">
        <v>34090.629999999997</v>
      </c>
      <c r="G1371" t="s">
        <v>8218</v>
      </c>
      <c r="H1371" t="s">
        <v>8223</v>
      </c>
      <c r="I1371" t="s">
        <v>8245</v>
      </c>
      <c r="J1371" s="11">
        <v>1397225746</v>
      </c>
      <c r="K1371" s="11">
        <v>1394633746</v>
      </c>
      <c r="L1371" t="b">
        <v>0</v>
      </c>
      <c r="M1371">
        <v>406</v>
      </c>
      <c r="N1371" t="b">
        <v>1</v>
      </c>
      <c r="O1371" t="s">
        <v>8275</v>
      </c>
      <c r="P1371" s="5">
        <f t="shared" si="127"/>
        <v>83.967068965517228</v>
      </c>
      <c r="Q1371" t="str">
        <f t="shared" si="128"/>
        <v>music</v>
      </c>
      <c r="R1371" t="str">
        <f t="shared" si="129"/>
        <v>rock</v>
      </c>
      <c r="S1371" s="10">
        <f t="shared" si="130"/>
        <v>41710.385949074072</v>
      </c>
      <c r="T1371" s="10">
        <f t="shared" si="131"/>
        <v>41740.385949074072</v>
      </c>
    </row>
    <row r="1372" spans="1:20" ht="29" x14ac:dyDescent="0.35">
      <c r="A1372" s="5">
        <f t="shared" si="126"/>
        <v>103.66666666666666</v>
      </c>
      <c r="B1372">
        <v>1370</v>
      </c>
      <c r="C1372" s="3" t="s">
        <v>1371</v>
      </c>
      <c r="D1372" s="3" t="s">
        <v>5480</v>
      </c>
      <c r="E1372">
        <v>1500</v>
      </c>
      <c r="F1372">
        <v>1555</v>
      </c>
      <c r="G1372" t="s">
        <v>8218</v>
      </c>
      <c r="H1372" t="s">
        <v>8223</v>
      </c>
      <c r="I1372" t="s">
        <v>8245</v>
      </c>
      <c r="J1372" s="11">
        <v>1381881890</v>
      </c>
      <c r="K1372" s="11">
        <v>1380585890</v>
      </c>
      <c r="L1372" t="b">
        <v>0</v>
      </c>
      <c r="M1372">
        <v>20</v>
      </c>
      <c r="N1372" t="b">
        <v>1</v>
      </c>
      <c r="O1372" t="s">
        <v>8275</v>
      </c>
      <c r="P1372" s="5">
        <f t="shared" si="127"/>
        <v>77.75</v>
      </c>
      <c r="Q1372" t="str">
        <f t="shared" si="128"/>
        <v>music</v>
      </c>
      <c r="R1372" t="str">
        <f t="shared" si="129"/>
        <v>rock</v>
      </c>
      <c r="S1372" s="10">
        <f t="shared" si="130"/>
        <v>41547.795023148145</v>
      </c>
      <c r="T1372" s="10">
        <f t="shared" si="131"/>
        <v>41562.795023148145</v>
      </c>
    </row>
    <row r="1373" spans="1:20" ht="58" x14ac:dyDescent="0.35">
      <c r="A1373" s="5">
        <f t="shared" si="126"/>
        <v>107.08672667523933</v>
      </c>
      <c r="B1373">
        <v>1371</v>
      </c>
      <c r="C1373" s="3" t="s">
        <v>1372</v>
      </c>
      <c r="D1373" s="3" t="s">
        <v>5481</v>
      </c>
      <c r="E1373">
        <v>6999</v>
      </c>
      <c r="F1373">
        <v>7495</v>
      </c>
      <c r="G1373" t="s">
        <v>8218</v>
      </c>
      <c r="H1373" t="s">
        <v>8223</v>
      </c>
      <c r="I1373" t="s">
        <v>8245</v>
      </c>
      <c r="J1373" s="11">
        <v>1431022342</v>
      </c>
      <c r="K1373" s="11">
        <v>1428430342</v>
      </c>
      <c r="L1373" t="b">
        <v>0</v>
      </c>
      <c r="M1373">
        <v>70</v>
      </c>
      <c r="N1373" t="b">
        <v>1</v>
      </c>
      <c r="O1373" t="s">
        <v>8275</v>
      </c>
      <c r="P1373" s="5">
        <f t="shared" si="127"/>
        <v>107.07142857142857</v>
      </c>
      <c r="Q1373" t="str">
        <f t="shared" si="128"/>
        <v>music</v>
      </c>
      <c r="R1373" t="str">
        <f t="shared" si="129"/>
        <v>rock</v>
      </c>
      <c r="S1373" s="10">
        <f t="shared" si="130"/>
        <v>42101.550254629627</v>
      </c>
      <c r="T1373" s="10">
        <f t="shared" si="131"/>
        <v>42131.550254629627</v>
      </c>
    </row>
    <row r="1374" spans="1:20" ht="29" x14ac:dyDescent="0.35">
      <c r="A1374" s="5">
        <f t="shared" si="126"/>
        <v>124</v>
      </c>
      <c r="B1374">
        <v>1372</v>
      </c>
      <c r="C1374" s="3" t="s">
        <v>1373</v>
      </c>
      <c r="D1374" s="3" t="s">
        <v>5482</v>
      </c>
      <c r="E1374">
        <v>500</v>
      </c>
      <c r="F1374">
        <v>620</v>
      </c>
      <c r="G1374" t="s">
        <v>8218</v>
      </c>
      <c r="H1374" t="s">
        <v>8223</v>
      </c>
      <c r="I1374" t="s">
        <v>8245</v>
      </c>
      <c r="J1374" s="11">
        <v>1342115132</v>
      </c>
      <c r="K1374" s="11">
        <v>1339523132</v>
      </c>
      <c r="L1374" t="b">
        <v>0</v>
      </c>
      <c r="M1374">
        <v>16</v>
      </c>
      <c r="N1374" t="b">
        <v>1</v>
      </c>
      <c r="O1374" t="s">
        <v>8275</v>
      </c>
      <c r="P1374" s="5">
        <f t="shared" si="127"/>
        <v>38.75</v>
      </c>
      <c r="Q1374" t="str">
        <f t="shared" si="128"/>
        <v>music</v>
      </c>
      <c r="R1374" t="str">
        <f t="shared" si="129"/>
        <v>rock</v>
      </c>
      <c r="S1374" s="10">
        <f t="shared" si="130"/>
        <v>41072.53162037037</v>
      </c>
      <c r="T1374" s="10">
        <f t="shared" si="131"/>
        <v>41102.53162037037</v>
      </c>
    </row>
    <row r="1375" spans="1:20" ht="29" x14ac:dyDescent="0.35">
      <c r="A1375" s="5">
        <f t="shared" si="126"/>
        <v>105.01</v>
      </c>
      <c r="B1375">
        <v>1373</v>
      </c>
      <c r="C1375" s="3" t="s">
        <v>1374</v>
      </c>
      <c r="D1375" s="3" t="s">
        <v>5483</v>
      </c>
      <c r="E1375">
        <v>10000</v>
      </c>
      <c r="F1375">
        <v>10501</v>
      </c>
      <c r="G1375" t="s">
        <v>8218</v>
      </c>
      <c r="H1375" t="s">
        <v>8223</v>
      </c>
      <c r="I1375" t="s">
        <v>8245</v>
      </c>
      <c r="J1375" s="11">
        <v>1483138233</v>
      </c>
      <c r="K1375" s="11">
        <v>1480546233</v>
      </c>
      <c r="L1375" t="b">
        <v>0</v>
      </c>
      <c r="M1375">
        <v>52</v>
      </c>
      <c r="N1375" t="b">
        <v>1</v>
      </c>
      <c r="O1375" t="s">
        <v>8275</v>
      </c>
      <c r="P1375" s="5">
        <f t="shared" si="127"/>
        <v>201.94230769230768</v>
      </c>
      <c r="Q1375" t="str">
        <f t="shared" si="128"/>
        <v>music</v>
      </c>
      <c r="R1375" t="str">
        <f t="shared" si="129"/>
        <v>rock</v>
      </c>
      <c r="S1375" s="10">
        <f t="shared" si="130"/>
        <v>42704.743437499994</v>
      </c>
      <c r="T1375" s="10">
        <f t="shared" si="131"/>
        <v>42734.743437499994</v>
      </c>
    </row>
    <row r="1376" spans="1:20" ht="43.5" x14ac:dyDescent="0.35">
      <c r="A1376" s="5">
        <f t="shared" si="126"/>
        <v>189.46666666666667</v>
      </c>
      <c r="B1376">
        <v>1374</v>
      </c>
      <c r="C1376" s="3" t="s">
        <v>1375</v>
      </c>
      <c r="D1376" s="3" t="s">
        <v>5484</v>
      </c>
      <c r="E1376">
        <v>1500</v>
      </c>
      <c r="F1376">
        <v>2842</v>
      </c>
      <c r="G1376" t="s">
        <v>8218</v>
      </c>
      <c r="H1376" t="s">
        <v>8223</v>
      </c>
      <c r="I1376" t="s">
        <v>8245</v>
      </c>
      <c r="J1376" s="11">
        <v>1458874388</v>
      </c>
      <c r="K1376" s="11">
        <v>1456285988</v>
      </c>
      <c r="L1376" t="b">
        <v>0</v>
      </c>
      <c r="M1376">
        <v>66</v>
      </c>
      <c r="N1376" t="b">
        <v>1</v>
      </c>
      <c r="O1376" t="s">
        <v>8275</v>
      </c>
      <c r="P1376" s="5">
        <f t="shared" si="127"/>
        <v>43.060606060606062</v>
      </c>
      <c r="Q1376" t="str">
        <f t="shared" si="128"/>
        <v>music</v>
      </c>
      <c r="R1376" t="str">
        <f t="shared" si="129"/>
        <v>rock</v>
      </c>
      <c r="S1376" s="10">
        <f t="shared" si="130"/>
        <v>42423.953564814808</v>
      </c>
      <c r="T1376" s="10">
        <f t="shared" si="131"/>
        <v>42453.911898148144</v>
      </c>
    </row>
    <row r="1377" spans="1:20" ht="58" x14ac:dyDescent="0.35">
      <c r="A1377" s="5">
        <f t="shared" si="126"/>
        <v>171.32499999999999</v>
      </c>
      <c r="B1377">
        <v>1375</v>
      </c>
      <c r="C1377" s="3" t="s">
        <v>1376</v>
      </c>
      <c r="D1377" s="3" t="s">
        <v>5485</v>
      </c>
      <c r="E1377">
        <v>4000</v>
      </c>
      <c r="F1377">
        <v>6853</v>
      </c>
      <c r="G1377" t="s">
        <v>8218</v>
      </c>
      <c r="H1377" t="s">
        <v>8229</v>
      </c>
      <c r="I1377" t="s">
        <v>8248</v>
      </c>
      <c r="J1377" s="11">
        <v>1484444119</v>
      </c>
      <c r="K1377" s="11">
        <v>1481852119</v>
      </c>
      <c r="L1377" t="b">
        <v>0</v>
      </c>
      <c r="M1377">
        <v>109</v>
      </c>
      <c r="N1377" t="b">
        <v>1</v>
      </c>
      <c r="O1377" t="s">
        <v>8275</v>
      </c>
      <c r="P1377" s="5">
        <f t="shared" si="127"/>
        <v>62.871559633027523</v>
      </c>
      <c r="Q1377" t="str">
        <f t="shared" si="128"/>
        <v>music</v>
      </c>
      <c r="R1377" t="str">
        <f t="shared" si="129"/>
        <v>rock</v>
      </c>
      <c r="S1377" s="10">
        <f t="shared" si="130"/>
        <v>42719.857858796291</v>
      </c>
      <c r="T1377" s="10">
        <f t="shared" si="131"/>
        <v>42749.857858796291</v>
      </c>
    </row>
    <row r="1378" spans="1:20" ht="29" x14ac:dyDescent="0.35">
      <c r="A1378" s="5">
        <f t="shared" si="126"/>
        <v>252.48648648648651</v>
      </c>
      <c r="B1378">
        <v>1376</v>
      </c>
      <c r="C1378" s="3" t="s">
        <v>1377</v>
      </c>
      <c r="D1378" s="3" t="s">
        <v>5486</v>
      </c>
      <c r="E1378">
        <v>3700</v>
      </c>
      <c r="F1378">
        <v>9342</v>
      </c>
      <c r="G1378" t="s">
        <v>8218</v>
      </c>
      <c r="H1378" t="s">
        <v>8224</v>
      </c>
      <c r="I1378" t="s">
        <v>8246</v>
      </c>
      <c r="J1378" s="11">
        <v>1480784606</v>
      </c>
      <c r="K1378" s="11">
        <v>1478189006</v>
      </c>
      <c r="L1378" t="b">
        <v>0</v>
      </c>
      <c r="M1378">
        <v>168</v>
      </c>
      <c r="N1378" t="b">
        <v>1</v>
      </c>
      <c r="O1378" t="s">
        <v>8275</v>
      </c>
      <c r="P1378" s="5">
        <f t="shared" si="127"/>
        <v>55.607142857142854</v>
      </c>
      <c r="Q1378" t="str">
        <f t="shared" si="128"/>
        <v>music</v>
      </c>
      <c r="R1378" t="str">
        <f t="shared" si="129"/>
        <v>rock</v>
      </c>
      <c r="S1378" s="10">
        <f t="shared" si="130"/>
        <v>42677.460717592585</v>
      </c>
      <c r="T1378" s="10">
        <f t="shared" si="131"/>
        <v>42707.502384259256</v>
      </c>
    </row>
    <row r="1379" spans="1:20" ht="43.5" x14ac:dyDescent="0.35">
      <c r="A1379" s="5">
        <f t="shared" si="126"/>
        <v>116.15384615384616</v>
      </c>
      <c r="B1379">
        <v>1377</v>
      </c>
      <c r="C1379" s="3" t="s">
        <v>1378</v>
      </c>
      <c r="D1379" s="3" t="s">
        <v>5487</v>
      </c>
      <c r="E1379">
        <v>1300</v>
      </c>
      <c r="F1379">
        <v>1510</v>
      </c>
      <c r="G1379" t="s">
        <v>8218</v>
      </c>
      <c r="H1379" t="s">
        <v>8223</v>
      </c>
      <c r="I1379" t="s">
        <v>8245</v>
      </c>
      <c r="J1379" s="11">
        <v>1486095060</v>
      </c>
      <c r="K1379" s="11">
        <v>1484198170</v>
      </c>
      <c r="L1379" t="b">
        <v>0</v>
      </c>
      <c r="M1379">
        <v>31</v>
      </c>
      <c r="N1379" t="b">
        <v>1</v>
      </c>
      <c r="O1379" t="s">
        <v>8275</v>
      </c>
      <c r="P1379" s="5">
        <f t="shared" si="127"/>
        <v>48.70967741935484</v>
      </c>
      <c r="Q1379" t="str">
        <f t="shared" si="128"/>
        <v>music</v>
      </c>
      <c r="R1379" t="str">
        <f t="shared" si="129"/>
        <v>rock</v>
      </c>
      <c r="S1379" s="10">
        <f t="shared" si="130"/>
        <v>42747.01122685185</v>
      </c>
      <c r="T1379" s="10">
        <f t="shared" si="131"/>
        <v>42768.96597222222</v>
      </c>
    </row>
    <row r="1380" spans="1:20" x14ac:dyDescent="0.35">
      <c r="A1380" s="5">
        <f t="shared" si="126"/>
        <v>203.35000000000002</v>
      </c>
      <c r="B1380">
        <v>1378</v>
      </c>
      <c r="C1380" s="3" t="s">
        <v>1379</v>
      </c>
      <c r="D1380" s="3" t="s">
        <v>5488</v>
      </c>
      <c r="E1380">
        <v>2000</v>
      </c>
      <c r="F1380">
        <v>4067</v>
      </c>
      <c r="G1380" t="s">
        <v>8218</v>
      </c>
      <c r="H1380" t="s">
        <v>8224</v>
      </c>
      <c r="I1380" t="s">
        <v>8246</v>
      </c>
      <c r="J1380" s="11">
        <v>1470075210</v>
      </c>
      <c r="K1380" s="11">
        <v>1468779210</v>
      </c>
      <c r="L1380" t="b">
        <v>0</v>
      </c>
      <c r="M1380">
        <v>133</v>
      </c>
      <c r="N1380" t="b">
        <v>1</v>
      </c>
      <c r="O1380" t="s">
        <v>8275</v>
      </c>
      <c r="P1380" s="5">
        <f t="shared" si="127"/>
        <v>30.578947368421051</v>
      </c>
      <c r="Q1380" t="str">
        <f t="shared" si="128"/>
        <v>music</v>
      </c>
      <c r="R1380" t="str">
        <f t="shared" si="129"/>
        <v>rock</v>
      </c>
      <c r="S1380" s="10">
        <f t="shared" si="130"/>
        <v>42568.551041666658</v>
      </c>
      <c r="T1380" s="10">
        <f t="shared" si="131"/>
        <v>42583.551041666658</v>
      </c>
    </row>
    <row r="1381" spans="1:20" ht="29" x14ac:dyDescent="0.35">
      <c r="A1381" s="5">
        <f t="shared" si="126"/>
        <v>111.60000000000001</v>
      </c>
      <c r="B1381">
        <v>1379</v>
      </c>
      <c r="C1381" s="3" t="s">
        <v>1380</v>
      </c>
      <c r="D1381" s="3" t="s">
        <v>5489</v>
      </c>
      <c r="E1381">
        <v>10000</v>
      </c>
      <c r="F1381">
        <v>11160</v>
      </c>
      <c r="G1381" t="s">
        <v>8218</v>
      </c>
      <c r="H1381" t="s">
        <v>8223</v>
      </c>
      <c r="I1381" t="s">
        <v>8245</v>
      </c>
      <c r="J1381" s="11">
        <v>1433504876</v>
      </c>
      <c r="K1381" s="11">
        <v>1430912876</v>
      </c>
      <c r="L1381" t="b">
        <v>0</v>
      </c>
      <c r="M1381">
        <v>151</v>
      </c>
      <c r="N1381" t="b">
        <v>1</v>
      </c>
      <c r="O1381" t="s">
        <v>8275</v>
      </c>
      <c r="P1381" s="5">
        <f t="shared" si="127"/>
        <v>73.907284768211923</v>
      </c>
      <c r="Q1381" t="str">
        <f t="shared" si="128"/>
        <v>music</v>
      </c>
      <c r="R1381" t="str">
        <f t="shared" si="129"/>
        <v>rock</v>
      </c>
      <c r="S1381" s="10">
        <f t="shared" si="130"/>
        <v>42130.28328703704</v>
      </c>
      <c r="T1381" s="10">
        <f t="shared" si="131"/>
        <v>42160.28328703704</v>
      </c>
    </row>
    <row r="1382" spans="1:20" ht="43.5" x14ac:dyDescent="0.35">
      <c r="A1382" s="5">
        <f t="shared" si="126"/>
        <v>424</v>
      </c>
      <c r="B1382">
        <v>1380</v>
      </c>
      <c r="C1382" s="3" t="s">
        <v>1381</v>
      </c>
      <c r="D1382" s="3" t="s">
        <v>5490</v>
      </c>
      <c r="E1382">
        <v>25</v>
      </c>
      <c r="F1382">
        <v>106</v>
      </c>
      <c r="G1382" t="s">
        <v>8218</v>
      </c>
      <c r="H1382" t="s">
        <v>8223</v>
      </c>
      <c r="I1382" t="s">
        <v>8245</v>
      </c>
      <c r="J1382" s="11">
        <v>1433815200</v>
      </c>
      <c r="K1382" s="11">
        <v>1431886706</v>
      </c>
      <c r="L1382" t="b">
        <v>0</v>
      </c>
      <c r="M1382">
        <v>5</v>
      </c>
      <c r="N1382" t="b">
        <v>1</v>
      </c>
      <c r="O1382" t="s">
        <v>8275</v>
      </c>
      <c r="P1382" s="5">
        <f t="shared" si="127"/>
        <v>21.2</v>
      </c>
      <c r="Q1382" t="str">
        <f t="shared" si="128"/>
        <v>music</v>
      </c>
      <c r="R1382" t="str">
        <f t="shared" si="129"/>
        <v>rock</v>
      </c>
      <c r="S1382" s="10">
        <f t="shared" si="130"/>
        <v>42141.554467592585</v>
      </c>
      <c r="T1382" s="10">
        <f t="shared" si="131"/>
        <v>42163.874999999993</v>
      </c>
    </row>
    <row r="1383" spans="1:20" ht="58" x14ac:dyDescent="0.35">
      <c r="A1383" s="5">
        <f t="shared" si="126"/>
        <v>107.1</v>
      </c>
      <c r="B1383">
        <v>1381</v>
      </c>
      <c r="C1383" s="3" t="s">
        <v>1382</v>
      </c>
      <c r="D1383" s="3" t="s">
        <v>5491</v>
      </c>
      <c r="E1383">
        <v>5000</v>
      </c>
      <c r="F1383">
        <v>5355</v>
      </c>
      <c r="G1383" t="s">
        <v>8218</v>
      </c>
      <c r="H1383" t="s">
        <v>8223</v>
      </c>
      <c r="I1383" t="s">
        <v>8245</v>
      </c>
      <c r="J1383" s="11">
        <v>1482988125</v>
      </c>
      <c r="K1383" s="11">
        <v>1480396125</v>
      </c>
      <c r="L1383" t="b">
        <v>0</v>
      </c>
      <c r="M1383">
        <v>73</v>
      </c>
      <c r="N1383" t="b">
        <v>1</v>
      </c>
      <c r="O1383" t="s">
        <v>8275</v>
      </c>
      <c r="P1383" s="5">
        <f t="shared" si="127"/>
        <v>73.356164383561648</v>
      </c>
      <c r="Q1383" t="str">
        <f t="shared" si="128"/>
        <v>music</v>
      </c>
      <c r="R1383" t="str">
        <f t="shared" si="129"/>
        <v>rock</v>
      </c>
      <c r="S1383" s="10">
        <f t="shared" si="130"/>
        <v>42703.006076388883</v>
      </c>
      <c r="T1383" s="10">
        <f t="shared" si="131"/>
        <v>42733.006076388883</v>
      </c>
    </row>
    <row r="1384" spans="1:20" ht="43.5" x14ac:dyDescent="0.35">
      <c r="A1384" s="5">
        <f t="shared" si="126"/>
        <v>104.3625</v>
      </c>
      <c r="B1384">
        <v>1382</v>
      </c>
      <c r="C1384" s="3" t="s">
        <v>1383</v>
      </c>
      <c r="D1384" s="3" t="s">
        <v>5492</v>
      </c>
      <c r="E1384">
        <v>8000</v>
      </c>
      <c r="F1384">
        <v>8349</v>
      </c>
      <c r="G1384" t="s">
        <v>8218</v>
      </c>
      <c r="H1384" t="s">
        <v>8223</v>
      </c>
      <c r="I1384" t="s">
        <v>8245</v>
      </c>
      <c r="J1384" s="11">
        <v>1367867536</v>
      </c>
      <c r="K1384" s="11">
        <v>1365275536</v>
      </c>
      <c r="L1384" t="b">
        <v>0</v>
      </c>
      <c r="M1384">
        <v>148</v>
      </c>
      <c r="N1384" t="b">
        <v>1</v>
      </c>
      <c r="O1384" t="s">
        <v>8275</v>
      </c>
      <c r="P1384" s="5">
        <f t="shared" si="127"/>
        <v>56.412162162162161</v>
      </c>
      <c r="Q1384" t="str">
        <f t="shared" si="128"/>
        <v>music</v>
      </c>
      <c r="R1384" t="str">
        <f t="shared" si="129"/>
        <v>rock</v>
      </c>
      <c r="S1384" s="10">
        <f t="shared" si="130"/>
        <v>41370.591851851852</v>
      </c>
      <c r="T1384" s="10">
        <f t="shared" si="131"/>
        <v>41400.591851851852</v>
      </c>
    </row>
    <row r="1385" spans="1:20" ht="43.5" x14ac:dyDescent="0.35">
      <c r="A1385" s="5">
        <f t="shared" si="126"/>
        <v>212.40909090909091</v>
      </c>
      <c r="B1385">
        <v>1383</v>
      </c>
      <c r="C1385" s="3" t="s">
        <v>1384</v>
      </c>
      <c r="D1385" s="3" t="s">
        <v>5493</v>
      </c>
      <c r="E1385">
        <v>2200</v>
      </c>
      <c r="F1385">
        <v>4673</v>
      </c>
      <c r="G1385" t="s">
        <v>8218</v>
      </c>
      <c r="H1385" t="s">
        <v>8228</v>
      </c>
      <c r="I1385" t="s">
        <v>8250</v>
      </c>
      <c r="J1385" s="11">
        <v>1482457678</v>
      </c>
      <c r="K1385" s="11">
        <v>1480729678</v>
      </c>
      <c r="L1385" t="b">
        <v>0</v>
      </c>
      <c r="M1385">
        <v>93</v>
      </c>
      <c r="N1385" t="b">
        <v>1</v>
      </c>
      <c r="O1385" t="s">
        <v>8275</v>
      </c>
      <c r="P1385" s="5">
        <f t="shared" si="127"/>
        <v>50.247311827956992</v>
      </c>
      <c r="Q1385" t="str">
        <f t="shared" si="128"/>
        <v>music</v>
      </c>
      <c r="R1385" t="str">
        <f t="shared" si="129"/>
        <v>rock</v>
      </c>
      <c r="S1385" s="10">
        <f t="shared" si="130"/>
        <v>42706.866643518515</v>
      </c>
      <c r="T1385" s="10">
        <f t="shared" si="131"/>
        <v>42726.866643518515</v>
      </c>
    </row>
    <row r="1386" spans="1:20" ht="43.5" x14ac:dyDescent="0.35">
      <c r="A1386" s="5">
        <f t="shared" si="126"/>
        <v>124.08571428571429</v>
      </c>
      <c r="B1386">
        <v>1384</v>
      </c>
      <c r="C1386" s="3" t="s">
        <v>1385</v>
      </c>
      <c r="D1386" s="3" t="s">
        <v>5494</v>
      </c>
      <c r="E1386">
        <v>3500</v>
      </c>
      <c r="F1386">
        <v>4343</v>
      </c>
      <c r="G1386" t="s">
        <v>8218</v>
      </c>
      <c r="H1386" t="s">
        <v>8223</v>
      </c>
      <c r="I1386" t="s">
        <v>8245</v>
      </c>
      <c r="J1386" s="11">
        <v>1436117922</v>
      </c>
      <c r="K1386" s="11">
        <v>1433525922</v>
      </c>
      <c r="L1386" t="b">
        <v>0</v>
      </c>
      <c r="M1386">
        <v>63</v>
      </c>
      <c r="N1386" t="b">
        <v>1</v>
      </c>
      <c r="O1386" t="s">
        <v>8275</v>
      </c>
      <c r="P1386" s="5">
        <f t="shared" si="127"/>
        <v>68.936507936507937</v>
      </c>
      <c r="Q1386" t="str">
        <f t="shared" si="128"/>
        <v>music</v>
      </c>
      <c r="R1386" t="str">
        <f t="shared" si="129"/>
        <v>rock</v>
      </c>
      <c r="S1386" s="10">
        <f t="shared" si="130"/>
        <v>42160.526874999996</v>
      </c>
      <c r="T1386" s="10">
        <f t="shared" si="131"/>
        <v>42190.526874999996</v>
      </c>
    </row>
    <row r="1387" spans="1:20" ht="43.5" x14ac:dyDescent="0.35">
      <c r="A1387" s="5">
        <f t="shared" si="126"/>
        <v>110.406125</v>
      </c>
      <c r="B1387">
        <v>1385</v>
      </c>
      <c r="C1387" s="3" t="s">
        <v>1386</v>
      </c>
      <c r="D1387" s="3" t="s">
        <v>5495</v>
      </c>
      <c r="E1387">
        <v>8000</v>
      </c>
      <c r="F1387">
        <v>8832.49</v>
      </c>
      <c r="G1387" t="s">
        <v>8218</v>
      </c>
      <c r="H1387" t="s">
        <v>8235</v>
      </c>
      <c r="I1387" t="s">
        <v>8248</v>
      </c>
      <c r="J1387" s="11">
        <v>1461931860</v>
      </c>
      <c r="K1387" s="11">
        <v>1457109121</v>
      </c>
      <c r="L1387" t="b">
        <v>0</v>
      </c>
      <c r="M1387">
        <v>134</v>
      </c>
      <c r="N1387" t="b">
        <v>1</v>
      </c>
      <c r="O1387" t="s">
        <v>8275</v>
      </c>
      <c r="P1387" s="5">
        <f t="shared" si="127"/>
        <v>65.914104477611943</v>
      </c>
      <c r="Q1387" t="str">
        <f t="shared" si="128"/>
        <v>music</v>
      </c>
      <c r="R1387" t="str">
        <f t="shared" si="129"/>
        <v>rock</v>
      </c>
      <c r="S1387" s="10">
        <f t="shared" si="130"/>
        <v>42433.480567129627</v>
      </c>
      <c r="T1387" s="10">
        <f t="shared" si="131"/>
        <v>42489.299305555549</v>
      </c>
    </row>
    <row r="1388" spans="1:20" ht="29" x14ac:dyDescent="0.35">
      <c r="A1388" s="5">
        <f t="shared" si="126"/>
        <v>218.75</v>
      </c>
      <c r="B1388">
        <v>1386</v>
      </c>
      <c r="C1388" s="3" t="s">
        <v>1387</v>
      </c>
      <c r="D1388" s="3" t="s">
        <v>5496</v>
      </c>
      <c r="E1388">
        <v>400</v>
      </c>
      <c r="F1388">
        <v>875</v>
      </c>
      <c r="G1388" t="s">
        <v>8218</v>
      </c>
      <c r="H1388" t="s">
        <v>8223</v>
      </c>
      <c r="I1388" t="s">
        <v>8245</v>
      </c>
      <c r="J1388" s="11">
        <v>1438183889</v>
      </c>
      <c r="K1388" s="11">
        <v>1435591889</v>
      </c>
      <c r="L1388" t="b">
        <v>0</v>
      </c>
      <c r="M1388">
        <v>14</v>
      </c>
      <c r="N1388" t="b">
        <v>1</v>
      </c>
      <c r="O1388" t="s">
        <v>8275</v>
      </c>
      <c r="P1388" s="5">
        <f t="shared" si="127"/>
        <v>62.5</v>
      </c>
      <c r="Q1388" t="str">
        <f t="shared" si="128"/>
        <v>music</v>
      </c>
      <c r="R1388" t="str">
        <f t="shared" si="129"/>
        <v>rock</v>
      </c>
      <c r="S1388" s="10">
        <f t="shared" si="130"/>
        <v>42184.438530092586</v>
      </c>
      <c r="T1388" s="10">
        <f t="shared" si="131"/>
        <v>42214.438530092586</v>
      </c>
    </row>
    <row r="1389" spans="1:20" ht="43.5" x14ac:dyDescent="0.35">
      <c r="A1389" s="5">
        <f t="shared" si="126"/>
        <v>136.625</v>
      </c>
      <c r="B1389">
        <v>1387</v>
      </c>
      <c r="C1389" s="3" t="s">
        <v>1388</v>
      </c>
      <c r="D1389" s="3" t="s">
        <v>5497</v>
      </c>
      <c r="E1389">
        <v>4000</v>
      </c>
      <c r="F1389">
        <v>5465</v>
      </c>
      <c r="G1389" t="s">
        <v>8218</v>
      </c>
      <c r="H1389" t="s">
        <v>8223</v>
      </c>
      <c r="I1389" t="s">
        <v>8245</v>
      </c>
      <c r="J1389" s="11">
        <v>1433305800</v>
      </c>
      <c r="K1389" s="11">
        <v>1430604395</v>
      </c>
      <c r="L1389" t="b">
        <v>0</v>
      </c>
      <c r="M1389">
        <v>78</v>
      </c>
      <c r="N1389" t="b">
        <v>1</v>
      </c>
      <c r="O1389" t="s">
        <v>8275</v>
      </c>
      <c r="P1389" s="5">
        <f t="shared" si="127"/>
        <v>70.064102564102569</v>
      </c>
      <c r="Q1389" t="str">
        <f t="shared" si="128"/>
        <v>music</v>
      </c>
      <c r="R1389" t="str">
        <f t="shared" si="129"/>
        <v>rock</v>
      </c>
      <c r="S1389" s="10">
        <f t="shared" si="130"/>
        <v>42126.712905092594</v>
      </c>
      <c r="T1389" s="10">
        <f t="shared" si="131"/>
        <v>42157.979166666664</v>
      </c>
    </row>
    <row r="1390" spans="1:20" ht="43.5" x14ac:dyDescent="0.35">
      <c r="A1390" s="5">
        <f t="shared" si="126"/>
        <v>134.8074</v>
      </c>
      <c r="B1390">
        <v>1388</v>
      </c>
      <c r="C1390" s="3" t="s">
        <v>1389</v>
      </c>
      <c r="D1390" s="3" t="s">
        <v>5498</v>
      </c>
      <c r="E1390">
        <v>5000</v>
      </c>
      <c r="F1390">
        <v>6740.37</v>
      </c>
      <c r="G1390" t="s">
        <v>8218</v>
      </c>
      <c r="H1390" t="s">
        <v>8223</v>
      </c>
      <c r="I1390" t="s">
        <v>8245</v>
      </c>
      <c r="J1390" s="11">
        <v>1476720840</v>
      </c>
      <c r="K1390" s="11">
        <v>1474469117</v>
      </c>
      <c r="L1390" t="b">
        <v>0</v>
      </c>
      <c r="M1390">
        <v>112</v>
      </c>
      <c r="N1390" t="b">
        <v>1</v>
      </c>
      <c r="O1390" t="s">
        <v>8275</v>
      </c>
      <c r="P1390" s="5">
        <f t="shared" si="127"/>
        <v>60.181874999999998</v>
      </c>
      <c r="Q1390" t="str">
        <f t="shared" si="128"/>
        <v>music</v>
      </c>
      <c r="R1390" t="str">
        <f t="shared" si="129"/>
        <v>rock</v>
      </c>
      <c r="S1390" s="10">
        <f t="shared" si="130"/>
        <v>42634.406446759262</v>
      </c>
      <c r="T1390" s="10">
        <f t="shared" si="131"/>
        <v>42660.468055555553</v>
      </c>
    </row>
    <row r="1391" spans="1:20" ht="29" x14ac:dyDescent="0.35">
      <c r="A1391" s="5">
        <f t="shared" si="126"/>
        <v>145.4</v>
      </c>
      <c r="B1391">
        <v>1389</v>
      </c>
      <c r="C1391" s="3" t="s">
        <v>1390</v>
      </c>
      <c r="D1391" s="3" t="s">
        <v>5499</v>
      </c>
      <c r="E1391">
        <v>500</v>
      </c>
      <c r="F1391">
        <v>727</v>
      </c>
      <c r="G1391" t="s">
        <v>8218</v>
      </c>
      <c r="H1391" t="s">
        <v>8224</v>
      </c>
      <c r="I1391" t="s">
        <v>8246</v>
      </c>
      <c r="J1391" s="11">
        <v>1471087957</v>
      </c>
      <c r="K1391" s="11">
        <v>1468495957</v>
      </c>
      <c r="L1391" t="b">
        <v>0</v>
      </c>
      <c r="M1391">
        <v>34</v>
      </c>
      <c r="N1391" t="b">
        <v>1</v>
      </c>
      <c r="O1391" t="s">
        <v>8275</v>
      </c>
      <c r="P1391" s="5">
        <f t="shared" si="127"/>
        <v>21.382352941176471</v>
      </c>
      <c r="Q1391" t="str">
        <f t="shared" si="128"/>
        <v>music</v>
      </c>
      <c r="R1391" t="str">
        <f t="shared" si="129"/>
        <v>rock</v>
      </c>
      <c r="S1391" s="10">
        <f t="shared" si="130"/>
        <v>42565.272650462961</v>
      </c>
      <c r="T1391" s="10">
        <f t="shared" si="131"/>
        <v>42595.272650462961</v>
      </c>
    </row>
    <row r="1392" spans="1:20" ht="43.5" x14ac:dyDescent="0.35">
      <c r="A1392" s="5">
        <f t="shared" si="126"/>
        <v>109.10714285714285</v>
      </c>
      <c r="B1392">
        <v>1390</v>
      </c>
      <c r="C1392" s="3" t="s">
        <v>1391</v>
      </c>
      <c r="D1392" s="3" t="s">
        <v>5500</v>
      </c>
      <c r="E1392">
        <v>2800</v>
      </c>
      <c r="F1392">
        <v>3055</v>
      </c>
      <c r="G1392" t="s">
        <v>8218</v>
      </c>
      <c r="H1392" t="s">
        <v>8223</v>
      </c>
      <c r="I1392" t="s">
        <v>8245</v>
      </c>
      <c r="J1392" s="11">
        <v>1430154720</v>
      </c>
      <c r="K1392" s="11">
        <v>1427224606</v>
      </c>
      <c r="L1392" t="b">
        <v>0</v>
      </c>
      <c r="M1392">
        <v>19</v>
      </c>
      <c r="N1392" t="b">
        <v>1</v>
      </c>
      <c r="O1392" t="s">
        <v>8275</v>
      </c>
      <c r="P1392" s="5">
        <f t="shared" si="127"/>
        <v>160.78947368421052</v>
      </c>
      <c r="Q1392" t="str">
        <f t="shared" si="128"/>
        <v>music</v>
      </c>
      <c r="R1392" t="str">
        <f t="shared" si="129"/>
        <v>rock</v>
      </c>
      <c r="S1392" s="10">
        <f t="shared" si="130"/>
        <v>42087.594976851848</v>
      </c>
      <c r="T1392" s="10">
        <f t="shared" si="131"/>
        <v>42121.508333333331</v>
      </c>
    </row>
    <row r="1393" spans="1:20" ht="43.5" x14ac:dyDescent="0.35">
      <c r="A1393" s="5">
        <f t="shared" si="126"/>
        <v>110.2</v>
      </c>
      <c r="B1393">
        <v>1391</v>
      </c>
      <c r="C1393" s="3" t="s">
        <v>1392</v>
      </c>
      <c r="D1393" s="3" t="s">
        <v>5501</v>
      </c>
      <c r="E1393">
        <v>500</v>
      </c>
      <c r="F1393">
        <v>551</v>
      </c>
      <c r="G1393" t="s">
        <v>8218</v>
      </c>
      <c r="H1393" t="s">
        <v>8223</v>
      </c>
      <c r="I1393" t="s">
        <v>8245</v>
      </c>
      <c r="J1393" s="11">
        <v>1440219540</v>
      </c>
      <c r="K1393" s="11">
        <v>1436369818</v>
      </c>
      <c r="L1393" t="b">
        <v>0</v>
      </c>
      <c r="M1393">
        <v>13</v>
      </c>
      <c r="N1393" t="b">
        <v>1</v>
      </c>
      <c r="O1393" t="s">
        <v>8275</v>
      </c>
      <c r="P1393" s="5">
        <f t="shared" si="127"/>
        <v>42.384615384615387</v>
      </c>
      <c r="Q1393" t="str">
        <f t="shared" si="128"/>
        <v>music</v>
      </c>
      <c r="R1393" t="str">
        <f t="shared" si="129"/>
        <v>rock</v>
      </c>
      <c r="S1393" s="10">
        <f t="shared" si="130"/>
        <v>42193.442337962959</v>
      </c>
      <c r="T1393" s="10">
        <f t="shared" si="131"/>
        <v>42237.999305555553</v>
      </c>
    </row>
    <row r="1394" spans="1:20" ht="43.5" x14ac:dyDescent="0.35">
      <c r="A1394" s="5">
        <f t="shared" si="126"/>
        <v>113.64000000000001</v>
      </c>
      <c r="B1394">
        <v>1392</v>
      </c>
      <c r="C1394" s="3" t="s">
        <v>1393</v>
      </c>
      <c r="D1394" s="3" t="s">
        <v>5502</v>
      </c>
      <c r="E1394">
        <v>2500</v>
      </c>
      <c r="F1394">
        <v>2841</v>
      </c>
      <c r="G1394" t="s">
        <v>8218</v>
      </c>
      <c r="H1394" t="s">
        <v>8223</v>
      </c>
      <c r="I1394" t="s">
        <v>8245</v>
      </c>
      <c r="J1394" s="11">
        <v>1456976586</v>
      </c>
      <c r="K1394" s="11">
        <v>1454298186</v>
      </c>
      <c r="L1394" t="b">
        <v>0</v>
      </c>
      <c r="M1394">
        <v>104</v>
      </c>
      <c r="N1394" t="b">
        <v>1</v>
      </c>
      <c r="O1394" t="s">
        <v>8275</v>
      </c>
      <c r="P1394" s="5">
        <f t="shared" si="127"/>
        <v>27.317307692307693</v>
      </c>
      <c r="Q1394" t="str">
        <f t="shared" si="128"/>
        <v>music</v>
      </c>
      <c r="R1394" t="str">
        <f t="shared" si="129"/>
        <v>rock</v>
      </c>
      <c r="S1394" s="10">
        <f t="shared" si="130"/>
        <v>42400.946597222217</v>
      </c>
      <c r="T1394" s="10">
        <f t="shared" si="131"/>
        <v>42431.946597222217</v>
      </c>
    </row>
    <row r="1395" spans="1:20" x14ac:dyDescent="0.35">
      <c r="A1395" s="5">
        <f t="shared" si="126"/>
        <v>102.35000000000001</v>
      </c>
      <c r="B1395">
        <v>1393</v>
      </c>
      <c r="C1395" s="3" t="s">
        <v>1394</v>
      </c>
      <c r="D1395" s="3" t="s">
        <v>5503</v>
      </c>
      <c r="E1395">
        <v>10000</v>
      </c>
      <c r="F1395">
        <v>10235</v>
      </c>
      <c r="G1395" t="s">
        <v>8218</v>
      </c>
      <c r="H1395" t="s">
        <v>8223</v>
      </c>
      <c r="I1395" t="s">
        <v>8245</v>
      </c>
      <c r="J1395" s="11">
        <v>1470068523</v>
      </c>
      <c r="K1395" s="11">
        <v>1467476523</v>
      </c>
      <c r="L1395" t="b">
        <v>0</v>
      </c>
      <c r="M1395">
        <v>52</v>
      </c>
      <c r="N1395" t="b">
        <v>1</v>
      </c>
      <c r="O1395" t="s">
        <v>8275</v>
      </c>
      <c r="P1395" s="5">
        <f t="shared" si="127"/>
        <v>196.82692307692307</v>
      </c>
      <c r="Q1395" t="str">
        <f t="shared" si="128"/>
        <v>music</v>
      </c>
      <c r="R1395" t="str">
        <f t="shared" si="129"/>
        <v>rock</v>
      </c>
      <c r="S1395" s="10">
        <f t="shared" si="130"/>
        <v>42553.473645833328</v>
      </c>
      <c r="T1395" s="10">
        <f t="shared" si="131"/>
        <v>42583.473645833328</v>
      </c>
    </row>
    <row r="1396" spans="1:20" ht="43.5" x14ac:dyDescent="0.35">
      <c r="A1396" s="5">
        <f t="shared" si="126"/>
        <v>122.13333333333334</v>
      </c>
      <c r="B1396">
        <v>1394</v>
      </c>
      <c r="C1396" s="3" t="s">
        <v>1395</v>
      </c>
      <c r="D1396" s="3" t="s">
        <v>5504</v>
      </c>
      <c r="E1396">
        <v>750</v>
      </c>
      <c r="F1396">
        <v>916</v>
      </c>
      <c r="G1396" t="s">
        <v>8218</v>
      </c>
      <c r="H1396" t="s">
        <v>8223</v>
      </c>
      <c r="I1396" t="s">
        <v>8245</v>
      </c>
      <c r="J1396" s="11">
        <v>1488337200</v>
      </c>
      <c r="K1396" s="11">
        <v>1484623726</v>
      </c>
      <c r="L1396" t="b">
        <v>0</v>
      </c>
      <c r="M1396">
        <v>17</v>
      </c>
      <c r="N1396" t="b">
        <v>1</v>
      </c>
      <c r="O1396" t="s">
        <v>8275</v>
      </c>
      <c r="P1396" s="5">
        <f t="shared" si="127"/>
        <v>53.882352941176471</v>
      </c>
      <c r="Q1396" t="str">
        <f t="shared" si="128"/>
        <v>music</v>
      </c>
      <c r="R1396" t="str">
        <f t="shared" si="129"/>
        <v>rock</v>
      </c>
      <c r="S1396" s="10">
        <f t="shared" si="130"/>
        <v>42751.936643518515</v>
      </c>
      <c r="T1396" s="10">
        <f t="shared" si="131"/>
        <v>42794.916666666664</v>
      </c>
    </row>
    <row r="1397" spans="1:20" x14ac:dyDescent="0.35">
      <c r="A1397" s="5">
        <f t="shared" si="126"/>
        <v>111.88571428571427</v>
      </c>
      <c r="B1397">
        <v>1395</v>
      </c>
      <c r="C1397" s="3" t="s">
        <v>1396</v>
      </c>
      <c r="D1397" s="3" t="s">
        <v>5505</v>
      </c>
      <c r="E1397">
        <v>3500</v>
      </c>
      <c r="F1397">
        <v>3916</v>
      </c>
      <c r="G1397" t="s">
        <v>8218</v>
      </c>
      <c r="H1397" t="s">
        <v>8223</v>
      </c>
      <c r="I1397" t="s">
        <v>8245</v>
      </c>
      <c r="J1397" s="11">
        <v>1484430481</v>
      </c>
      <c r="K1397" s="11">
        <v>1481838481</v>
      </c>
      <c r="L1397" t="b">
        <v>0</v>
      </c>
      <c r="M1397">
        <v>82</v>
      </c>
      <c r="N1397" t="b">
        <v>1</v>
      </c>
      <c r="O1397" t="s">
        <v>8275</v>
      </c>
      <c r="P1397" s="5">
        <f t="shared" si="127"/>
        <v>47.756097560975611</v>
      </c>
      <c r="Q1397" t="str">
        <f t="shared" si="128"/>
        <v>music</v>
      </c>
      <c r="R1397" t="str">
        <f t="shared" si="129"/>
        <v>rock</v>
      </c>
      <c r="S1397" s="10">
        <f t="shared" si="130"/>
        <v>42719.700011574074</v>
      </c>
      <c r="T1397" s="10">
        <f t="shared" si="131"/>
        <v>42749.700011574074</v>
      </c>
    </row>
    <row r="1398" spans="1:20" ht="58" x14ac:dyDescent="0.35">
      <c r="A1398" s="5">
        <f t="shared" si="126"/>
        <v>107.3</v>
      </c>
      <c r="B1398">
        <v>1396</v>
      </c>
      <c r="C1398" s="3" t="s">
        <v>1397</v>
      </c>
      <c r="D1398" s="3" t="s">
        <v>5506</v>
      </c>
      <c r="E1398">
        <v>6000</v>
      </c>
      <c r="F1398">
        <v>6438</v>
      </c>
      <c r="G1398" t="s">
        <v>8218</v>
      </c>
      <c r="H1398" t="s">
        <v>8223</v>
      </c>
      <c r="I1398" t="s">
        <v>8245</v>
      </c>
      <c r="J1398" s="11">
        <v>1423871882</v>
      </c>
      <c r="K1398" s="11">
        <v>1421279882</v>
      </c>
      <c r="L1398" t="b">
        <v>0</v>
      </c>
      <c r="M1398">
        <v>73</v>
      </c>
      <c r="N1398" t="b">
        <v>1</v>
      </c>
      <c r="O1398" t="s">
        <v>8275</v>
      </c>
      <c r="P1398" s="5">
        <f t="shared" si="127"/>
        <v>88.191780821917803</v>
      </c>
      <c r="Q1398" t="str">
        <f t="shared" si="128"/>
        <v>music</v>
      </c>
      <c r="R1398" t="str">
        <f t="shared" si="129"/>
        <v>rock</v>
      </c>
      <c r="S1398" s="10">
        <f t="shared" si="130"/>
        <v>42018.790300925924</v>
      </c>
      <c r="T1398" s="10">
        <f t="shared" si="131"/>
        <v>42048.790300925924</v>
      </c>
    </row>
    <row r="1399" spans="1:20" ht="43.5" x14ac:dyDescent="0.35">
      <c r="A1399" s="5">
        <f t="shared" si="126"/>
        <v>113.85000000000001</v>
      </c>
      <c r="B1399">
        <v>1397</v>
      </c>
      <c r="C1399" s="3" t="s">
        <v>1398</v>
      </c>
      <c r="D1399" s="3" t="s">
        <v>5507</v>
      </c>
      <c r="E1399">
        <v>10000</v>
      </c>
      <c r="F1399">
        <v>11385</v>
      </c>
      <c r="G1399" t="s">
        <v>8218</v>
      </c>
      <c r="H1399" t="s">
        <v>8223</v>
      </c>
      <c r="I1399" t="s">
        <v>8245</v>
      </c>
      <c r="J1399" s="11">
        <v>1477603140</v>
      </c>
      <c r="K1399" s="11">
        <v>1475013710</v>
      </c>
      <c r="L1399" t="b">
        <v>0</v>
      </c>
      <c r="M1399">
        <v>158</v>
      </c>
      <c r="N1399" t="b">
        <v>1</v>
      </c>
      <c r="O1399" t="s">
        <v>8275</v>
      </c>
      <c r="P1399" s="5">
        <f t="shared" si="127"/>
        <v>72.056962025316452</v>
      </c>
      <c r="Q1399" t="str">
        <f t="shared" si="128"/>
        <v>music</v>
      </c>
      <c r="R1399" t="str">
        <f t="shared" si="129"/>
        <v>rock</v>
      </c>
      <c r="S1399" s="10">
        <f t="shared" si="130"/>
        <v>42640.709606481476</v>
      </c>
      <c r="T1399" s="10">
        <f t="shared" si="131"/>
        <v>42670.679861111108</v>
      </c>
    </row>
    <row r="1400" spans="1:20" ht="43.5" x14ac:dyDescent="0.35">
      <c r="A1400" s="5">
        <f t="shared" si="126"/>
        <v>109.68181818181819</v>
      </c>
      <c r="B1400">
        <v>1398</v>
      </c>
      <c r="C1400" s="3" t="s">
        <v>1399</v>
      </c>
      <c r="D1400" s="3" t="s">
        <v>5508</v>
      </c>
      <c r="E1400">
        <v>4400</v>
      </c>
      <c r="F1400">
        <v>4826</v>
      </c>
      <c r="G1400" t="s">
        <v>8218</v>
      </c>
      <c r="H1400" t="s">
        <v>8223</v>
      </c>
      <c r="I1400" t="s">
        <v>8245</v>
      </c>
      <c r="J1400" s="11">
        <v>1467752334</v>
      </c>
      <c r="K1400" s="11">
        <v>1465160334</v>
      </c>
      <c r="L1400" t="b">
        <v>0</v>
      </c>
      <c r="M1400">
        <v>65</v>
      </c>
      <c r="N1400" t="b">
        <v>1</v>
      </c>
      <c r="O1400" t="s">
        <v>8275</v>
      </c>
      <c r="P1400" s="5">
        <f t="shared" si="127"/>
        <v>74.246153846153845</v>
      </c>
      <c r="Q1400" t="str">
        <f t="shared" si="128"/>
        <v>music</v>
      </c>
      <c r="R1400" t="str">
        <f t="shared" si="129"/>
        <v>rock</v>
      </c>
      <c r="S1400" s="10">
        <f t="shared" si="130"/>
        <v>42526.665902777771</v>
      </c>
      <c r="T1400" s="10">
        <f t="shared" si="131"/>
        <v>42556.665902777771</v>
      </c>
    </row>
    <row r="1401" spans="1:20" ht="43.5" x14ac:dyDescent="0.35">
      <c r="A1401" s="5">
        <f t="shared" si="126"/>
        <v>126.14444444444443</v>
      </c>
      <c r="B1401">
        <v>1399</v>
      </c>
      <c r="C1401" s="3" t="s">
        <v>1400</v>
      </c>
      <c r="D1401" s="3" t="s">
        <v>5509</v>
      </c>
      <c r="E1401">
        <v>9000</v>
      </c>
      <c r="F1401">
        <v>11353</v>
      </c>
      <c r="G1401" t="s">
        <v>8218</v>
      </c>
      <c r="H1401" t="s">
        <v>8223</v>
      </c>
      <c r="I1401" t="s">
        <v>8245</v>
      </c>
      <c r="J1401" s="11">
        <v>1412640373</v>
      </c>
      <c r="K1401" s="11">
        <v>1410048373</v>
      </c>
      <c r="L1401" t="b">
        <v>0</v>
      </c>
      <c r="M1401">
        <v>184</v>
      </c>
      <c r="N1401" t="b">
        <v>1</v>
      </c>
      <c r="O1401" t="s">
        <v>8275</v>
      </c>
      <c r="P1401" s="5">
        <f t="shared" si="127"/>
        <v>61.701086956521742</v>
      </c>
      <c r="Q1401" t="str">
        <f t="shared" si="128"/>
        <v>music</v>
      </c>
      <c r="R1401" t="str">
        <f t="shared" si="129"/>
        <v>rock</v>
      </c>
      <c r="S1401" s="10">
        <f t="shared" si="130"/>
        <v>41888.795983796292</v>
      </c>
      <c r="T1401" s="10">
        <f t="shared" si="131"/>
        <v>41918.795983796292</v>
      </c>
    </row>
    <row r="1402" spans="1:20" ht="43.5" x14ac:dyDescent="0.35">
      <c r="A1402" s="5">
        <f t="shared" si="126"/>
        <v>167.42857142857144</v>
      </c>
      <c r="B1402">
        <v>1400</v>
      </c>
      <c r="C1402" s="3" t="s">
        <v>1401</v>
      </c>
      <c r="D1402" s="3" t="s">
        <v>5510</v>
      </c>
      <c r="E1402">
        <v>350</v>
      </c>
      <c r="F1402">
        <v>586</v>
      </c>
      <c r="G1402" t="s">
        <v>8218</v>
      </c>
      <c r="H1402" t="s">
        <v>8224</v>
      </c>
      <c r="I1402" t="s">
        <v>8246</v>
      </c>
      <c r="J1402" s="11">
        <v>1465709400</v>
      </c>
      <c r="K1402" s="11">
        <v>1462695073</v>
      </c>
      <c r="L1402" t="b">
        <v>0</v>
      </c>
      <c r="M1402">
        <v>34</v>
      </c>
      <c r="N1402" t="b">
        <v>1</v>
      </c>
      <c r="O1402" t="s">
        <v>8275</v>
      </c>
      <c r="P1402" s="5">
        <f t="shared" si="127"/>
        <v>17.235294117647058</v>
      </c>
      <c r="Q1402" t="str">
        <f t="shared" si="128"/>
        <v>music</v>
      </c>
      <c r="R1402" t="str">
        <f t="shared" si="129"/>
        <v>rock</v>
      </c>
      <c r="S1402" s="10">
        <f t="shared" si="130"/>
        <v>42498.132789351854</v>
      </c>
      <c r="T1402" s="10">
        <f t="shared" si="131"/>
        <v>42533.020833333336</v>
      </c>
    </row>
    <row r="1403" spans="1:20" ht="58" x14ac:dyDescent="0.35">
      <c r="A1403" s="5">
        <f t="shared" si="126"/>
        <v>496.52000000000004</v>
      </c>
      <c r="B1403">
        <v>1401</v>
      </c>
      <c r="C1403" s="3" t="s">
        <v>1402</v>
      </c>
      <c r="D1403" s="3" t="s">
        <v>5511</v>
      </c>
      <c r="E1403">
        <v>2500</v>
      </c>
      <c r="F1403">
        <v>12413</v>
      </c>
      <c r="G1403" t="s">
        <v>8218</v>
      </c>
      <c r="H1403" t="s">
        <v>8223</v>
      </c>
      <c r="I1403" t="s">
        <v>8245</v>
      </c>
      <c r="J1403" s="11">
        <v>1369612474</v>
      </c>
      <c r="K1403" s="11">
        <v>1367798074</v>
      </c>
      <c r="L1403" t="b">
        <v>0</v>
      </c>
      <c r="M1403">
        <v>240</v>
      </c>
      <c r="N1403" t="b">
        <v>1</v>
      </c>
      <c r="O1403" t="s">
        <v>8275</v>
      </c>
      <c r="P1403" s="5">
        <f t="shared" si="127"/>
        <v>51.720833333333331</v>
      </c>
      <c r="Q1403" t="str">
        <f t="shared" si="128"/>
        <v>music</v>
      </c>
      <c r="R1403" t="str">
        <f t="shared" si="129"/>
        <v>rock</v>
      </c>
      <c r="S1403" s="10">
        <f t="shared" si="130"/>
        <v>41399.787893518514</v>
      </c>
      <c r="T1403" s="10">
        <f t="shared" si="131"/>
        <v>41420.787893518514</v>
      </c>
    </row>
    <row r="1404" spans="1:20" ht="43.5" x14ac:dyDescent="0.35">
      <c r="A1404" s="5">
        <f t="shared" si="126"/>
        <v>109.16</v>
      </c>
      <c r="B1404">
        <v>1402</v>
      </c>
      <c r="C1404" s="3" t="s">
        <v>1403</v>
      </c>
      <c r="D1404" s="3" t="s">
        <v>5512</v>
      </c>
      <c r="E1404">
        <v>2500</v>
      </c>
      <c r="F1404">
        <v>2729</v>
      </c>
      <c r="G1404" t="s">
        <v>8218</v>
      </c>
      <c r="H1404" t="s">
        <v>8224</v>
      </c>
      <c r="I1404" t="s">
        <v>8246</v>
      </c>
      <c r="J1404" s="11">
        <v>1430439411</v>
      </c>
      <c r="K1404" s="11">
        <v>1425259011</v>
      </c>
      <c r="L1404" t="b">
        <v>0</v>
      </c>
      <c r="M1404">
        <v>113</v>
      </c>
      <c r="N1404" t="b">
        <v>1</v>
      </c>
      <c r="O1404" t="s">
        <v>8275</v>
      </c>
      <c r="P1404" s="5">
        <f t="shared" si="127"/>
        <v>24.150442477876105</v>
      </c>
      <c r="Q1404" t="str">
        <f t="shared" si="128"/>
        <v>music</v>
      </c>
      <c r="R1404" t="str">
        <f t="shared" si="129"/>
        <v>rock</v>
      </c>
      <c r="S1404" s="10">
        <f t="shared" si="130"/>
        <v>42064.845034722217</v>
      </c>
      <c r="T1404" s="10">
        <f t="shared" si="131"/>
        <v>42124.80336805556</v>
      </c>
    </row>
    <row r="1405" spans="1:20" ht="43.5" x14ac:dyDescent="0.35">
      <c r="A1405" s="5">
        <f t="shared" si="126"/>
        <v>102.57499999999999</v>
      </c>
      <c r="B1405">
        <v>1403</v>
      </c>
      <c r="C1405" s="3" t="s">
        <v>1404</v>
      </c>
      <c r="D1405" s="3" t="s">
        <v>5513</v>
      </c>
      <c r="E1405">
        <v>4000</v>
      </c>
      <c r="F1405">
        <v>4103</v>
      </c>
      <c r="G1405" t="s">
        <v>8218</v>
      </c>
      <c r="H1405" t="s">
        <v>8223</v>
      </c>
      <c r="I1405" t="s">
        <v>8245</v>
      </c>
      <c r="J1405" s="11">
        <v>1374802235</v>
      </c>
      <c r="K1405" s="11">
        <v>1372210235</v>
      </c>
      <c r="L1405" t="b">
        <v>0</v>
      </c>
      <c r="M1405">
        <v>66</v>
      </c>
      <c r="N1405" t="b">
        <v>1</v>
      </c>
      <c r="O1405" t="s">
        <v>8275</v>
      </c>
      <c r="P1405" s="5">
        <f t="shared" si="127"/>
        <v>62.166666666666664</v>
      </c>
      <c r="Q1405" t="str">
        <f t="shared" si="128"/>
        <v>music</v>
      </c>
      <c r="R1405" t="str">
        <f t="shared" si="129"/>
        <v>rock</v>
      </c>
      <c r="S1405" s="10">
        <f t="shared" si="130"/>
        <v>41450.854571759257</v>
      </c>
      <c r="T1405" s="10">
        <f t="shared" si="131"/>
        <v>41480.854571759257</v>
      </c>
    </row>
    <row r="1406" spans="1:20" ht="43.5" x14ac:dyDescent="0.35">
      <c r="A1406" s="5">
        <f t="shared" si="126"/>
        <v>1.6620689655172414</v>
      </c>
      <c r="B1406">
        <v>1404</v>
      </c>
      <c r="C1406" s="3" t="s">
        <v>1405</v>
      </c>
      <c r="D1406" s="3" t="s">
        <v>5514</v>
      </c>
      <c r="E1406">
        <v>14500</v>
      </c>
      <c r="F1406">
        <v>241</v>
      </c>
      <c r="G1406" t="s">
        <v>8220</v>
      </c>
      <c r="H1406" t="s">
        <v>8224</v>
      </c>
      <c r="I1406" t="s">
        <v>8246</v>
      </c>
      <c r="J1406" s="11">
        <v>1424607285</v>
      </c>
      <c r="K1406" s="11">
        <v>1422447285</v>
      </c>
      <c r="L1406" t="b">
        <v>1</v>
      </c>
      <c r="M1406">
        <v>5</v>
      </c>
      <c r="N1406" t="b">
        <v>0</v>
      </c>
      <c r="O1406" t="s">
        <v>8286</v>
      </c>
      <c r="P1406" s="5">
        <f t="shared" si="127"/>
        <v>48.2</v>
      </c>
      <c r="Q1406" t="str">
        <f t="shared" si="128"/>
        <v>publishing</v>
      </c>
      <c r="R1406" t="str">
        <f t="shared" si="129"/>
        <v>translations</v>
      </c>
      <c r="S1406" s="10">
        <f t="shared" si="130"/>
        <v>42032.30190972222</v>
      </c>
      <c r="T1406" s="10">
        <f t="shared" si="131"/>
        <v>42057.30190972222</v>
      </c>
    </row>
    <row r="1407" spans="1:20" ht="29" x14ac:dyDescent="0.35">
      <c r="A1407" s="5">
        <f t="shared" si="126"/>
        <v>0.42</v>
      </c>
      <c r="B1407">
        <v>1405</v>
      </c>
      <c r="C1407" s="3" t="s">
        <v>1406</v>
      </c>
      <c r="D1407" s="3" t="s">
        <v>5515</v>
      </c>
      <c r="E1407">
        <v>25000</v>
      </c>
      <c r="F1407">
        <v>105</v>
      </c>
      <c r="G1407" t="s">
        <v>8220</v>
      </c>
      <c r="H1407" t="s">
        <v>8223</v>
      </c>
      <c r="I1407" t="s">
        <v>8245</v>
      </c>
      <c r="J1407" s="11">
        <v>1417195201</v>
      </c>
      <c r="K1407" s="11">
        <v>1414599601</v>
      </c>
      <c r="L1407" t="b">
        <v>1</v>
      </c>
      <c r="M1407">
        <v>17</v>
      </c>
      <c r="N1407" t="b">
        <v>0</v>
      </c>
      <c r="O1407" t="s">
        <v>8286</v>
      </c>
      <c r="P1407" s="5">
        <f t="shared" si="127"/>
        <v>6.1764705882352944</v>
      </c>
      <c r="Q1407" t="str">
        <f t="shared" si="128"/>
        <v>publishing</v>
      </c>
      <c r="R1407" t="str">
        <f t="shared" si="129"/>
        <v>translations</v>
      </c>
      <c r="S1407" s="10">
        <f t="shared" si="130"/>
        <v>41941.472233796296</v>
      </c>
      <c r="T1407" s="10">
        <f t="shared" si="131"/>
        <v>41971.51390046296</v>
      </c>
    </row>
    <row r="1408" spans="1:20" x14ac:dyDescent="0.35">
      <c r="A1408" s="5">
        <f t="shared" si="126"/>
        <v>0.125</v>
      </c>
      <c r="B1408">
        <v>1406</v>
      </c>
      <c r="C1408" s="3" t="s">
        <v>1407</v>
      </c>
      <c r="D1408" s="3" t="s">
        <v>5516</v>
      </c>
      <c r="E1408">
        <v>12000</v>
      </c>
      <c r="F1408">
        <v>15</v>
      </c>
      <c r="G1408" t="s">
        <v>8220</v>
      </c>
      <c r="H1408" t="s">
        <v>8236</v>
      </c>
      <c r="I1408" t="s">
        <v>8248</v>
      </c>
      <c r="J1408" s="11">
        <v>1449914400</v>
      </c>
      <c r="K1408" s="11">
        <v>1445336607</v>
      </c>
      <c r="L1408" t="b">
        <v>0</v>
      </c>
      <c r="M1408">
        <v>3</v>
      </c>
      <c r="N1408" t="b">
        <v>0</v>
      </c>
      <c r="O1408" t="s">
        <v>8286</v>
      </c>
      <c r="P1408" s="5">
        <f t="shared" si="127"/>
        <v>5</v>
      </c>
      <c r="Q1408" t="str">
        <f t="shared" si="128"/>
        <v>publishing</v>
      </c>
      <c r="R1408" t="str">
        <f t="shared" si="129"/>
        <v>translations</v>
      </c>
      <c r="S1408" s="10">
        <f t="shared" si="130"/>
        <v>42297.224618055552</v>
      </c>
      <c r="T1408" s="10">
        <f t="shared" si="131"/>
        <v>42350.208333333336</v>
      </c>
    </row>
    <row r="1409" spans="1:20" ht="43.5" x14ac:dyDescent="0.35">
      <c r="A1409" s="5">
        <f t="shared" si="126"/>
        <v>0.5</v>
      </c>
      <c r="B1409">
        <v>1407</v>
      </c>
      <c r="C1409" s="3" t="s">
        <v>1408</v>
      </c>
      <c r="D1409" s="3" t="s">
        <v>5517</v>
      </c>
      <c r="E1409">
        <v>3000</v>
      </c>
      <c r="F1409">
        <v>15</v>
      </c>
      <c r="G1409" t="s">
        <v>8220</v>
      </c>
      <c r="H1409" t="s">
        <v>8223</v>
      </c>
      <c r="I1409" t="s">
        <v>8245</v>
      </c>
      <c r="J1409" s="11">
        <v>1407847978</v>
      </c>
      <c r="K1409" s="11">
        <v>1405687978</v>
      </c>
      <c r="L1409" t="b">
        <v>0</v>
      </c>
      <c r="M1409">
        <v>2</v>
      </c>
      <c r="N1409" t="b">
        <v>0</v>
      </c>
      <c r="O1409" t="s">
        <v>8286</v>
      </c>
      <c r="P1409" s="5">
        <f t="shared" si="127"/>
        <v>7.5</v>
      </c>
      <c r="Q1409" t="str">
        <f t="shared" si="128"/>
        <v>publishing</v>
      </c>
      <c r="R1409" t="str">
        <f t="shared" si="129"/>
        <v>translations</v>
      </c>
      <c r="S1409" s="10">
        <f t="shared" si="130"/>
        <v>41838.32844907407</v>
      </c>
      <c r="T1409" s="10">
        <f t="shared" si="131"/>
        <v>41863.32844907407</v>
      </c>
    </row>
    <row r="1410" spans="1:20" ht="43.5" x14ac:dyDescent="0.35">
      <c r="A1410" s="5">
        <f t="shared" si="126"/>
        <v>7.1999999999999993</v>
      </c>
      <c r="B1410">
        <v>1408</v>
      </c>
      <c r="C1410" s="3" t="s">
        <v>1409</v>
      </c>
      <c r="D1410" s="3" t="s">
        <v>5518</v>
      </c>
      <c r="E1410">
        <v>1000</v>
      </c>
      <c r="F1410">
        <v>72</v>
      </c>
      <c r="G1410" t="s">
        <v>8220</v>
      </c>
      <c r="H1410" t="s">
        <v>8224</v>
      </c>
      <c r="I1410" t="s">
        <v>8246</v>
      </c>
      <c r="J1410" s="11">
        <v>1447451756</v>
      </c>
      <c r="K1410" s="11">
        <v>1444856156</v>
      </c>
      <c r="L1410" t="b">
        <v>0</v>
      </c>
      <c r="M1410">
        <v>6</v>
      </c>
      <c r="N1410" t="b">
        <v>0</v>
      </c>
      <c r="O1410" t="s">
        <v>8286</v>
      </c>
      <c r="P1410" s="5">
        <f t="shared" si="127"/>
        <v>12</v>
      </c>
      <c r="Q1410" t="str">
        <f t="shared" si="128"/>
        <v>publishing</v>
      </c>
      <c r="R1410" t="str">
        <f t="shared" si="129"/>
        <v>translations</v>
      </c>
      <c r="S1410" s="10">
        <f t="shared" si="130"/>
        <v>42291.663842592585</v>
      </c>
      <c r="T1410" s="10">
        <f t="shared" si="131"/>
        <v>42321.705509259256</v>
      </c>
    </row>
    <row r="1411" spans="1:20" ht="43.5" x14ac:dyDescent="0.35">
      <c r="A1411" s="5">
        <f t="shared" ref="A1411:A1474" si="132">(F1411/E1411)*100</f>
        <v>0</v>
      </c>
      <c r="B1411">
        <v>1409</v>
      </c>
      <c r="C1411" s="3" t="s">
        <v>1410</v>
      </c>
      <c r="D1411" s="3" t="s">
        <v>5519</v>
      </c>
      <c r="E1411">
        <v>4000</v>
      </c>
      <c r="F1411">
        <v>0</v>
      </c>
      <c r="G1411" t="s">
        <v>8220</v>
      </c>
      <c r="H1411" t="s">
        <v>8223</v>
      </c>
      <c r="I1411" t="s">
        <v>8245</v>
      </c>
      <c r="J1411" s="11">
        <v>1420085535</v>
      </c>
      <c r="K1411" s="11">
        <v>1414897935</v>
      </c>
      <c r="L1411" t="b">
        <v>0</v>
      </c>
      <c r="M1411">
        <v>0</v>
      </c>
      <c r="N1411" t="b">
        <v>0</v>
      </c>
      <c r="O1411" t="s">
        <v>8286</v>
      </c>
      <c r="P1411" s="5" t="e">
        <f t="shared" ref="P1411:P1474" si="133">F1411/M1411</f>
        <v>#DIV/0!</v>
      </c>
      <c r="Q1411" t="str">
        <f t="shared" ref="Q1411:Q1474" si="134">LEFT(O:O,FIND("/",O:O)-1)</f>
        <v>publishing</v>
      </c>
      <c r="R1411" t="str">
        <f t="shared" ref="R1411:R1474" si="135">RIGHT(O:O,LEN(O:O)-FIND("/",O:O))</f>
        <v>translations</v>
      </c>
      <c r="S1411" s="10">
        <f t="shared" ref="S1411:S1474" si="136">(((K1411/60)/60)/24)+DATE(1970,1,1)+(-5/24)</f>
        <v>41944.925173611111</v>
      </c>
      <c r="T1411" s="10">
        <f t="shared" ref="T1411:T1474" si="137">(((J1411/60)/60)/24)+DATE(1970,1,1)+(-5/24)</f>
        <v>42004.966840277775</v>
      </c>
    </row>
    <row r="1412" spans="1:20" ht="43.5" x14ac:dyDescent="0.35">
      <c r="A1412" s="5">
        <f t="shared" si="132"/>
        <v>1.6666666666666666E-2</v>
      </c>
      <c r="B1412">
        <v>1410</v>
      </c>
      <c r="C1412" s="3" t="s">
        <v>1411</v>
      </c>
      <c r="D1412" s="3" t="s">
        <v>5520</v>
      </c>
      <c r="E1412">
        <v>6000</v>
      </c>
      <c r="F1412">
        <v>1</v>
      </c>
      <c r="G1412" t="s">
        <v>8220</v>
      </c>
      <c r="H1412" t="s">
        <v>8236</v>
      </c>
      <c r="I1412" t="s">
        <v>8248</v>
      </c>
      <c r="J1412" s="11">
        <v>1464939520</v>
      </c>
      <c r="K1412" s="11">
        <v>1461051520</v>
      </c>
      <c r="L1412" t="b">
        <v>0</v>
      </c>
      <c r="M1412">
        <v>1</v>
      </c>
      <c r="N1412" t="b">
        <v>0</v>
      </c>
      <c r="O1412" t="s">
        <v>8286</v>
      </c>
      <c r="P1412" s="5">
        <f t="shared" si="133"/>
        <v>1</v>
      </c>
      <c r="Q1412" t="str">
        <f t="shared" si="134"/>
        <v>publishing</v>
      </c>
      <c r="R1412" t="str">
        <f t="shared" si="135"/>
        <v>translations</v>
      </c>
      <c r="S1412" s="10">
        <f t="shared" si="136"/>
        <v>42479.110185185178</v>
      </c>
      <c r="T1412" s="10">
        <f t="shared" si="137"/>
        <v>42524.110185185178</v>
      </c>
    </row>
    <row r="1413" spans="1:20" ht="58" x14ac:dyDescent="0.35">
      <c r="A1413" s="5">
        <f t="shared" si="132"/>
        <v>0.23333333333333336</v>
      </c>
      <c r="B1413">
        <v>1411</v>
      </c>
      <c r="C1413" s="3" t="s">
        <v>1412</v>
      </c>
      <c r="D1413" s="3" t="s">
        <v>5521</v>
      </c>
      <c r="E1413">
        <v>3000</v>
      </c>
      <c r="F1413">
        <v>7</v>
      </c>
      <c r="G1413" t="s">
        <v>8220</v>
      </c>
      <c r="H1413" t="s">
        <v>8224</v>
      </c>
      <c r="I1413" t="s">
        <v>8246</v>
      </c>
      <c r="J1413" s="11">
        <v>1423185900</v>
      </c>
      <c r="K1413" s="11">
        <v>1420766700</v>
      </c>
      <c r="L1413" t="b">
        <v>0</v>
      </c>
      <c r="M1413">
        <v>3</v>
      </c>
      <c r="N1413" t="b">
        <v>0</v>
      </c>
      <c r="O1413" t="s">
        <v>8286</v>
      </c>
      <c r="P1413" s="5">
        <f t="shared" si="133"/>
        <v>2.3333333333333335</v>
      </c>
      <c r="Q1413" t="str">
        <f t="shared" si="134"/>
        <v>publishing</v>
      </c>
      <c r="R1413" t="str">
        <f t="shared" si="135"/>
        <v>translations</v>
      </c>
      <c r="S1413" s="10">
        <f t="shared" si="136"/>
        <v>42012.850694444445</v>
      </c>
      <c r="T1413" s="10">
        <f t="shared" si="137"/>
        <v>42040.850694444445</v>
      </c>
    </row>
    <row r="1414" spans="1:20" ht="29" x14ac:dyDescent="0.35">
      <c r="A1414" s="5">
        <f t="shared" si="132"/>
        <v>4.5714285714285712</v>
      </c>
      <c r="B1414">
        <v>1412</v>
      </c>
      <c r="C1414" s="3" t="s">
        <v>1413</v>
      </c>
      <c r="D1414" s="3" t="s">
        <v>5522</v>
      </c>
      <c r="E1414">
        <v>7000</v>
      </c>
      <c r="F1414">
        <v>320</v>
      </c>
      <c r="G1414" t="s">
        <v>8220</v>
      </c>
      <c r="H1414" t="s">
        <v>8223</v>
      </c>
      <c r="I1414" t="s">
        <v>8245</v>
      </c>
      <c r="J1414" s="11">
        <v>1417656699</v>
      </c>
      <c r="K1414" s="11">
        <v>1415064699</v>
      </c>
      <c r="L1414" t="b">
        <v>0</v>
      </c>
      <c r="M1414">
        <v>13</v>
      </c>
      <c r="N1414" t="b">
        <v>0</v>
      </c>
      <c r="O1414" t="s">
        <v>8286</v>
      </c>
      <c r="P1414" s="5">
        <f t="shared" si="133"/>
        <v>24.615384615384617</v>
      </c>
      <c r="Q1414" t="str">
        <f t="shared" si="134"/>
        <v>publishing</v>
      </c>
      <c r="R1414" t="str">
        <f t="shared" si="135"/>
        <v>translations</v>
      </c>
      <c r="S1414" s="10">
        <f t="shared" si="136"/>
        <v>41946.855312499996</v>
      </c>
      <c r="T1414" s="10">
        <f t="shared" si="137"/>
        <v>41976.855312499996</v>
      </c>
    </row>
    <row r="1415" spans="1:20" ht="58" x14ac:dyDescent="0.35">
      <c r="A1415" s="5">
        <f t="shared" si="132"/>
        <v>5</v>
      </c>
      <c r="B1415">
        <v>1413</v>
      </c>
      <c r="C1415" s="3" t="s">
        <v>1414</v>
      </c>
      <c r="D1415" s="3" t="s">
        <v>5523</v>
      </c>
      <c r="E1415">
        <v>2000</v>
      </c>
      <c r="F1415">
        <v>100</v>
      </c>
      <c r="G1415" t="s">
        <v>8220</v>
      </c>
      <c r="H1415" t="s">
        <v>8236</v>
      </c>
      <c r="I1415" t="s">
        <v>8248</v>
      </c>
      <c r="J1415" s="11">
        <v>1455964170</v>
      </c>
      <c r="K1415" s="11">
        <v>1450780170</v>
      </c>
      <c r="L1415" t="b">
        <v>0</v>
      </c>
      <c r="M1415">
        <v>1</v>
      </c>
      <c r="N1415" t="b">
        <v>0</v>
      </c>
      <c r="O1415" t="s">
        <v>8286</v>
      </c>
      <c r="P1415" s="5">
        <f t="shared" si="133"/>
        <v>100</v>
      </c>
      <c r="Q1415" t="str">
        <f t="shared" si="134"/>
        <v>publishing</v>
      </c>
      <c r="R1415" t="str">
        <f t="shared" si="135"/>
        <v>translations</v>
      </c>
      <c r="S1415" s="10">
        <f t="shared" si="136"/>
        <v>42360.228819444441</v>
      </c>
      <c r="T1415" s="10">
        <f t="shared" si="137"/>
        <v>42420.228819444441</v>
      </c>
    </row>
    <row r="1416" spans="1:20" ht="43.5" x14ac:dyDescent="0.35">
      <c r="A1416" s="5">
        <f t="shared" si="132"/>
        <v>0.2</v>
      </c>
      <c r="B1416">
        <v>1414</v>
      </c>
      <c r="C1416" s="3" t="s">
        <v>1415</v>
      </c>
      <c r="D1416" s="3" t="s">
        <v>5524</v>
      </c>
      <c r="E1416">
        <v>500</v>
      </c>
      <c r="F1416">
        <v>1</v>
      </c>
      <c r="G1416" t="s">
        <v>8220</v>
      </c>
      <c r="H1416" t="s">
        <v>8223</v>
      </c>
      <c r="I1416" t="s">
        <v>8245</v>
      </c>
      <c r="J1416" s="11">
        <v>1483423467</v>
      </c>
      <c r="K1416" s="11">
        <v>1480831467</v>
      </c>
      <c r="L1416" t="b">
        <v>0</v>
      </c>
      <c r="M1416">
        <v>1</v>
      </c>
      <c r="N1416" t="b">
        <v>0</v>
      </c>
      <c r="O1416" t="s">
        <v>8286</v>
      </c>
      <c r="P1416" s="5">
        <f t="shared" si="133"/>
        <v>1</v>
      </c>
      <c r="Q1416" t="str">
        <f t="shared" si="134"/>
        <v>publishing</v>
      </c>
      <c r="R1416" t="str">
        <f t="shared" si="135"/>
        <v>translations</v>
      </c>
      <c r="S1416" s="10">
        <f t="shared" si="136"/>
        <v>42708.044756944444</v>
      </c>
      <c r="T1416" s="10">
        <f t="shared" si="137"/>
        <v>42738.044756944444</v>
      </c>
    </row>
    <row r="1417" spans="1:20" ht="43.5" x14ac:dyDescent="0.35">
      <c r="A1417" s="5">
        <f t="shared" si="132"/>
        <v>18.181818181818183</v>
      </c>
      <c r="B1417">
        <v>1415</v>
      </c>
      <c r="C1417" s="3" t="s">
        <v>1416</v>
      </c>
      <c r="D1417" s="3" t="s">
        <v>5525</v>
      </c>
      <c r="E1417">
        <v>4400</v>
      </c>
      <c r="F1417">
        <v>800</v>
      </c>
      <c r="G1417" t="s">
        <v>8220</v>
      </c>
      <c r="H1417" t="s">
        <v>8223</v>
      </c>
      <c r="I1417" t="s">
        <v>8245</v>
      </c>
      <c r="J1417" s="11">
        <v>1439741591</v>
      </c>
      <c r="K1417" s="11">
        <v>1436285591</v>
      </c>
      <c r="L1417" t="b">
        <v>0</v>
      </c>
      <c r="M1417">
        <v>9</v>
      </c>
      <c r="N1417" t="b">
        <v>0</v>
      </c>
      <c r="O1417" t="s">
        <v>8286</v>
      </c>
      <c r="P1417" s="5">
        <f t="shared" si="133"/>
        <v>88.888888888888886</v>
      </c>
      <c r="Q1417" t="str">
        <f t="shared" si="134"/>
        <v>publishing</v>
      </c>
      <c r="R1417" t="str">
        <f t="shared" si="135"/>
        <v>translations</v>
      </c>
      <c r="S1417" s="10">
        <f t="shared" si="136"/>
        <v>42192.467488425922</v>
      </c>
      <c r="T1417" s="10">
        <f t="shared" si="137"/>
        <v>42232.467488425922</v>
      </c>
    </row>
    <row r="1418" spans="1:20" ht="43.5" x14ac:dyDescent="0.35">
      <c r="A1418" s="5">
        <f t="shared" si="132"/>
        <v>0</v>
      </c>
      <c r="B1418">
        <v>1416</v>
      </c>
      <c r="C1418" s="3" t="s">
        <v>1417</v>
      </c>
      <c r="D1418" s="3" t="s">
        <v>5526</v>
      </c>
      <c r="E1418">
        <v>50000</v>
      </c>
      <c r="F1418">
        <v>0</v>
      </c>
      <c r="G1418" t="s">
        <v>8220</v>
      </c>
      <c r="H1418" t="s">
        <v>8223</v>
      </c>
      <c r="I1418" t="s">
        <v>8245</v>
      </c>
      <c r="J1418" s="11">
        <v>1448147619</v>
      </c>
      <c r="K1418" s="11">
        <v>1445552019</v>
      </c>
      <c r="L1418" t="b">
        <v>0</v>
      </c>
      <c r="M1418">
        <v>0</v>
      </c>
      <c r="N1418" t="b">
        <v>0</v>
      </c>
      <c r="O1418" t="s">
        <v>8286</v>
      </c>
      <c r="P1418" s="5" t="e">
        <f t="shared" si="133"/>
        <v>#DIV/0!</v>
      </c>
      <c r="Q1418" t="str">
        <f t="shared" si="134"/>
        <v>publishing</v>
      </c>
      <c r="R1418" t="str">
        <f t="shared" si="135"/>
        <v>translations</v>
      </c>
      <c r="S1418" s="10">
        <f t="shared" si="136"/>
        <v>42299.717812499999</v>
      </c>
      <c r="T1418" s="10">
        <f t="shared" si="137"/>
        <v>42329.759479166663</v>
      </c>
    </row>
    <row r="1419" spans="1:20" ht="43.5" x14ac:dyDescent="0.35">
      <c r="A1419" s="5">
        <f t="shared" si="132"/>
        <v>1.2222222222222223</v>
      </c>
      <c r="B1419">
        <v>1417</v>
      </c>
      <c r="C1419" s="3" t="s">
        <v>1418</v>
      </c>
      <c r="D1419" s="3" t="s">
        <v>5527</v>
      </c>
      <c r="E1419">
        <v>4500</v>
      </c>
      <c r="F1419">
        <v>55</v>
      </c>
      <c r="G1419" t="s">
        <v>8220</v>
      </c>
      <c r="H1419" t="s">
        <v>8223</v>
      </c>
      <c r="I1419" t="s">
        <v>8245</v>
      </c>
      <c r="J1419" s="11">
        <v>1442315460</v>
      </c>
      <c r="K1419" s="11">
        <v>1439696174</v>
      </c>
      <c r="L1419" t="b">
        <v>0</v>
      </c>
      <c r="M1419">
        <v>2</v>
      </c>
      <c r="N1419" t="b">
        <v>0</v>
      </c>
      <c r="O1419" t="s">
        <v>8286</v>
      </c>
      <c r="P1419" s="5">
        <f t="shared" si="133"/>
        <v>27.5</v>
      </c>
      <c r="Q1419" t="str">
        <f t="shared" si="134"/>
        <v>publishing</v>
      </c>
      <c r="R1419" t="str">
        <f t="shared" si="135"/>
        <v>translations</v>
      </c>
      <c r="S1419" s="10">
        <f t="shared" si="136"/>
        <v>42231.941828703704</v>
      </c>
      <c r="T1419" s="10">
        <f t="shared" si="137"/>
        <v>42262.257638888892</v>
      </c>
    </row>
    <row r="1420" spans="1:20" ht="58" x14ac:dyDescent="0.35">
      <c r="A1420" s="5">
        <f t="shared" si="132"/>
        <v>0.2</v>
      </c>
      <c r="B1420">
        <v>1418</v>
      </c>
      <c r="C1420" s="3" t="s">
        <v>1419</v>
      </c>
      <c r="D1420" s="3" t="s">
        <v>5528</v>
      </c>
      <c r="E1420">
        <v>3000</v>
      </c>
      <c r="F1420">
        <v>6</v>
      </c>
      <c r="G1420" t="s">
        <v>8220</v>
      </c>
      <c r="H1420" t="s">
        <v>8226</v>
      </c>
      <c r="I1420" t="s">
        <v>8248</v>
      </c>
      <c r="J1420" s="11">
        <v>1456397834</v>
      </c>
      <c r="K1420" s="11">
        <v>1453805834</v>
      </c>
      <c r="L1420" t="b">
        <v>0</v>
      </c>
      <c r="M1420">
        <v>1</v>
      </c>
      <c r="N1420" t="b">
        <v>0</v>
      </c>
      <c r="O1420" t="s">
        <v>8286</v>
      </c>
      <c r="P1420" s="5">
        <f t="shared" si="133"/>
        <v>6</v>
      </c>
      <c r="Q1420" t="str">
        <f t="shared" si="134"/>
        <v>publishing</v>
      </c>
      <c r="R1420" t="str">
        <f t="shared" si="135"/>
        <v>translations</v>
      </c>
      <c r="S1420" s="10">
        <f t="shared" si="136"/>
        <v>42395.248078703698</v>
      </c>
      <c r="T1420" s="10">
        <f t="shared" si="137"/>
        <v>42425.248078703698</v>
      </c>
    </row>
    <row r="1421" spans="1:20" ht="58" x14ac:dyDescent="0.35">
      <c r="A1421" s="5">
        <f t="shared" si="132"/>
        <v>7.0634920634920633</v>
      </c>
      <c r="B1421">
        <v>1419</v>
      </c>
      <c r="C1421" s="3" t="s">
        <v>1420</v>
      </c>
      <c r="D1421" s="3" t="s">
        <v>5529</v>
      </c>
      <c r="E1421">
        <v>6300</v>
      </c>
      <c r="F1421">
        <v>445</v>
      </c>
      <c r="G1421" t="s">
        <v>8220</v>
      </c>
      <c r="H1421" t="s">
        <v>8223</v>
      </c>
      <c r="I1421" t="s">
        <v>8245</v>
      </c>
      <c r="J1421" s="11">
        <v>1476010619</v>
      </c>
      <c r="K1421" s="11">
        <v>1473418619</v>
      </c>
      <c r="L1421" t="b">
        <v>0</v>
      </c>
      <c r="M1421">
        <v>10</v>
      </c>
      <c r="N1421" t="b">
        <v>0</v>
      </c>
      <c r="O1421" t="s">
        <v>8286</v>
      </c>
      <c r="P1421" s="5">
        <f t="shared" si="133"/>
        <v>44.5</v>
      </c>
      <c r="Q1421" t="str">
        <f t="shared" si="134"/>
        <v>publishing</v>
      </c>
      <c r="R1421" t="str">
        <f t="shared" si="135"/>
        <v>translations</v>
      </c>
      <c r="S1421" s="10">
        <f t="shared" si="136"/>
        <v>42622.24790509259</v>
      </c>
      <c r="T1421" s="10">
        <f t="shared" si="137"/>
        <v>42652.24790509259</v>
      </c>
    </row>
    <row r="1422" spans="1:20" ht="29" x14ac:dyDescent="0.35">
      <c r="A1422" s="5">
        <f t="shared" si="132"/>
        <v>2.7272727272727271</v>
      </c>
      <c r="B1422">
        <v>1420</v>
      </c>
      <c r="C1422" s="3" t="s">
        <v>1421</v>
      </c>
      <c r="D1422" s="3" t="s">
        <v>5530</v>
      </c>
      <c r="E1422">
        <v>110</v>
      </c>
      <c r="F1422">
        <v>3</v>
      </c>
      <c r="G1422" t="s">
        <v>8220</v>
      </c>
      <c r="H1422" t="s">
        <v>8223</v>
      </c>
      <c r="I1422" t="s">
        <v>8245</v>
      </c>
      <c r="J1422" s="11">
        <v>1467129686</v>
      </c>
      <c r="K1422" s="11">
        <v>1464969686</v>
      </c>
      <c r="L1422" t="b">
        <v>0</v>
      </c>
      <c r="M1422">
        <v>3</v>
      </c>
      <c r="N1422" t="b">
        <v>0</v>
      </c>
      <c r="O1422" t="s">
        <v>8286</v>
      </c>
      <c r="P1422" s="5">
        <f t="shared" si="133"/>
        <v>1</v>
      </c>
      <c r="Q1422" t="str">
        <f t="shared" si="134"/>
        <v>publishing</v>
      </c>
      <c r="R1422" t="str">
        <f t="shared" si="135"/>
        <v>translations</v>
      </c>
      <c r="S1422" s="10">
        <f t="shared" si="136"/>
        <v>42524.459328703706</v>
      </c>
      <c r="T1422" s="10">
        <f t="shared" si="137"/>
        <v>42549.459328703706</v>
      </c>
    </row>
    <row r="1423" spans="1:20" ht="58" x14ac:dyDescent="0.35">
      <c r="A1423" s="5">
        <f t="shared" si="132"/>
        <v>0.1</v>
      </c>
      <c r="B1423">
        <v>1421</v>
      </c>
      <c r="C1423" s="3" t="s">
        <v>1422</v>
      </c>
      <c r="D1423" s="3" t="s">
        <v>5531</v>
      </c>
      <c r="E1423">
        <v>200000</v>
      </c>
      <c r="F1423">
        <v>200</v>
      </c>
      <c r="G1423" t="s">
        <v>8220</v>
      </c>
      <c r="H1423" t="s">
        <v>8234</v>
      </c>
      <c r="I1423" t="s">
        <v>8254</v>
      </c>
      <c r="J1423" s="11">
        <v>1423432709</v>
      </c>
      <c r="K1423" s="11">
        <v>1420840709</v>
      </c>
      <c r="L1423" t="b">
        <v>0</v>
      </c>
      <c r="M1423">
        <v>2</v>
      </c>
      <c r="N1423" t="b">
        <v>0</v>
      </c>
      <c r="O1423" t="s">
        <v>8286</v>
      </c>
      <c r="P1423" s="5">
        <f t="shared" si="133"/>
        <v>100</v>
      </c>
      <c r="Q1423" t="str">
        <f t="shared" si="134"/>
        <v>publishing</v>
      </c>
      <c r="R1423" t="str">
        <f t="shared" si="135"/>
        <v>translations</v>
      </c>
      <c r="S1423" s="10">
        <f t="shared" si="136"/>
        <v>42013.707280092589</v>
      </c>
      <c r="T1423" s="10">
        <f t="shared" si="137"/>
        <v>42043.707280092589</v>
      </c>
    </row>
    <row r="1424" spans="1:20" ht="43.5" x14ac:dyDescent="0.35">
      <c r="A1424" s="5">
        <f t="shared" si="132"/>
        <v>0.104</v>
      </c>
      <c r="B1424">
        <v>1422</v>
      </c>
      <c r="C1424" s="3" t="s">
        <v>1423</v>
      </c>
      <c r="D1424" s="3" t="s">
        <v>5532</v>
      </c>
      <c r="E1424">
        <v>25000</v>
      </c>
      <c r="F1424">
        <v>26</v>
      </c>
      <c r="G1424" t="s">
        <v>8220</v>
      </c>
      <c r="H1424" t="s">
        <v>8227</v>
      </c>
      <c r="I1424" t="s">
        <v>8249</v>
      </c>
      <c r="J1424" s="11">
        <v>1474436704</v>
      </c>
      <c r="K1424" s="11">
        <v>1471844704</v>
      </c>
      <c r="L1424" t="b">
        <v>0</v>
      </c>
      <c r="M1424">
        <v>2</v>
      </c>
      <c r="N1424" t="b">
        <v>0</v>
      </c>
      <c r="O1424" t="s">
        <v>8286</v>
      </c>
      <c r="P1424" s="5">
        <f t="shared" si="133"/>
        <v>13</v>
      </c>
      <c r="Q1424" t="str">
        <f t="shared" si="134"/>
        <v>publishing</v>
      </c>
      <c r="R1424" t="str">
        <f t="shared" si="135"/>
        <v>translations</v>
      </c>
      <c r="S1424" s="10">
        <f t="shared" si="136"/>
        <v>42604.031296296293</v>
      </c>
      <c r="T1424" s="10">
        <f t="shared" si="137"/>
        <v>42634.031296296293</v>
      </c>
    </row>
    <row r="1425" spans="1:20" ht="43.5" x14ac:dyDescent="0.35">
      <c r="A1425" s="5">
        <f t="shared" si="132"/>
        <v>0.33333333333333337</v>
      </c>
      <c r="B1425">
        <v>1423</v>
      </c>
      <c r="C1425" s="3" t="s">
        <v>1424</v>
      </c>
      <c r="D1425" s="3" t="s">
        <v>5533</v>
      </c>
      <c r="E1425">
        <v>30000</v>
      </c>
      <c r="F1425">
        <v>100</v>
      </c>
      <c r="G1425" t="s">
        <v>8220</v>
      </c>
      <c r="H1425" t="s">
        <v>8225</v>
      </c>
      <c r="I1425" t="s">
        <v>8247</v>
      </c>
      <c r="J1425" s="11">
        <v>1451637531</v>
      </c>
      <c r="K1425" s="11">
        <v>1449045531</v>
      </c>
      <c r="L1425" t="b">
        <v>0</v>
      </c>
      <c r="M1425">
        <v>1</v>
      </c>
      <c r="N1425" t="b">
        <v>0</v>
      </c>
      <c r="O1425" t="s">
        <v>8286</v>
      </c>
      <c r="P1425" s="5">
        <f t="shared" si="133"/>
        <v>100</v>
      </c>
      <c r="Q1425" t="str">
        <f t="shared" si="134"/>
        <v>publishing</v>
      </c>
      <c r="R1425" t="str">
        <f t="shared" si="135"/>
        <v>translations</v>
      </c>
      <c r="S1425" s="10">
        <f t="shared" si="136"/>
        <v>42340.151979166665</v>
      </c>
      <c r="T1425" s="10">
        <f t="shared" si="137"/>
        <v>42370.151979166665</v>
      </c>
    </row>
    <row r="1426" spans="1:20" ht="43.5" x14ac:dyDescent="0.35">
      <c r="A1426" s="5">
        <f t="shared" si="132"/>
        <v>20.36</v>
      </c>
      <c r="B1426">
        <v>1424</v>
      </c>
      <c r="C1426" s="3" t="s">
        <v>1425</v>
      </c>
      <c r="D1426" s="3" t="s">
        <v>5534</v>
      </c>
      <c r="E1426">
        <v>7500</v>
      </c>
      <c r="F1426">
        <v>1527</v>
      </c>
      <c r="G1426" t="s">
        <v>8220</v>
      </c>
      <c r="H1426" t="s">
        <v>8223</v>
      </c>
      <c r="I1426" t="s">
        <v>8245</v>
      </c>
      <c r="J1426" s="11">
        <v>1479233602</v>
      </c>
      <c r="K1426" s="11">
        <v>1478106802</v>
      </c>
      <c r="L1426" t="b">
        <v>0</v>
      </c>
      <c r="M1426">
        <v>14</v>
      </c>
      <c r="N1426" t="b">
        <v>0</v>
      </c>
      <c r="O1426" t="s">
        <v>8286</v>
      </c>
      <c r="P1426" s="5">
        <f t="shared" si="133"/>
        <v>109.07142857142857</v>
      </c>
      <c r="Q1426" t="str">
        <f t="shared" si="134"/>
        <v>publishing</v>
      </c>
      <c r="R1426" t="str">
        <f t="shared" si="135"/>
        <v>translations</v>
      </c>
      <c r="S1426" s="10">
        <f t="shared" si="136"/>
        <v>42676.509282407402</v>
      </c>
      <c r="T1426" s="10">
        <f t="shared" si="137"/>
        <v>42689.550949074073</v>
      </c>
    </row>
    <row r="1427" spans="1:20" ht="43.5" x14ac:dyDescent="0.35">
      <c r="A1427" s="5">
        <f t="shared" si="132"/>
        <v>0</v>
      </c>
      <c r="B1427">
        <v>1425</v>
      </c>
      <c r="C1427" s="3" t="s">
        <v>1426</v>
      </c>
      <c r="D1427" s="3" t="s">
        <v>5535</v>
      </c>
      <c r="E1427">
        <v>13000</v>
      </c>
      <c r="F1427">
        <v>0</v>
      </c>
      <c r="G1427" t="s">
        <v>8220</v>
      </c>
      <c r="H1427" t="s">
        <v>8223</v>
      </c>
      <c r="I1427" t="s">
        <v>8245</v>
      </c>
      <c r="J1427" s="11">
        <v>1430276959</v>
      </c>
      <c r="K1427" s="11">
        <v>1427684959</v>
      </c>
      <c r="L1427" t="b">
        <v>0</v>
      </c>
      <c r="M1427">
        <v>0</v>
      </c>
      <c r="N1427" t="b">
        <v>0</v>
      </c>
      <c r="O1427" t="s">
        <v>8286</v>
      </c>
      <c r="P1427" s="5" t="e">
        <f t="shared" si="133"/>
        <v>#DIV/0!</v>
      </c>
      <c r="Q1427" t="str">
        <f t="shared" si="134"/>
        <v>publishing</v>
      </c>
      <c r="R1427" t="str">
        <f t="shared" si="135"/>
        <v>translations</v>
      </c>
      <c r="S1427" s="10">
        <f t="shared" si="136"/>
        <v>42092.923136574071</v>
      </c>
      <c r="T1427" s="10">
        <f t="shared" si="137"/>
        <v>42122.923136574071</v>
      </c>
    </row>
    <row r="1428" spans="1:20" ht="43.5" x14ac:dyDescent="0.35">
      <c r="A1428" s="5">
        <f t="shared" si="132"/>
        <v>0</v>
      </c>
      <c r="B1428">
        <v>1426</v>
      </c>
      <c r="C1428" s="3" t="s">
        <v>1427</v>
      </c>
      <c r="D1428" s="3" t="s">
        <v>5536</v>
      </c>
      <c r="E1428">
        <v>1000</v>
      </c>
      <c r="F1428">
        <v>0</v>
      </c>
      <c r="G1428" t="s">
        <v>8220</v>
      </c>
      <c r="H1428" t="s">
        <v>8235</v>
      </c>
      <c r="I1428" t="s">
        <v>8248</v>
      </c>
      <c r="J1428" s="11">
        <v>1440408120</v>
      </c>
      <c r="K1428" s="11">
        <v>1435224120</v>
      </c>
      <c r="L1428" t="b">
        <v>0</v>
      </c>
      <c r="M1428">
        <v>0</v>
      </c>
      <c r="N1428" t="b">
        <v>0</v>
      </c>
      <c r="O1428" t="s">
        <v>8286</v>
      </c>
      <c r="P1428" s="5" t="e">
        <f t="shared" si="133"/>
        <v>#DIV/0!</v>
      </c>
      <c r="Q1428" t="str">
        <f t="shared" si="134"/>
        <v>publishing</v>
      </c>
      <c r="R1428" t="str">
        <f t="shared" si="135"/>
        <v>translations</v>
      </c>
      <c r="S1428" s="10">
        <f t="shared" si="136"/>
        <v>42180.181944444441</v>
      </c>
      <c r="T1428" s="10">
        <f t="shared" si="137"/>
        <v>42240.181944444441</v>
      </c>
    </row>
    <row r="1429" spans="1:20" ht="58" x14ac:dyDescent="0.35">
      <c r="A1429" s="5">
        <f t="shared" si="132"/>
        <v>8.3800000000000008</v>
      </c>
      <c r="B1429">
        <v>1427</v>
      </c>
      <c r="C1429" s="3" t="s">
        <v>1428</v>
      </c>
      <c r="D1429" s="3" t="s">
        <v>5537</v>
      </c>
      <c r="E1429">
        <v>5000</v>
      </c>
      <c r="F1429">
        <v>419</v>
      </c>
      <c r="G1429" t="s">
        <v>8220</v>
      </c>
      <c r="H1429" t="s">
        <v>8235</v>
      </c>
      <c r="I1429" t="s">
        <v>8248</v>
      </c>
      <c r="J1429" s="11">
        <v>1474230385</v>
      </c>
      <c r="K1429" s="11">
        <v>1471638385</v>
      </c>
      <c r="L1429" t="b">
        <v>0</v>
      </c>
      <c r="M1429">
        <v>4</v>
      </c>
      <c r="N1429" t="b">
        <v>0</v>
      </c>
      <c r="O1429" t="s">
        <v>8286</v>
      </c>
      <c r="P1429" s="5">
        <f t="shared" si="133"/>
        <v>104.75</v>
      </c>
      <c r="Q1429" t="str">
        <f t="shared" si="134"/>
        <v>publishing</v>
      </c>
      <c r="R1429" t="str">
        <f t="shared" si="135"/>
        <v>translations</v>
      </c>
      <c r="S1429" s="10">
        <f t="shared" si="136"/>
        <v>42601.643344907403</v>
      </c>
      <c r="T1429" s="10">
        <f t="shared" si="137"/>
        <v>42631.643344907403</v>
      </c>
    </row>
    <row r="1430" spans="1:20" ht="43.5" x14ac:dyDescent="0.35">
      <c r="A1430" s="5">
        <f t="shared" si="132"/>
        <v>4.5</v>
      </c>
      <c r="B1430">
        <v>1428</v>
      </c>
      <c r="C1430" s="3" t="s">
        <v>1429</v>
      </c>
      <c r="D1430" s="3" t="s">
        <v>5538</v>
      </c>
      <c r="E1430">
        <v>1000</v>
      </c>
      <c r="F1430">
        <v>45</v>
      </c>
      <c r="G1430" t="s">
        <v>8220</v>
      </c>
      <c r="H1430" t="s">
        <v>8226</v>
      </c>
      <c r="I1430" t="s">
        <v>8248</v>
      </c>
      <c r="J1430" s="11">
        <v>1459584417</v>
      </c>
      <c r="K1430" s="11">
        <v>1456996017</v>
      </c>
      <c r="L1430" t="b">
        <v>0</v>
      </c>
      <c r="M1430">
        <v>3</v>
      </c>
      <c r="N1430" t="b">
        <v>0</v>
      </c>
      <c r="O1430" t="s">
        <v>8286</v>
      </c>
      <c r="P1430" s="5">
        <f t="shared" si="133"/>
        <v>15</v>
      </c>
      <c r="Q1430" t="str">
        <f t="shared" si="134"/>
        <v>publishing</v>
      </c>
      <c r="R1430" t="str">
        <f t="shared" si="135"/>
        <v>translations</v>
      </c>
      <c r="S1430" s="10">
        <f t="shared" si="136"/>
        <v>42432.171493055554</v>
      </c>
      <c r="T1430" s="10">
        <f t="shared" si="137"/>
        <v>42462.129826388882</v>
      </c>
    </row>
    <row r="1431" spans="1:20" ht="43.5" x14ac:dyDescent="0.35">
      <c r="A1431" s="5">
        <f t="shared" si="132"/>
        <v>0</v>
      </c>
      <c r="B1431">
        <v>1429</v>
      </c>
      <c r="C1431" s="3" t="s">
        <v>1430</v>
      </c>
      <c r="D1431" s="3" t="s">
        <v>5539</v>
      </c>
      <c r="E1431">
        <v>10000</v>
      </c>
      <c r="F1431">
        <v>0</v>
      </c>
      <c r="G1431" t="s">
        <v>8220</v>
      </c>
      <c r="H1431" t="s">
        <v>8223</v>
      </c>
      <c r="I1431" t="s">
        <v>8245</v>
      </c>
      <c r="J1431" s="11">
        <v>1428629242</v>
      </c>
      <c r="K1431" s="11">
        <v>1426037242</v>
      </c>
      <c r="L1431" t="b">
        <v>0</v>
      </c>
      <c r="M1431">
        <v>0</v>
      </c>
      <c r="N1431" t="b">
        <v>0</v>
      </c>
      <c r="O1431" t="s">
        <v>8286</v>
      </c>
      <c r="P1431" s="5" t="e">
        <f t="shared" si="133"/>
        <v>#DIV/0!</v>
      </c>
      <c r="Q1431" t="str">
        <f t="shared" si="134"/>
        <v>publishing</v>
      </c>
      <c r="R1431" t="str">
        <f t="shared" si="135"/>
        <v>translations</v>
      </c>
      <c r="S1431" s="10">
        <f t="shared" si="136"/>
        <v>42073.852337962955</v>
      </c>
      <c r="T1431" s="10">
        <f t="shared" si="137"/>
        <v>42103.852337962955</v>
      </c>
    </row>
    <row r="1432" spans="1:20" ht="43.5" x14ac:dyDescent="0.35">
      <c r="A1432" s="5">
        <f t="shared" si="132"/>
        <v>8.06</v>
      </c>
      <c r="B1432">
        <v>1430</v>
      </c>
      <c r="C1432" s="3" t="s">
        <v>1431</v>
      </c>
      <c r="D1432" s="3" t="s">
        <v>5540</v>
      </c>
      <c r="E1432">
        <v>5000</v>
      </c>
      <c r="F1432">
        <v>403</v>
      </c>
      <c r="G1432" t="s">
        <v>8220</v>
      </c>
      <c r="H1432" t="s">
        <v>8223</v>
      </c>
      <c r="I1432" t="s">
        <v>8245</v>
      </c>
      <c r="J1432" s="11">
        <v>1419017488</v>
      </c>
      <c r="K1432" s="11">
        <v>1416339088</v>
      </c>
      <c r="L1432" t="b">
        <v>0</v>
      </c>
      <c r="M1432">
        <v>5</v>
      </c>
      <c r="N1432" t="b">
        <v>0</v>
      </c>
      <c r="O1432" t="s">
        <v>8286</v>
      </c>
      <c r="P1432" s="5">
        <f t="shared" si="133"/>
        <v>80.599999999999994</v>
      </c>
      <c r="Q1432" t="str">
        <f t="shared" si="134"/>
        <v>publishing</v>
      </c>
      <c r="R1432" t="str">
        <f t="shared" si="135"/>
        <v>translations</v>
      </c>
      <c r="S1432" s="10">
        <f t="shared" si="136"/>
        <v>41961.605185185181</v>
      </c>
      <c r="T1432" s="10">
        <f t="shared" si="137"/>
        <v>41992.605185185181</v>
      </c>
    </row>
    <row r="1433" spans="1:20" ht="58" x14ac:dyDescent="0.35">
      <c r="A1433" s="5">
        <f t="shared" si="132"/>
        <v>31.94705882352941</v>
      </c>
      <c r="B1433">
        <v>1431</v>
      </c>
      <c r="C1433" s="3" t="s">
        <v>1432</v>
      </c>
      <c r="D1433" s="3" t="s">
        <v>5541</v>
      </c>
      <c r="E1433">
        <v>17000</v>
      </c>
      <c r="F1433">
        <v>5431</v>
      </c>
      <c r="G1433" t="s">
        <v>8220</v>
      </c>
      <c r="H1433" t="s">
        <v>8223</v>
      </c>
      <c r="I1433" t="s">
        <v>8245</v>
      </c>
      <c r="J1433" s="11">
        <v>1448517816</v>
      </c>
      <c r="K1433" s="11">
        <v>1445922216</v>
      </c>
      <c r="L1433" t="b">
        <v>0</v>
      </c>
      <c r="M1433">
        <v>47</v>
      </c>
      <c r="N1433" t="b">
        <v>0</v>
      </c>
      <c r="O1433" t="s">
        <v>8286</v>
      </c>
      <c r="P1433" s="5">
        <f t="shared" si="133"/>
        <v>115.55319148936171</v>
      </c>
      <c r="Q1433" t="str">
        <f t="shared" si="134"/>
        <v>publishing</v>
      </c>
      <c r="R1433" t="str">
        <f t="shared" si="135"/>
        <v>translations</v>
      </c>
      <c r="S1433" s="10">
        <f t="shared" si="136"/>
        <v>42304.002499999995</v>
      </c>
      <c r="T1433" s="10">
        <f t="shared" si="137"/>
        <v>42334.044166666667</v>
      </c>
    </row>
    <row r="1434" spans="1:20" ht="58" x14ac:dyDescent="0.35">
      <c r="A1434" s="5">
        <f t="shared" si="132"/>
        <v>0</v>
      </c>
      <c r="B1434">
        <v>1432</v>
      </c>
      <c r="C1434" s="3" t="s">
        <v>1433</v>
      </c>
      <c r="D1434" s="3" t="s">
        <v>5542</v>
      </c>
      <c r="E1434">
        <v>40000</v>
      </c>
      <c r="F1434">
        <v>0</v>
      </c>
      <c r="G1434" t="s">
        <v>8220</v>
      </c>
      <c r="H1434" t="s">
        <v>8223</v>
      </c>
      <c r="I1434" t="s">
        <v>8245</v>
      </c>
      <c r="J1434" s="11">
        <v>1437417828</v>
      </c>
      <c r="K1434" s="11">
        <v>1434825828</v>
      </c>
      <c r="L1434" t="b">
        <v>0</v>
      </c>
      <c r="M1434">
        <v>0</v>
      </c>
      <c r="N1434" t="b">
        <v>0</v>
      </c>
      <c r="O1434" t="s">
        <v>8286</v>
      </c>
      <c r="P1434" s="5" t="e">
        <f t="shared" si="133"/>
        <v>#DIV/0!</v>
      </c>
      <c r="Q1434" t="str">
        <f t="shared" si="134"/>
        <v>publishing</v>
      </c>
      <c r="R1434" t="str">
        <f t="shared" si="135"/>
        <v>translations</v>
      </c>
      <c r="S1434" s="10">
        <f t="shared" si="136"/>
        <v>42175.572083333333</v>
      </c>
      <c r="T1434" s="10">
        <f t="shared" si="137"/>
        <v>42205.572083333333</v>
      </c>
    </row>
    <row r="1435" spans="1:20" ht="43.5" x14ac:dyDescent="0.35">
      <c r="A1435" s="5">
        <f t="shared" si="132"/>
        <v>6.708333333333333</v>
      </c>
      <c r="B1435">
        <v>1433</v>
      </c>
      <c r="C1435" s="3" t="s">
        <v>1434</v>
      </c>
      <c r="D1435" s="3" t="s">
        <v>5543</v>
      </c>
      <c r="E1435">
        <v>12000</v>
      </c>
      <c r="F1435">
        <v>805</v>
      </c>
      <c r="G1435" t="s">
        <v>8220</v>
      </c>
      <c r="H1435" t="s">
        <v>8236</v>
      </c>
      <c r="I1435" t="s">
        <v>8248</v>
      </c>
      <c r="J1435" s="11">
        <v>1481367600</v>
      </c>
      <c r="K1435" s="11">
        <v>1477839675</v>
      </c>
      <c r="L1435" t="b">
        <v>0</v>
      </c>
      <c r="M1435">
        <v>10</v>
      </c>
      <c r="N1435" t="b">
        <v>0</v>
      </c>
      <c r="O1435" t="s">
        <v>8286</v>
      </c>
      <c r="P1435" s="5">
        <f t="shared" si="133"/>
        <v>80.5</v>
      </c>
      <c r="Q1435" t="str">
        <f t="shared" si="134"/>
        <v>publishing</v>
      </c>
      <c r="R1435" t="str">
        <f t="shared" si="135"/>
        <v>translations</v>
      </c>
      <c r="S1435" s="10">
        <f t="shared" si="136"/>
        <v>42673.417534722219</v>
      </c>
      <c r="T1435" s="10">
        <f t="shared" si="137"/>
        <v>42714.249999999993</v>
      </c>
    </row>
    <row r="1436" spans="1:20" ht="43.5" x14ac:dyDescent="0.35">
      <c r="A1436" s="5">
        <f t="shared" si="132"/>
        <v>9.9878048780487809</v>
      </c>
      <c r="B1436">
        <v>1434</v>
      </c>
      <c r="C1436" s="3" t="s">
        <v>1435</v>
      </c>
      <c r="D1436" s="3" t="s">
        <v>5544</v>
      </c>
      <c r="E1436">
        <v>82000</v>
      </c>
      <c r="F1436">
        <v>8190</v>
      </c>
      <c r="G1436" t="s">
        <v>8220</v>
      </c>
      <c r="H1436" t="s">
        <v>8231</v>
      </c>
      <c r="I1436" t="s">
        <v>8252</v>
      </c>
      <c r="J1436" s="11">
        <v>1433775600</v>
      </c>
      <c r="K1436" s="11">
        <v>1431973478</v>
      </c>
      <c r="L1436" t="b">
        <v>0</v>
      </c>
      <c r="M1436">
        <v>11</v>
      </c>
      <c r="N1436" t="b">
        <v>0</v>
      </c>
      <c r="O1436" t="s">
        <v>8286</v>
      </c>
      <c r="P1436" s="5">
        <f t="shared" si="133"/>
        <v>744.5454545454545</v>
      </c>
      <c r="Q1436" t="str">
        <f t="shared" si="134"/>
        <v>publishing</v>
      </c>
      <c r="R1436" t="str">
        <f t="shared" si="135"/>
        <v>translations</v>
      </c>
      <c r="S1436" s="10">
        <f t="shared" si="136"/>
        <v>42142.558773148143</v>
      </c>
      <c r="T1436" s="10">
        <f t="shared" si="137"/>
        <v>42163.416666666664</v>
      </c>
    </row>
    <row r="1437" spans="1:20" ht="43.5" x14ac:dyDescent="0.35">
      <c r="A1437" s="5">
        <f t="shared" si="132"/>
        <v>0.1</v>
      </c>
      <c r="B1437">
        <v>1435</v>
      </c>
      <c r="C1437" s="3" t="s">
        <v>1436</v>
      </c>
      <c r="D1437" s="3" t="s">
        <v>5545</v>
      </c>
      <c r="E1437">
        <v>15000</v>
      </c>
      <c r="F1437">
        <v>15</v>
      </c>
      <c r="G1437" t="s">
        <v>8220</v>
      </c>
      <c r="H1437" t="s">
        <v>8236</v>
      </c>
      <c r="I1437" t="s">
        <v>8248</v>
      </c>
      <c r="J1437" s="11">
        <v>1444589020</v>
      </c>
      <c r="K1437" s="11">
        <v>1441997020</v>
      </c>
      <c r="L1437" t="b">
        <v>0</v>
      </c>
      <c r="M1437">
        <v>2</v>
      </c>
      <c r="N1437" t="b">
        <v>0</v>
      </c>
      <c r="O1437" t="s">
        <v>8286</v>
      </c>
      <c r="P1437" s="5">
        <f t="shared" si="133"/>
        <v>7.5</v>
      </c>
      <c r="Q1437" t="str">
        <f t="shared" si="134"/>
        <v>publishing</v>
      </c>
      <c r="R1437" t="str">
        <f t="shared" si="135"/>
        <v>translations</v>
      </c>
      <c r="S1437" s="10">
        <f t="shared" si="136"/>
        <v>42258.57199074074</v>
      </c>
      <c r="T1437" s="10">
        <f t="shared" si="137"/>
        <v>42288.57199074074</v>
      </c>
    </row>
    <row r="1438" spans="1:20" ht="58" x14ac:dyDescent="0.35">
      <c r="A1438" s="5">
        <f t="shared" si="132"/>
        <v>0.77</v>
      </c>
      <c r="B1438">
        <v>1436</v>
      </c>
      <c r="C1438" s="3" t="s">
        <v>1437</v>
      </c>
      <c r="D1438" s="3" t="s">
        <v>5546</v>
      </c>
      <c r="E1438">
        <v>10000</v>
      </c>
      <c r="F1438">
        <v>77</v>
      </c>
      <c r="G1438" t="s">
        <v>8220</v>
      </c>
      <c r="H1438" t="s">
        <v>8235</v>
      </c>
      <c r="I1438" t="s">
        <v>8248</v>
      </c>
      <c r="J1438" s="11">
        <v>1456043057</v>
      </c>
      <c r="K1438" s="11">
        <v>1453451057</v>
      </c>
      <c r="L1438" t="b">
        <v>0</v>
      </c>
      <c r="M1438">
        <v>2</v>
      </c>
      <c r="N1438" t="b">
        <v>0</v>
      </c>
      <c r="O1438" t="s">
        <v>8286</v>
      </c>
      <c r="P1438" s="5">
        <f t="shared" si="133"/>
        <v>38.5</v>
      </c>
      <c r="Q1438" t="str">
        <f t="shared" si="134"/>
        <v>publishing</v>
      </c>
      <c r="R1438" t="str">
        <f t="shared" si="135"/>
        <v>translations</v>
      </c>
      <c r="S1438" s="10">
        <f t="shared" si="136"/>
        <v>42391.141863425924</v>
      </c>
      <c r="T1438" s="10">
        <f t="shared" si="137"/>
        <v>42421.141863425924</v>
      </c>
    </row>
    <row r="1439" spans="1:20" ht="58" x14ac:dyDescent="0.35">
      <c r="A1439" s="5">
        <f t="shared" si="132"/>
        <v>26.900000000000002</v>
      </c>
      <c r="B1439">
        <v>1437</v>
      </c>
      <c r="C1439" s="3" t="s">
        <v>1438</v>
      </c>
      <c r="D1439" s="3" t="s">
        <v>5547</v>
      </c>
      <c r="E1439">
        <v>3000</v>
      </c>
      <c r="F1439">
        <v>807</v>
      </c>
      <c r="G1439" t="s">
        <v>8220</v>
      </c>
      <c r="H1439" t="s">
        <v>8223</v>
      </c>
      <c r="I1439" t="s">
        <v>8245</v>
      </c>
      <c r="J1439" s="11">
        <v>1405227540</v>
      </c>
      <c r="K1439" s="11">
        <v>1402058739</v>
      </c>
      <c r="L1439" t="b">
        <v>0</v>
      </c>
      <c r="M1439">
        <v>22</v>
      </c>
      <c r="N1439" t="b">
        <v>0</v>
      </c>
      <c r="O1439" t="s">
        <v>8286</v>
      </c>
      <c r="P1439" s="5">
        <f t="shared" si="133"/>
        <v>36.68181818181818</v>
      </c>
      <c r="Q1439" t="str">
        <f t="shared" si="134"/>
        <v>publishing</v>
      </c>
      <c r="R1439" t="str">
        <f t="shared" si="135"/>
        <v>translations</v>
      </c>
      <c r="S1439" s="10">
        <f t="shared" si="136"/>
        <v>41796.32336805555</v>
      </c>
      <c r="T1439" s="10">
        <f t="shared" si="137"/>
        <v>41832.999305555553</v>
      </c>
    </row>
    <row r="1440" spans="1:20" ht="43.5" x14ac:dyDescent="0.35">
      <c r="A1440" s="5">
        <f t="shared" si="132"/>
        <v>3</v>
      </c>
      <c r="B1440">
        <v>1438</v>
      </c>
      <c r="C1440" s="3" t="s">
        <v>1439</v>
      </c>
      <c r="D1440" s="3" t="s">
        <v>5548</v>
      </c>
      <c r="E1440">
        <v>20000</v>
      </c>
      <c r="F1440">
        <v>600</v>
      </c>
      <c r="G1440" t="s">
        <v>8220</v>
      </c>
      <c r="H1440" t="s">
        <v>8231</v>
      </c>
      <c r="I1440" t="s">
        <v>8252</v>
      </c>
      <c r="J1440" s="11">
        <v>1461765300</v>
      </c>
      <c r="K1440" s="11">
        <v>1459198499</v>
      </c>
      <c r="L1440" t="b">
        <v>0</v>
      </c>
      <c r="M1440">
        <v>8</v>
      </c>
      <c r="N1440" t="b">
        <v>0</v>
      </c>
      <c r="O1440" t="s">
        <v>8286</v>
      </c>
      <c r="P1440" s="5">
        <f t="shared" si="133"/>
        <v>75</v>
      </c>
      <c r="Q1440" t="str">
        <f t="shared" si="134"/>
        <v>publishing</v>
      </c>
      <c r="R1440" t="str">
        <f t="shared" si="135"/>
        <v>translations</v>
      </c>
      <c r="S1440" s="10">
        <f t="shared" si="136"/>
        <v>42457.663182870368</v>
      </c>
      <c r="T1440" s="10">
        <f t="shared" si="137"/>
        <v>42487.371527777774</v>
      </c>
    </row>
    <row r="1441" spans="1:20" ht="43.5" x14ac:dyDescent="0.35">
      <c r="A1441" s="5">
        <f t="shared" si="132"/>
        <v>6.6055045871559637</v>
      </c>
      <c r="B1441">
        <v>1439</v>
      </c>
      <c r="C1441" s="3" t="s">
        <v>1440</v>
      </c>
      <c r="D1441" s="3" t="s">
        <v>5549</v>
      </c>
      <c r="E1441">
        <v>2725</v>
      </c>
      <c r="F1441">
        <v>180</v>
      </c>
      <c r="G1441" t="s">
        <v>8220</v>
      </c>
      <c r="H1441" t="s">
        <v>8228</v>
      </c>
      <c r="I1441" t="s">
        <v>8250</v>
      </c>
      <c r="J1441" s="11">
        <v>1425758101</v>
      </c>
      <c r="K1441" s="11">
        <v>1423166101</v>
      </c>
      <c r="L1441" t="b">
        <v>0</v>
      </c>
      <c r="M1441">
        <v>6</v>
      </c>
      <c r="N1441" t="b">
        <v>0</v>
      </c>
      <c r="O1441" t="s">
        <v>8286</v>
      </c>
      <c r="P1441" s="5">
        <f t="shared" si="133"/>
        <v>30</v>
      </c>
      <c r="Q1441" t="str">
        <f t="shared" si="134"/>
        <v>publishing</v>
      </c>
      <c r="R1441" t="str">
        <f t="shared" si="135"/>
        <v>translations</v>
      </c>
      <c r="S1441" s="10">
        <f t="shared" si="136"/>
        <v>42040.621539351843</v>
      </c>
      <c r="T1441" s="10">
        <f t="shared" si="137"/>
        <v>42070.621539351843</v>
      </c>
    </row>
    <row r="1442" spans="1:20" ht="43.5" x14ac:dyDescent="0.35">
      <c r="A1442" s="5">
        <f t="shared" si="132"/>
        <v>7.6923076923076927E-3</v>
      </c>
      <c r="B1442">
        <v>1440</v>
      </c>
      <c r="C1442" s="3" t="s">
        <v>1441</v>
      </c>
      <c r="D1442" s="3" t="s">
        <v>5550</v>
      </c>
      <c r="E1442">
        <v>13000</v>
      </c>
      <c r="F1442">
        <v>1</v>
      </c>
      <c r="G1442" t="s">
        <v>8220</v>
      </c>
      <c r="H1442" t="s">
        <v>8236</v>
      </c>
      <c r="I1442" t="s">
        <v>8248</v>
      </c>
      <c r="J1442" s="11">
        <v>1464285463</v>
      </c>
      <c r="K1442" s="11">
        <v>1461693463</v>
      </c>
      <c r="L1442" t="b">
        <v>0</v>
      </c>
      <c r="M1442">
        <v>1</v>
      </c>
      <c r="N1442" t="b">
        <v>0</v>
      </c>
      <c r="O1442" t="s">
        <v>8286</v>
      </c>
      <c r="P1442" s="5">
        <f t="shared" si="133"/>
        <v>1</v>
      </c>
      <c r="Q1442" t="str">
        <f t="shared" si="134"/>
        <v>publishing</v>
      </c>
      <c r="R1442" t="str">
        <f t="shared" si="135"/>
        <v>translations</v>
      </c>
      <c r="S1442" s="10">
        <f t="shared" si="136"/>
        <v>42486.540081018517</v>
      </c>
      <c r="T1442" s="10">
        <f t="shared" si="137"/>
        <v>42516.540081018517</v>
      </c>
    </row>
    <row r="1443" spans="1:20" ht="58" x14ac:dyDescent="0.35">
      <c r="A1443" s="5">
        <f t="shared" si="132"/>
        <v>1.1222222222222222</v>
      </c>
      <c r="B1443">
        <v>1441</v>
      </c>
      <c r="C1443" s="3" t="s">
        <v>1442</v>
      </c>
      <c r="D1443" s="3" t="s">
        <v>5551</v>
      </c>
      <c r="E1443">
        <v>180000</v>
      </c>
      <c r="F1443">
        <v>2020</v>
      </c>
      <c r="G1443" t="s">
        <v>8220</v>
      </c>
      <c r="H1443" t="s">
        <v>8224</v>
      </c>
      <c r="I1443" t="s">
        <v>8246</v>
      </c>
      <c r="J1443" s="11">
        <v>1441995769</v>
      </c>
      <c r="K1443" s="11">
        <v>1436811769</v>
      </c>
      <c r="L1443" t="b">
        <v>0</v>
      </c>
      <c r="M1443">
        <v>3</v>
      </c>
      <c r="N1443" t="b">
        <v>0</v>
      </c>
      <c r="O1443" t="s">
        <v>8286</v>
      </c>
      <c r="P1443" s="5">
        <f t="shared" si="133"/>
        <v>673.33333333333337</v>
      </c>
      <c r="Q1443" t="str">
        <f t="shared" si="134"/>
        <v>publishing</v>
      </c>
      <c r="R1443" t="str">
        <f t="shared" si="135"/>
        <v>translations</v>
      </c>
      <c r="S1443" s="10">
        <f t="shared" si="136"/>
        <v>42198.557511574072</v>
      </c>
      <c r="T1443" s="10">
        <f t="shared" si="137"/>
        <v>42258.557511574072</v>
      </c>
    </row>
    <row r="1444" spans="1:20" ht="43.5" x14ac:dyDescent="0.35">
      <c r="A1444" s="5">
        <f t="shared" si="132"/>
        <v>0</v>
      </c>
      <c r="B1444">
        <v>1442</v>
      </c>
      <c r="C1444" s="3" t="s">
        <v>1443</v>
      </c>
      <c r="D1444" s="3" t="s">
        <v>5552</v>
      </c>
      <c r="E1444">
        <v>1500</v>
      </c>
      <c r="F1444">
        <v>0</v>
      </c>
      <c r="G1444" t="s">
        <v>8220</v>
      </c>
      <c r="H1444" t="s">
        <v>8223</v>
      </c>
      <c r="I1444" t="s">
        <v>8245</v>
      </c>
      <c r="J1444" s="11">
        <v>1464190158</v>
      </c>
      <c r="K1444" s="11">
        <v>1461598158</v>
      </c>
      <c r="L1444" t="b">
        <v>0</v>
      </c>
      <c r="M1444">
        <v>0</v>
      </c>
      <c r="N1444" t="b">
        <v>0</v>
      </c>
      <c r="O1444" t="s">
        <v>8286</v>
      </c>
      <c r="P1444" s="5" t="e">
        <f t="shared" si="133"/>
        <v>#DIV/0!</v>
      </c>
      <c r="Q1444" t="str">
        <f t="shared" si="134"/>
        <v>publishing</v>
      </c>
      <c r="R1444" t="str">
        <f t="shared" si="135"/>
        <v>translations</v>
      </c>
      <c r="S1444" s="10">
        <f t="shared" si="136"/>
        <v>42485.437013888884</v>
      </c>
      <c r="T1444" s="10">
        <f t="shared" si="137"/>
        <v>42515.437013888884</v>
      </c>
    </row>
    <row r="1445" spans="1:20" ht="43.5" x14ac:dyDescent="0.35">
      <c r="A1445" s="5">
        <f t="shared" si="132"/>
        <v>0</v>
      </c>
      <c r="B1445">
        <v>1443</v>
      </c>
      <c r="C1445" s="3" t="s">
        <v>1444</v>
      </c>
      <c r="D1445" s="3" t="s">
        <v>5553</v>
      </c>
      <c r="E1445">
        <v>13000</v>
      </c>
      <c r="F1445">
        <v>0</v>
      </c>
      <c r="G1445" t="s">
        <v>8220</v>
      </c>
      <c r="H1445" t="s">
        <v>8229</v>
      </c>
      <c r="I1445" t="s">
        <v>8248</v>
      </c>
      <c r="J1445" s="11">
        <v>1483395209</v>
      </c>
      <c r="K1445" s="11">
        <v>1480803209</v>
      </c>
      <c r="L1445" t="b">
        <v>0</v>
      </c>
      <c r="M1445">
        <v>0</v>
      </c>
      <c r="N1445" t="b">
        <v>0</v>
      </c>
      <c r="O1445" t="s">
        <v>8286</v>
      </c>
      <c r="P1445" s="5" t="e">
        <f t="shared" si="133"/>
        <v>#DIV/0!</v>
      </c>
      <c r="Q1445" t="str">
        <f t="shared" si="134"/>
        <v>publishing</v>
      </c>
      <c r="R1445" t="str">
        <f t="shared" si="135"/>
        <v>translations</v>
      </c>
      <c r="S1445" s="10">
        <f t="shared" si="136"/>
        <v>42707.71769675926</v>
      </c>
      <c r="T1445" s="10">
        <f t="shared" si="137"/>
        <v>42737.71769675926</v>
      </c>
    </row>
    <row r="1446" spans="1:20" ht="43.5" x14ac:dyDescent="0.35">
      <c r="A1446" s="5">
        <f t="shared" si="132"/>
        <v>0</v>
      </c>
      <c r="B1446">
        <v>1444</v>
      </c>
      <c r="C1446" s="3" t="s">
        <v>1445</v>
      </c>
      <c r="D1446" s="3" t="s">
        <v>5554</v>
      </c>
      <c r="E1446">
        <v>4950</v>
      </c>
      <c r="F1446">
        <v>0</v>
      </c>
      <c r="G1446" t="s">
        <v>8220</v>
      </c>
      <c r="H1446" t="s">
        <v>8235</v>
      </c>
      <c r="I1446" t="s">
        <v>8248</v>
      </c>
      <c r="J1446" s="11">
        <v>1442091462</v>
      </c>
      <c r="K1446" s="11">
        <v>1436907462</v>
      </c>
      <c r="L1446" t="b">
        <v>0</v>
      </c>
      <c r="M1446">
        <v>0</v>
      </c>
      <c r="N1446" t="b">
        <v>0</v>
      </c>
      <c r="O1446" t="s">
        <v>8286</v>
      </c>
      <c r="P1446" s="5" t="e">
        <f t="shared" si="133"/>
        <v>#DIV/0!</v>
      </c>
      <c r="Q1446" t="str">
        <f t="shared" si="134"/>
        <v>publishing</v>
      </c>
      <c r="R1446" t="str">
        <f t="shared" si="135"/>
        <v>translations</v>
      </c>
      <c r="S1446" s="10">
        <f t="shared" si="136"/>
        <v>42199.665069444447</v>
      </c>
      <c r="T1446" s="10">
        <f t="shared" si="137"/>
        <v>42259.665069444447</v>
      </c>
    </row>
    <row r="1447" spans="1:20" ht="43.5" x14ac:dyDescent="0.35">
      <c r="A1447" s="5">
        <f t="shared" si="132"/>
        <v>0</v>
      </c>
      <c r="B1447">
        <v>1445</v>
      </c>
      <c r="C1447" s="3" t="s">
        <v>1446</v>
      </c>
      <c r="D1447" s="3" t="s">
        <v>5555</v>
      </c>
      <c r="E1447">
        <v>130000</v>
      </c>
      <c r="F1447">
        <v>0</v>
      </c>
      <c r="G1447" t="s">
        <v>8220</v>
      </c>
      <c r="H1447" t="s">
        <v>8235</v>
      </c>
      <c r="I1447" t="s">
        <v>8248</v>
      </c>
      <c r="J1447" s="11">
        <v>1434286855</v>
      </c>
      <c r="K1447" s="11">
        <v>1431694855</v>
      </c>
      <c r="L1447" t="b">
        <v>0</v>
      </c>
      <c r="M1447">
        <v>0</v>
      </c>
      <c r="N1447" t="b">
        <v>0</v>
      </c>
      <c r="O1447" t="s">
        <v>8286</v>
      </c>
      <c r="P1447" s="5" t="e">
        <f t="shared" si="133"/>
        <v>#DIV/0!</v>
      </c>
      <c r="Q1447" t="str">
        <f t="shared" si="134"/>
        <v>publishing</v>
      </c>
      <c r="R1447" t="str">
        <f t="shared" si="135"/>
        <v>translations</v>
      </c>
      <c r="S1447" s="10">
        <f t="shared" si="136"/>
        <v>42139.333969907406</v>
      </c>
      <c r="T1447" s="10">
        <f t="shared" si="137"/>
        <v>42169.333969907406</v>
      </c>
    </row>
    <row r="1448" spans="1:20" ht="43.5" x14ac:dyDescent="0.35">
      <c r="A1448" s="5">
        <f t="shared" si="132"/>
        <v>0</v>
      </c>
      <c r="B1448">
        <v>1446</v>
      </c>
      <c r="C1448" s="3" t="s">
        <v>1447</v>
      </c>
      <c r="D1448" s="3" t="s">
        <v>5556</v>
      </c>
      <c r="E1448">
        <v>900</v>
      </c>
      <c r="F1448">
        <v>0</v>
      </c>
      <c r="G1448" t="s">
        <v>8220</v>
      </c>
      <c r="H1448" t="s">
        <v>8236</v>
      </c>
      <c r="I1448" t="s">
        <v>8248</v>
      </c>
      <c r="J1448" s="11">
        <v>1461235478</v>
      </c>
      <c r="K1448" s="11">
        <v>1459507478</v>
      </c>
      <c r="L1448" t="b">
        <v>0</v>
      </c>
      <c r="M1448">
        <v>0</v>
      </c>
      <c r="N1448" t="b">
        <v>0</v>
      </c>
      <c r="O1448" t="s">
        <v>8286</v>
      </c>
      <c r="P1448" s="5" t="e">
        <f t="shared" si="133"/>
        <v>#DIV/0!</v>
      </c>
      <c r="Q1448" t="str">
        <f t="shared" si="134"/>
        <v>publishing</v>
      </c>
      <c r="R1448" t="str">
        <f t="shared" si="135"/>
        <v>translations</v>
      </c>
      <c r="S1448" s="10">
        <f t="shared" si="136"/>
        <v>42461.239328703705</v>
      </c>
      <c r="T1448" s="10">
        <f t="shared" si="137"/>
        <v>42481.239328703705</v>
      </c>
    </row>
    <row r="1449" spans="1:20" ht="29" x14ac:dyDescent="0.35">
      <c r="A1449" s="5">
        <f t="shared" si="132"/>
        <v>1.4999999999999999E-2</v>
      </c>
      <c r="B1449">
        <v>1447</v>
      </c>
      <c r="C1449" s="3" t="s">
        <v>1448</v>
      </c>
      <c r="D1449" s="3" t="s">
        <v>5557</v>
      </c>
      <c r="E1449">
        <v>500000</v>
      </c>
      <c r="F1449">
        <v>75</v>
      </c>
      <c r="G1449" t="s">
        <v>8220</v>
      </c>
      <c r="H1449" t="s">
        <v>8223</v>
      </c>
      <c r="I1449" t="s">
        <v>8245</v>
      </c>
      <c r="J1449" s="11">
        <v>1467999134</v>
      </c>
      <c r="K1449" s="11">
        <v>1465407134</v>
      </c>
      <c r="L1449" t="b">
        <v>0</v>
      </c>
      <c r="M1449">
        <v>3</v>
      </c>
      <c r="N1449" t="b">
        <v>0</v>
      </c>
      <c r="O1449" t="s">
        <v>8286</v>
      </c>
      <c r="P1449" s="5">
        <f t="shared" si="133"/>
        <v>25</v>
      </c>
      <c r="Q1449" t="str">
        <f t="shared" si="134"/>
        <v>publishing</v>
      </c>
      <c r="R1449" t="str">
        <f t="shared" si="135"/>
        <v>translations</v>
      </c>
      <c r="S1449" s="10">
        <f t="shared" si="136"/>
        <v>42529.52238425926</v>
      </c>
      <c r="T1449" s="10">
        <f t="shared" si="137"/>
        <v>42559.52238425926</v>
      </c>
    </row>
    <row r="1450" spans="1:20" ht="58" x14ac:dyDescent="0.35">
      <c r="A1450" s="5">
        <f t="shared" si="132"/>
        <v>0</v>
      </c>
      <c r="B1450">
        <v>1448</v>
      </c>
      <c r="C1450" s="3" t="s">
        <v>1449</v>
      </c>
      <c r="D1450" s="3" t="s">
        <v>5558</v>
      </c>
      <c r="E1450">
        <v>200000</v>
      </c>
      <c r="F1450">
        <v>0</v>
      </c>
      <c r="G1450" t="s">
        <v>8220</v>
      </c>
      <c r="H1450" t="s">
        <v>8225</v>
      </c>
      <c r="I1450" t="s">
        <v>8247</v>
      </c>
      <c r="J1450" s="11">
        <v>1432272300</v>
      </c>
      <c r="K1450" s="11">
        <v>1429655318</v>
      </c>
      <c r="L1450" t="b">
        <v>0</v>
      </c>
      <c r="M1450">
        <v>0</v>
      </c>
      <c r="N1450" t="b">
        <v>0</v>
      </c>
      <c r="O1450" t="s">
        <v>8286</v>
      </c>
      <c r="P1450" s="5" t="e">
        <f t="shared" si="133"/>
        <v>#DIV/0!</v>
      </c>
      <c r="Q1450" t="str">
        <f t="shared" si="134"/>
        <v>publishing</v>
      </c>
      <c r="R1450" t="str">
        <f t="shared" si="135"/>
        <v>translations</v>
      </c>
      <c r="S1450" s="10">
        <f t="shared" si="136"/>
        <v>42115.728217592587</v>
      </c>
      <c r="T1450" s="10">
        <f t="shared" si="137"/>
        <v>42146.017361111109</v>
      </c>
    </row>
    <row r="1451" spans="1:20" ht="58" x14ac:dyDescent="0.35">
      <c r="A1451" s="5">
        <f t="shared" si="132"/>
        <v>0</v>
      </c>
      <c r="B1451">
        <v>1449</v>
      </c>
      <c r="C1451" s="3" t="s">
        <v>1450</v>
      </c>
      <c r="D1451" s="3" t="s">
        <v>5559</v>
      </c>
      <c r="E1451">
        <v>8888</v>
      </c>
      <c r="F1451">
        <v>0</v>
      </c>
      <c r="G1451" t="s">
        <v>8220</v>
      </c>
      <c r="H1451" t="s">
        <v>8223</v>
      </c>
      <c r="I1451" t="s">
        <v>8245</v>
      </c>
      <c r="J1451" s="11">
        <v>1431286105</v>
      </c>
      <c r="K1451" s="11">
        <v>1427138905</v>
      </c>
      <c r="L1451" t="b">
        <v>0</v>
      </c>
      <c r="M1451">
        <v>0</v>
      </c>
      <c r="N1451" t="b">
        <v>0</v>
      </c>
      <c r="O1451" t="s">
        <v>8286</v>
      </c>
      <c r="P1451" s="5" t="e">
        <f t="shared" si="133"/>
        <v>#DIV/0!</v>
      </c>
      <c r="Q1451" t="str">
        <f t="shared" si="134"/>
        <v>publishing</v>
      </c>
      <c r="R1451" t="str">
        <f t="shared" si="135"/>
        <v>translations</v>
      </c>
      <c r="S1451" s="10">
        <f t="shared" si="136"/>
        <v>42086.603067129625</v>
      </c>
      <c r="T1451" s="10">
        <f t="shared" si="137"/>
        <v>42134.603067129625</v>
      </c>
    </row>
    <row r="1452" spans="1:20" ht="58" x14ac:dyDescent="0.35">
      <c r="A1452" s="5">
        <f t="shared" si="132"/>
        <v>1E-3</v>
      </c>
      <c r="B1452">
        <v>1450</v>
      </c>
      <c r="C1452" s="3" t="s">
        <v>1451</v>
      </c>
      <c r="D1452" s="3" t="s">
        <v>5560</v>
      </c>
      <c r="E1452">
        <v>100000</v>
      </c>
      <c r="F1452">
        <v>1</v>
      </c>
      <c r="G1452" t="s">
        <v>8220</v>
      </c>
      <c r="H1452" t="s">
        <v>8223</v>
      </c>
      <c r="I1452" t="s">
        <v>8245</v>
      </c>
      <c r="J1452" s="11">
        <v>1455941197</v>
      </c>
      <c r="K1452" s="11">
        <v>1453349197</v>
      </c>
      <c r="L1452" t="b">
        <v>0</v>
      </c>
      <c r="M1452">
        <v>1</v>
      </c>
      <c r="N1452" t="b">
        <v>0</v>
      </c>
      <c r="O1452" t="s">
        <v>8286</v>
      </c>
      <c r="P1452" s="5">
        <f t="shared" si="133"/>
        <v>1</v>
      </c>
      <c r="Q1452" t="str">
        <f t="shared" si="134"/>
        <v>publishing</v>
      </c>
      <c r="R1452" t="str">
        <f t="shared" si="135"/>
        <v>translations</v>
      </c>
      <c r="S1452" s="10">
        <f t="shared" si="136"/>
        <v>42389.962928240733</v>
      </c>
      <c r="T1452" s="10">
        <f t="shared" si="137"/>
        <v>42419.962928240733</v>
      </c>
    </row>
    <row r="1453" spans="1:20" ht="43.5" x14ac:dyDescent="0.35">
      <c r="A1453" s="5">
        <f t="shared" si="132"/>
        <v>1.0554089709762533E-2</v>
      </c>
      <c r="B1453">
        <v>1451</v>
      </c>
      <c r="C1453" s="3" t="s">
        <v>1452</v>
      </c>
      <c r="D1453" s="3" t="s">
        <v>5561</v>
      </c>
      <c r="E1453">
        <v>18950</v>
      </c>
      <c r="F1453">
        <v>2</v>
      </c>
      <c r="G1453" t="s">
        <v>8219</v>
      </c>
      <c r="H1453" t="s">
        <v>8223</v>
      </c>
      <c r="I1453" t="s">
        <v>8245</v>
      </c>
      <c r="J1453" s="11">
        <v>1416355259</v>
      </c>
      <c r="K1453" s="11">
        <v>1413759659</v>
      </c>
      <c r="L1453" t="b">
        <v>0</v>
      </c>
      <c r="M1453">
        <v>2</v>
      </c>
      <c r="N1453" t="b">
        <v>0</v>
      </c>
      <c r="O1453" t="s">
        <v>8286</v>
      </c>
      <c r="P1453" s="5">
        <f t="shared" si="133"/>
        <v>1</v>
      </c>
      <c r="Q1453" t="str">
        <f t="shared" si="134"/>
        <v>publishing</v>
      </c>
      <c r="R1453" t="str">
        <f t="shared" si="135"/>
        <v>translations</v>
      </c>
      <c r="S1453" s="10">
        <f t="shared" si="136"/>
        <v>41931.75068287037</v>
      </c>
      <c r="T1453" s="10">
        <f t="shared" si="137"/>
        <v>41961.792349537034</v>
      </c>
    </row>
    <row r="1454" spans="1:20" ht="29" x14ac:dyDescent="0.35">
      <c r="A1454" s="5">
        <f t="shared" si="132"/>
        <v>0</v>
      </c>
      <c r="B1454">
        <v>1452</v>
      </c>
      <c r="C1454" s="3" t="s">
        <v>1453</v>
      </c>
      <c r="D1454" s="3" t="s">
        <v>5562</v>
      </c>
      <c r="E1454">
        <v>14000</v>
      </c>
      <c r="F1454">
        <v>0</v>
      </c>
      <c r="G1454" t="s">
        <v>8219</v>
      </c>
      <c r="H1454" t="s">
        <v>8223</v>
      </c>
      <c r="I1454" t="s">
        <v>8245</v>
      </c>
      <c r="J1454" s="11">
        <v>1406566363</v>
      </c>
      <c r="K1454" s="11">
        <v>1403974363</v>
      </c>
      <c r="L1454" t="b">
        <v>0</v>
      </c>
      <c r="M1454">
        <v>0</v>
      </c>
      <c r="N1454" t="b">
        <v>0</v>
      </c>
      <c r="O1454" t="s">
        <v>8286</v>
      </c>
      <c r="P1454" s="5" t="e">
        <f t="shared" si="133"/>
        <v>#DIV/0!</v>
      </c>
      <c r="Q1454" t="str">
        <f t="shared" si="134"/>
        <v>publishing</v>
      </c>
      <c r="R1454" t="str">
        <f t="shared" si="135"/>
        <v>translations</v>
      </c>
      <c r="S1454" s="10">
        <f t="shared" si="136"/>
        <v>41818.494942129626</v>
      </c>
      <c r="T1454" s="10">
        <f t="shared" si="137"/>
        <v>41848.494942129626</v>
      </c>
    </row>
    <row r="1455" spans="1:20" ht="43.5" x14ac:dyDescent="0.35">
      <c r="A1455" s="5">
        <f t="shared" si="132"/>
        <v>0</v>
      </c>
      <c r="B1455">
        <v>1453</v>
      </c>
      <c r="C1455" s="3" t="s">
        <v>1454</v>
      </c>
      <c r="D1455" s="3" t="s">
        <v>5563</v>
      </c>
      <c r="E1455">
        <v>25000</v>
      </c>
      <c r="F1455">
        <v>0</v>
      </c>
      <c r="G1455" t="s">
        <v>8219</v>
      </c>
      <c r="H1455" t="s">
        <v>8229</v>
      </c>
      <c r="I1455" t="s">
        <v>8248</v>
      </c>
      <c r="J1455" s="11">
        <v>1492270947</v>
      </c>
      <c r="K1455" s="11">
        <v>1488386547</v>
      </c>
      <c r="L1455" t="b">
        <v>0</v>
      </c>
      <c r="M1455">
        <v>0</v>
      </c>
      <c r="N1455" t="b">
        <v>0</v>
      </c>
      <c r="O1455" t="s">
        <v>8286</v>
      </c>
      <c r="P1455" s="5" t="e">
        <f t="shared" si="133"/>
        <v>#DIV/0!</v>
      </c>
      <c r="Q1455" t="str">
        <f t="shared" si="134"/>
        <v>publishing</v>
      </c>
      <c r="R1455" t="str">
        <f t="shared" si="135"/>
        <v>translations</v>
      </c>
      <c r="S1455" s="10">
        <f t="shared" si="136"/>
        <v>42795.487812499996</v>
      </c>
      <c r="T1455" s="10">
        <f t="shared" si="137"/>
        <v>42840.446145833332</v>
      </c>
    </row>
    <row r="1456" spans="1:20" ht="43.5" x14ac:dyDescent="0.35">
      <c r="A1456" s="5">
        <f t="shared" si="132"/>
        <v>0.85714285714285721</v>
      </c>
      <c r="B1456">
        <v>1454</v>
      </c>
      <c r="C1456" s="3" t="s">
        <v>1455</v>
      </c>
      <c r="D1456" s="3" t="s">
        <v>5564</v>
      </c>
      <c r="E1456">
        <v>1750</v>
      </c>
      <c r="F1456">
        <v>15</v>
      </c>
      <c r="G1456" t="s">
        <v>8219</v>
      </c>
      <c r="H1456" t="s">
        <v>8226</v>
      </c>
      <c r="I1456" t="s">
        <v>8248</v>
      </c>
      <c r="J1456" s="11">
        <v>1461535140</v>
      </c>
      <c r="K1456" s="11">
        <v>1459716480</v>
      </c>
      <c r="L1456" t="b">
        <v>0</v>
      </c>
      <c r="M1456">
        <v>1</v>
      </c>
      <c r="N1456" t="b">
        <v>0</v>
      </c>
      <c r="O1456" t="s">
        <v>8286</v>
      </c>
      <c r="P1456" s="5">
        <f t="shared" si="133"/>
        <v>15</v>
      </c>
      <c r="Q1456" t="str">
        <f t="shared" si="134"/>
        <v>publishing</v>
      </c>
      <c r="R1456" t="str">
        <f t="shared" si="135"/>
        <v>translations</v>
      </c>
      <c r="S1456" s="10">
        <f t="shared" si="136"/>
        <v>42463.658333333333</v>
      </c>
      <c r="T1456" s="10">
        <f t="shared" si="137"/>
        <v>42484.707638888889</v>
      </c>
    </row>
    <row r="1457" spans="1:20" ht="58" x14ac:dyDescent="0.35">
      <c r="A1457" s="5">
        <f t="shared" si="132"/>
        <v>10.5</v>
      </c>
      <c r="B1457">
        <v>1455</v>
      </c>
      <c r="C1457" s="3" t="s">
        <v>1456</v>
      </c>
      <c r="D1457" s="3" t="s">
        <v>5565</v>
      </c>
      <c r="E1457">
        <v>15000</v>
      </c>
      <c r="F1457">
        <v>1575</v>
      </c>
      <c r="G1457" t="s">
        <v>8219</v>
      </c>
      <c r="H1457" t="s">
        <v>8223</v>
      </c>
      <c r="I1457" t="s">
        <v>8245</v>
      </c>
      <c r="J1457" s="11">
        <v>1409924340</v>
      </c>
      <c r="K1457" s="11">
        <v>1405181320</v>
      </c>
      <c r="L1457" t="b">
        <v>0</v>
      </c>
      <c r="M1457">
        <v>7</v>
      </c>
      <c r="N1457" t="b">
        <v>0</v>
      </c>
      <c r="O1457" t="s">
        <v>8286</v>
      </c>
      <c r="P1457" s="5">
        <f t="shared" si="133"/>
        <v>225</v>
      </c>
      <c r="Q1457" t="str">
        <f t="shared" si="134"/>
        <v>publishing</v>
      </c>
      <c r="R1457" t="str">
        <f t="shared" si="135"/>
        <v>translations</v>
      </c>
      <c r="S1457" s="10">
        <f t="shared" si="136"/>
        <v>41832.46435185185</v>
      </c>
      <c r="T1457" s="10">
        <f t="shared" si="137"/>
        <v>41887.360416666663</v>
      </c>
    </row>
    <row r="1458" spans="1:20" x14ac:dyDescent="0.35">
      <c r="A1458" s="5">
        <f t="shared" si="132"/>
        <v>2.9000000000000004</v>
      </c>
      <c r="B1458">
        <v>1456</v>
      </c>
      <c r="C1458" s="3" t="s">
        <v>1457</v>
      </c>
      <c r="D1458" s="3" t="s">
        <v>5566</v>
      </c>
      <c r="E1458">
        <v>5000</v>
      </c>
      <c r="F1458">
        <v>145</v>
      </c>
      <c r="G1458" t="s">
        <v>8219</v>
      </c>
      <c r="H1458" t="s">
        <v>8236</v>
      </c>
      <c r="I1458" t="s">
        <v>8248</v>
      </c>
      <c r="J1458" s="11">
        <v>1483459365</v>
      </c>
      <c r="K1458" s="11">
        <v>1480867365</v>
      </c>
      <c r="L1458" t="b">
        <v>0</v>
      </c>
      <c r="M1458">
        <v>3</v>
      </c>
      <c r="N1458" t="b">
        <v>0</v>
      </c>
      <c r="O1458" t="s">
        <v>8286</v>
      </c>
      <c r="P1458" s="5">
        <f t="shared" si="133"/>
        <v>48.333333333333336</v>
      </c>
      <c r="Q1458" t="str">
        <f t="shared" si="134"/>
        <v>publishing</v>
      </c>
      <c r="R1458" t="str">
        <f t="shared" si="135"/>
        <v>translations</v>
      </c>
      <c r="S1458" s="10">
        <f t="shared" si="136"/>
        <v>42708.460243055553</v>
      </c>
      <c r="T1458" s="10">
        <f t="shared" si="137"/>
        <v>42738.460243055553</v>
      </c>
    </row>
    <row r="1459" spans="1:20" ht="29" x14ac:dyDescent="0.35">
      <c r="A1459" s="5">
        <f t="shared" si="132"/>
        <v>0</v>
      </c>
      <c r="B1459">
        <v>1457</v>
      </c>
      <c r="C1459" s="3" t="s">
        <v>1458</v>
      </c>
      <c r="D1459" s="3" t="s">
        <v>5567</v>
      </c>
      <c r="E1459">
        <v>6000</v>
      </c>
      <c r="F1459">
        <v>0</v>
      </c>
      <c r="G1459" t="s">
        <v>8219</v>
      </c>
      <c r="H1459" t="s">
        <v>8223</v>
      </c>
      <c r="I1459" t="s">
        <v>8245</v>
      </c>
      <c r="J1459" s="11">
        <v>1447281044</v>
      </c>
      <c r="K1459" s="11">
        <v>1444685444</v>
      </c>
      <c r="L1459" t="b">
        <v>0</v>
      </c>
      <c r="M1459">
        <v>0</v>
      </c>
      <c r="N1459" t="b">
        <v>0</v>
      </c>
      <c r="O1459" t="s">
        <v>8286</v>
      </c>
      <c r="P1459" s="5" t="e">
        <f t="shared" si="133"/>
        <v>#DIV/0!</v>
      </c>
      <c r="Q1459" t="str">
        <f t="shared" si="134"/>
        <v>publishing</v>
      </c>
      <c r="R1459" t="str">
        <f t="shared" si="135"/>
        <v>translations</v>
      </c>
      <c r="S1459" s="10">
        <f t="shared" si="136"/>
        <v>42289.688009259255</v>
      </c>
      <c r="T1459" s="10">
        <f t="shared" si="137"/>
        <v>42319.729675925926</v>
      </c>
    </row>
    <row r="1460" spans="1:20" ht="58" x14ac:dyDescent="0.35">
      <c r="A1460" s="5">
        <f t="shared" si="132"/>
        <v>0</v>
      </c>
      <c r="B1460">
        <v>1458</v>
      </c>
      <c r="C1460" s="3" t="s">
        <v>1459</v>
      </c>
      <c r="D1460" s="3" t="s">
        <v>5568</v>
      </c>
      <c r="E1460">
        <v>5000</v>
      </c>
      <c r="F1460">
        <v>0</v>
      </c>
      <c r="G1460" t="s">
        <v>8219</v>
      </c>
      <c r="H1460" t="s">
        <v>8223</v>
      </c>
      <c r="I1460" t="s">
        <v>8245</v>
      </c>
      <c r="J1460" s="11">
        <v>1407729600</v>
      </c>
      <c r="K1460" s="11">
        <v>1405097760</v>
      </c>
      <c r="L1460" t="b">
        <v>0</v>
      </c>
      <c r="M1460">
        <v>0</v>
      </c>
      <c r="N1460" t="b">
        <v>0</v>
      </c>
      <c r="O1460" t="s">
        <v>8286</v>
      </c>
      <c r="P1460" s="5" t="e">
        <f t="shared" si="133"/>
        <v>#DIV/0!</v>
      </c>
      <c r="Q1460" t="str">
        <f t="shared" si="134"/>
        <v>publishing</v>
      </c>
      <c r="R1460" t="str">
        <f t="shared" si="135"/>
        <v>translations</v>
      </c>
      <c r="S1460" s="10">
        <f t="shared" si="136"/>
        <v>41831.49722222222</v>
      </c>
      <c r="T1460" s="10">
        <f t="shared" si="137"/>
        <v>41861.958333333328</v>
      </c>
    </row>
    <row r="1461" spans="1:20" ht="43.5" x14ac:dyDescent="0.35">
      <c r="A1461" s="5">
        <f t="shared" si="132"/>
        <v>0</v>
      </c>
      <c r="B1461">
        <v>1459</v>
      </c>
      <c r="C1461" s="3" t="s">
        <v>1460</v>
      </c>
      <c r="D1461" s="3" t="s">
        <v>5569</v>
      </c>
      <c r="E1461">
        <v>37000</v>
      </c>
      <c r="F1461">
        <v>0</v>
      </c>
      <c r="G1461" t="s">
        <v>8219</v>
      </c>
      <c r="H1461" t="s">
        <v>8231</v>
      </c>
      <c r="I1461" t="s">
        <v>8252</v>
      </c>
      <c r="J1461" s="11">
        <v>1449077100</v>
      </c>
      <c r="K1461" s="11">
        <v>1446612896</v>
      </c>
      <c r="L1461" t="b">
        <v>0</v>
      </c>
      <c r="M1461">
        <v>0</v>
      </c>
      <c r="N1461" t="b">
        <v>0</v>
      </c>
      <c r="O1461" t="s">
        <v>8286</v>
      </c>
      <c r="P1461" s="5" t="e">
        <f t="shared" si="133"/>
        <v>#DIV/0!</v>
      </c>
      <c r="Q1461" t="str">
        <f t="shared" si="134"/>
        <v>publishing</v>
      </c>
      <c r="R1461" t="str">
        <f t="shared" si="135"/>
        <v>translations</v>
      </c>
      <c r="S1461" s="10">
        <f t="shared" si="136"/>
        <v>42311.996481481481</v>
      </c>
      <c r="T1461" s="10">
        <f t="shared" si="137"/>
        <v>42340.517361111109</v>
      </c>
    </row>
    <row r="1462" spans="1:20" ht="43.5" x14ac:dyDescent="0.35">
      <c r="A1462" s="5">
        <f t="shared" si="132"/>
        <v>0</v>
      </c>
      <c r="B1462">
        <v>1460</v>
      </c>
      <c r="C1462" s="3" t="s">
        <v>1461</v>
      </c>
      <c r="D1462" s="3" t="s">
        <v>5570</v>
      </c>
      <c r="E1462">
        <v>25000000</v>
      </c>
      <c r="F1462">
        <v>0</v>
      </c>
      <c r="G1462" t="s">
        <v>8219</v>
      </c>
      <c r="H1462" t="s">
        <v>8223</v>
      </c>
      <c r="I1462" t="s">
        <v>8245</v>
      </c>
      <c r="J1462" s="11">
        <v>1417391100</v>
      </c>
      <c r="K1462" s="11">
        <v>1412371898</v>
      </c>
      <c r="L1462" t="b">
        <v>0</v>
      </c>
      <c r="M1462">
        <v>0</v>
      </c>
      <c r="N1462" t="b">
        <v>0</v>
      </c>
      <c r="O1462" t="s">
        <v>8286</v>
      </c>
      <c r="P1462" s="5" t="e">
        <f t="shared" si="133"/>
        <v>#DIV/0!</v>
      </c>
      <c r="Q1462" t="str">
        <f t="shared" si="134"/>
        <v>publishing</v>
      </c>
      <c r="R1462" t="str">
        <f t="shared" si="135"/>
        <v>translations</v>
      </c>
      <c r="S1462" s="10">
        <f t="shared" si="136"/>
        <v>41915.688634259255</v>
      </c>
      <c r="T1462" s="10">
        <f t="shared" si="137"/>
        <v>41973.781249999993</v>
      </c>
    </row>
    <row r="1463" spans="1:20" ht="29" x14ac:dyDescent="0.35">
      <c r="A1463" s="5">
        <f t="shared" si="132"/>
        <v>101.24459999999999</v>
      </c>
      <c r="B1463">
        <v>1461</v>
      </c>
      <c r="C1463" s="3" t="s">
        <v>1462</v>
      </c>
      <c r="D1463" s="3" t="s">
        <v>5571</v>
      </c>
      <c r="E1463">
        <v>15000</v>
      </c>
      <c r="F1463">
        <v>15186.69</v>
      </c>
      <c r="G1463" t="s">
        <v>8218</v>
      </c>
      <c r="H1463" t="s">
        <v>8223</v>
      </c>
      <c r="I1463" t="s">
        <v>8245</v>
      </c>
      <c r="J1463" s="11">
        <v>1413849600</v>
      </c>
      <c r="K1463" s="11">
        <v>1410967754</v>
      </c>
      <c r="L1463" t="b">
        <v>1</v>
      </c>
      <c r="M1463">
        <v>340</v>
      </c>
      <c r="N1463" t="b">
        <v>1</v>
      </c>
      <c r="O1463" t="s">
        <v>8287</v>
      </c>
      <c r="P1463" s="5">
        <f t="shared" si="133"/>
        <v>44.66673529411765</v>
      </c>
      <c r="Q1463" t="str">
        <f t="shared" si="134"/>
        <v>publishing</v>
      </c>
      <c r="R1463" t="str">
        <f t="shared" si="135"/>
        <v>radio &amp; podcasts</v>
      </c>
      <c r="S1463" s="10">
        <f t="shared" si="136"/>
        <v>41899.436967592592</v>
      </c>
      <c r="T1463" s="10">
        <f t="shared" si="137"/>
        <v>41932.791666666664</v>
      </c>
    </row>
    <row r="1464" spans="1:20" ht="29" x14ac:dyDescent="0.35">
      <c r="A1464" s="5">
        <f t="shared" si="132"/>
        <v>108.5175</v>
      </c>
      <c r="B1464">
        <v>1462</v>
      </c>
      <c r="C1464" s="3" t="s">
        <v>1463</v>
      </c>
      <c r="D1464" s="3" t="s">
        <v>5572</v>
      </c>
      <c r="E1464">
        <v>4000</v>
      </c>
      <c r="F1464">
        <v>4340.7</v>
      </c>
      <c r="G1464" t="s">
        <v>8218</v>
      </c>
      <c r="H1464" t="s">
        <v>8223</v>
      </c>
      <c r="I1464" t="s">
        <v>8245</v>
      </c>
      <c r="J1464" s="11">
        <v>1365609271</v>
      </c>
      <c r="K1464" s="11">
        <v>1363017271</v>
      </c>
      <c r="L1464" t="b">
        <v>1</v>
      </c>
      <c r="M1464">
        <v>150</v>
      </c>
      <c r="N1464" t="b">
        <v>1</v>
      </c>
      <c r="O1464" t="s">
        <v>8287</v>
      </c>
      <c r="P1464" s="5">
        <f t="shared" si="133"/>
        <v>28.937999999999999</v>
      </c>
      <c r="Q1464" t="str">
        <f t="shared" si="134"/>
        <v>publishing</v>
      </c>
      <c r="R1464" t="str">
        <f t="shared" si="135"/>
        <v>radio &amp; podcasts</v>
      </c>
      <c r="S1464" s="10">
        <f t="shared" si="136"/>
        <v>41344.454525462963</v>
      </c>
      <c r="T1464" s="10">
        <f t="shared" si="137"/>
        <v>41374.454525462963</v>
      </c>
    </row>
    <row r="1465" spans="1:20" ht="43.5" x14ac:dyDescent="0.35">
      <c r="A1465" s="5">
        <f t="shared" si="132"/>
        <v>147.66666666666666</v>
      </c>
      <c r="B1465">
        <v>1463</v>
      </c>
      <c r="C1465" s="3" t="s">
        <v>1464</v>
      </c>
      <c r="D1465" s="3" t="s">
        <v>5573</v>
      </c>
      <c r="E1465">
        <v>600</v>
      </c>
      <c r="F1465">
        <v>886</v>
      </c>
      <c r="G1465" t="s">
        <v>8218</v>
      </c>
      <c r="H1465" t="s">
        <v>8223</v>
      </c>
      <c r="I1465" t="s">
        <v>8245</v>
      </c>
      <c r="J1465" s="11">
        <v>1365367938</v>
      </c>
      <c r="K1465" s="11">
        <v>1361483538</v>
      </c>
      <c r="L1465" t="b">
        <v>1</v>
      </c>
      <c r="M1465">
        <v>25</v>
      </c>
      <c r="N1465" t="b">
        <v>1</v>
      </c>
      <c r="O1465" t="s">
        <v>8287</v>
      </c>
      <c r="P1465" s="5">
        <f t="shared" si="133"/>
        <v>35.44</v>
      </c>
      <c r="Q1465" t="str">
        <f t="shared" si="134"/>
        <v>publishing</v>
      </c>
      <c r="R1465" t="str">
        <f t="shared" si="135"/>
        <v>radio &amp; podcasts</v>
      </c>
      <c r="S1465" s="10">
        <f t="shared" si="136"/>
        <v>41326.702986111108</v>
      </c>
      <c r="T1465" s="10">
        <f t="shared" si="137"/>
        <v>41371.661319444444</v>
      </c>
    </row>
    <row r="1466" spans="1:20" x14ac:dyDescent="0.35">
      <c r="A1466" s="5">
        <f t="shared" si="132"/>
        <v>163.19999999999999</v>
      </c>
      <c r="B1466">
        <v>1464</v>
      </c>
      <c r="C1466" s="3" t="s">
        <v>1465</v>
      </c>
      <c r="D1466" s="3" t="s">
        <v>5574</v>
      </c>
      <c r="E1466">
        <v>5000</v>
      </c>
      <c r="F1466">
        <v>8160</v>
      </c>
      <c r="G1466" t="s">
        <v>8218</v>
      </c>
      <c r="H1466" t="s">
        <v>8223</v>
      </c>
      <c r="I1466" t="s">
        <v>8245</v>
      </c>
      <c r="J1466" s="11">
        <v>1361029958</v>
      </c>
      <c r="K1466" s="11">
        <v>1358437958</v>
      </c>
      <c r="L1466" t="b">
        <v>1</v>
      </c>
      <c r="M1466">
        <v>234</v>
      </c>
      <c r="N1466" t="b">
        <v>1</v>
      </c>
      <c r="O1466" t="s">
        <v>8287</v>
      </c>
      <c r="P1466" s="5">
        <f t="shared" si="133"/>
        <v>34.871794871794869</v>
      </c>
      <c r="Q1466" t="str">
        <f t="shared" si="134"/>
        <v>publishing</v>
      </c>
      <c r="R1466" t="str">
        <f t="shared" si="135"/>
        <v>radio &amp; podcasts</v>
      </c>
      <c r="S1466" s="10">
        <f t="shared" si="136"/>
        <v>41291.453217592592</v>
      </c>
      <c r="T1466" s="10">
        <f t="shared" si="137"/>
        <v>41321.453217592592</v>
      </c>
    </row>
    <row r="1467" spans="1:20" ht="43.5" x14ac:dyDescent="0.35">
      <c r="A1467" s="5">
        <f t="shared" si="132"/>
        <v>456.41449999999998</v>
      </c>
      <c r="B1467">
        <v>1465</v>
      </c>
      <c r="C1467" s="3" t="s">
        <v>1466</v>
      </c>
      <c r="D1467" s="3" t="s">
        <v>5575</v>
      </c>
      <c r="E1467">
        <v>30000</v>
      </c>
      <c r="F1467">
        <v>136924.35</v>
      </c>
      <c r="G1467" t="s">
        <v>8218</v>
      </c>
      <c r="H1467" t="s">
        <v>8223</v>
      </c>
      <c r="I1467" t="s">
        <v>8245</v>
      </c>
      <c r="J1467" s="11">
        <v>1332385200</v>
      </c>
      <c r="K1467" s="11">
        <v>1329759452</v>
      </c>
      <c r="L1467" t="b">
        <v>1</v>
      </c>
      <c r="M1467">
        <v>2602</v>
      </c>
      <c r="N1467" t="b">
        <v>1</v>
      </c>
      <c r="O1467" t="s">
        <v>8287</v>
      </c>
      <c r="P1467" s="5">
        <f t="shared" si="133"/>
        <v>52.622732513451197</v>
      </c>
      <c r="Q1467" t="str">
        <f t="shared" si="134"/>
        <v>publishing</v>
      </c>
      <c r="R1467" t="str">
        <f t="shared" si="135"/>
        <v>radio &amp; podcasts</v>
      </c>
      <c r="S1467" s="10">
        <f t="shared" si="136"/>
        <v>40959.526064814811</v>
      </c>
      <c r="T1467" s="10">
        <f t="shared" si="137"/>
        <v>40989.916666666664</v>
      </c>
    </row>
    <row r="1468" spans="1:20" ht="43.5" x14ac:dyDescent="0.35">
      <c r="A1468" s="5">
        <f t="shared" si="132"/>
        <v>107.87731249999999</v>
      </c>
      <c r="B1468">
        <v>1466</v>
      </c>
      <c r="C1468" s="3" t="s">
        <v>1467</v>
      </c>
      <c r="D1468" s="3" t="s">
        <v>5576</v>
      </c>
      <c r="E1468">
        <v>16000</v>
      </c>
      <c r="F1468">
        <v>17260.37</v>
      </c>
      <c r="G1468" t="s">
        <v>8218</v>
      </c>
      <c r="H1468" t="s">
        <v>8223</v>
      </c>
      <c r="I1468" t="s">
        <v>8245</v>
      </c>
      <c r="J1468" s="11">
        <v>1452574800</v>
      </c>
      <c r="K1468" s="11">
        <v>1449029266</v>
      </c>
      <c r="L1468" t="b">
        <v>1</v>
      </c>
      <c r="M1468">
        <v>248</v>
      </c>
      <c r="N1468" t="b">
        <v>1</v>
      </c>
      <c r="O1468" t="s">
        <v>8287</v>
      </c>
      <c r="P1468" s="5">
        <f t="shared" si="133"/>
        <v>69.598266129032254</v>
      </c>
      <c r="Q1468" t="str">
        <f t="shared" si="134"/>
        <v>publishing</v>
      </c>
      <c r="R1468" t="str">
        <f t="shared" si="135"/>
        <v>radio &amp; podcasts</v>
      </c>
      <c r="S1468" s="10">
        <f t="shared" si="136"/>
        <v>42339.963726851849</v>
      </c>
      <c r="T1468" s="10">
        <f t="shared" si="137"/>
        <v>42380.999999999993</v>
      </c>
    </row>
    <row r="1469" spans="1:20" ht="29" x14ac:dyDescent="0.35">
      <c r="A1469" s="5">
        <f t="shared" si="132"/>
        <v>115.08</v>
      </c>
      <c r="B1469">
        <v>1467</v>
      </c>
      <c r="C1469" s="3" t="s">
        <v>1468</v>
      </c>
      <c r="D1469" s="3" t="s">
        <v>5577</v>
      </c>
      <c r="E1469">
        <v>40000</v>
      </c>
      <c r="F1469">
        <v>46032</v>
      </c>
      <c r="G1469" t="s">
        <v>8218</v>
      </c>
      <c r="H1469" t="s">
        <v>8223</v>
      </c>
      <c r="I1469" t="s">
        <v>8245</v>
      </c>
      <c r="J1469" s="11">
        <v>1332699285</v>
      </c>
      <c r="K1469" s="11">
        <v>1327518885</v>
      </c>
      <c r="L1469" t="b">
        <v>1</v>
      </c>
      <c r="M1469">
        <v>600</v>
      </c>
      <c r="N1469" t="b">
        <v>1</v>
      </c>
      <c r="O1469" t="s">
        <v>8287</v>
      </c>
      <c r="P1469" s="5">
        <f t="shared" si="133"/>
        <v>76.72</v>
      </c>
      <c r="Q1469" t="str">
        <f t="shared" si="134"/>
        <v>publishing</v>
      </c>
      <c r="R1469" t="str">
        <f t="shared" si="135"/>
        <v>radio &amp; podcasts</v>
      </c>
      <c r="S1469" s="10">
        <f t="shared" si="136"/>
        <v>40933.593576388885</v>
      </c>
      <c r="T1469" s="10">
        <f t="shared" si="137"/>
        <v>40993.55190972222</v>
      </c>
    </row>
    <row r="1470" spans="1:20" ht="43.5" x14ac:dyDescent="0.35">
      <c r="A1470" s="5">
        <f t="shared" si="132"/>
        <v>102.36842105263158</v>
      </c>
      <c r="B1470">
        <v>1468</v>
      </c>
      <c r="C1470" s="3" t="s">
        <v>1469</v>
      </c>
      <c r="D1470" s="3" t="s">
        <v>5578</v>
      </c>
      <c r="E1470">
        <v>9500</v>
      </c>
      <c r="F1470">
        <v>9725</v>
      </c>
      <c r="G1470" t="s">
        <v>8218</v>
      </c>
      <c r="H1470" t="s">
        <v>8223</v>
      </c>
      <c r="I1470" t="s">
        <v>8245</v>
      </c>
      <c r="J1470" s="11">
        <v>1307838049</v>
      </c>
      <c r="K1470" s="11">
        <v>1302654049</v>
      </c>
      <c r="L1470" t="b">
        <v>1</v>
      </c>
      <c r="M1470">
        <v>293</v>
      </c>
      <c r="N1470" t="b">
        <v>1</v>
      </c>
      <c r="O1470" t="s">
        <v>8287</v>
      </c>
      <c r="P1470" s="5">
        <f t="shared" si="133"/>
        <v>33.191126279863482</v>
      </c>
      <c r="Q1470" t="str">
        <f t="shared" si="134"/>
        <v>publishing</v>
      </c>
      <c r="R1470" t="str">
        <f t="shared" si="135"/>
        <v>radio &amp; podcasts</v>
      </c>
      <c r="S1470" s="10">
        <f t="shared" si="136"/>
        <v>40645.806122685186</v>
      </c>
      <c r="T1470" s="10">
        <f t="shared" si="137"/>
        <v>40705.806122685186</v>
      </c>
    </row>
    <row r="1471" spans="1:20" ht="43.5" x14ac:dyDescent="0.35">
      <c r="A1471" s="5">
        <f t="shared" si="132"/>
        <v>108.42485875706214</v>
      </c>
      <c r="B1471">
        <v>1469</v>
      </c>
      <c r="C1471" s="3" t="s">
        <v>1470</v>
      </c>
      <c r="D1471" s="3" t="s">
        <v>5579</v>
      </c>
      <c r="E1471">
        <v>44250</v>
      </c>
      <c r="F1471">
        <v>47978</v>
      </c>
      <c r="G1471" t="s">
        <v>8218</v>
      </c>
      <c r="H1471" t="s">
        <v>8223</v>
      </c>
      <c r="I1471" t="s">
        <v>8245</v>
      </c>
      <c r="J1471" s="11">
        <v>1360938109</v>
      </c>
      <c r="K1471" s="11">
        <v>1358346109</v>
      </c>
      <c r="L1471" t="b">
        <v>1</v>
      </c>
      <c r="M1471">
        <v>321</v>
      </c>
      <c r="N1471" t="b">
        <v>1</v>
      </c>
      <c r="O1471" t="s">
        <v>8287</v>
      </c>
      <c r="P1471" s="5">
        <f t="shared" si="133"/>
        <v>149.46417445482865</v>
      </c>
      <c r="Q1471" t="str">
        <f t="shared" si="134"/>
        <v>publishing</v>
      </c>
      <c r="R1471" t="str">
        <f t="shared" si="135"/>
        <v>radio &amp; podcasts</v>
      </c>
      <c r="S1471" s="10">
        <f t="shared" si="136"/>
        <v>41290.390150462961</v>
      </c>
      <c r="T1471" s="10">
        <f t="shared" si="137"/>
        <v>41320.390150462961</v>
      </c>
    </row>
    <row r="1472" spans="1:20" ht="58" x14ac:dyDescent="0.35">
      <c r="A1472" s="5">
        <f t="shared" si="132"/>
        <v>125.13333333333334</v>
      </c>
      <c r="B1472">
        <v>1470</v>
      </c>
      <c r="C1472" s="3" t="s">
        <v>1471</v>
      </c>
      <c r="D1472" s="3" t="s">
        <v>5580</v>
      </c>
      <c r="E1472">
        <v>1500</v>
      </c>
      <c r="F1472">
        <v>1877</v>
      </c>
      <c r="G1472" t="s">
        <v>8218</v>
      </c>
      <c r="H1472" t="s">
        <v>8223</v>
      </c>
      <c r="I1472" t="s">
        <v>8245</v>
      </c>
      <c r="J1472" s="11">
        <v>1356724263</v>
      </c>
      <c r="K1472" s="11">
        <v>1354909863</v>
      </c>
      <c r="L1472" t="b">
        <v>1</v>
      </c>
      <c r="M1472">
        <v>81</v>
      </c>
      <c r="N1472" t="b">
        <v>1</v>
      </c>
      <c r="O1472" t="s">
        <v>8287</v>
      </c>
      <c r="P1472" s="5">
        <f t="shared" si="133"/>
        <v>23.172839506172838</v>
      </c>
      <c r="Q1472" t="str">
        <f t="shared" si="134"/>
        <v>publishing</v>
      </c>
      <c r="R1472" t="str">
        <f t="shared" si="135"/>
        <v>radio &amp; podcasts</v>
      </c>
      <c r="S1472" s="10">
        <f t="shared" si="136"/>
        <v>41250.618784722217</v>
      </c>
      <c r="T1472" s="10">
        <f t="shared" si="137"/>
        <v>41271.618784722217</v>
      </c>
    </row>
    <row r="1473" spans="1:20" ht="43.5" x14ac:dyDescent="0.35">
      <c r="A1473" s="5">
        <f t="shared" si="132"/>
        <v>103.840625</v>
      </c>
      <c r="B1473">
        <v>1471</v>
      </c>
      <c r="C1473" s="3" t="s">
        <v>1472</v>
      </c>
      <c r="D1473" s="3" t="s">
        <v>5581</v>
      </c>
      <c r="E1473">
        <v>32000</v>
      </c>
      <c r="F1473">
        <v>33229</v>
      </c>
      <c r="G1473" t="s">
        <v>8218</v>
      </c>
      <c r="H1473" t="s">
        <v>8223</v>
      </c>
      <c r="I1473" t="s">
        <v>8245</v>
      </c>
      <c r="J1473" s="11">
        <v>1428620334</v>
      </c>
      <c r="K1473" s="11">
        <v>1426028334</v>
      </c>
      <c r="L1473" t="b">
        <v>1</v>
      </c>
      <c r="M1473">
        <v>343</v>
      </c>
      <c r="N1473" t="b">
        <v>1</v>
      </c>
      <c r="O1473" t="s">
        <v>8287</v>
      </c>
      <c r="P1473" s="5">
        <f t="shared" si="133"/>
        <v>96.877551020408163</v>
      </c>
      <c r="Q1473" t="str">
        <f t="shared" si="134"/>
        <v>publishing</v>
      </c>
      <c r="R1473" t="str">
        <f t="shared" si="135"/>
        <v>radio &amp; podcasts</v>
      </c>
      <c r="S1473" s="10">
        <f t="shared" si="136"/>
        <v>42073.749236111107</v>
      </c>
      <c r="T1473" s="10">
        <f t="shared" si="137"/>
        <v>42103.749236111107</v>
      </c>
    </row>
    <row r="1474" spans="1:20" ht="58" x14ac:dyDescent="0.35">
      <c r="A1474" s="5">
        <f t="shared" si="132"/>
        <v>138.70400000000001</v>
      </c>
      <c r="B1474">
        <v>1472</v>
      </c>
      <c r="C1474" s="3" t="s">
        <v>1473</v>
      </c>
      <c r="D1474" s="3" t="s">
        <v>5582</v>
      </c>
      <c r="E1474">
        <v>25000</v>
      </c>
      <c r="F1474">
        <v>34676</v>
      </c>
      <c r="G1474" t="s">
        <v>8218</v>
      </c>
      <c r="H1474" t="s">
        <v>8223</v>
      </c>
      <c r="I1474" t="s">
        <v>8245</v>
      </c>
      <c r="J1474" s="11">
        <v>1381928503</v>
      </c>
      <c r="K1474" s="11">
        <v>1379336503</v>
      </c>
      <c r="L1474" t="b">
        <v>1</v>
      </c>
      <c r="M1474">
        <v>336</v>
      </c>
      <c r="N1474" t="b">
        <v>1</v>
      </c>
      <c r="O1474" t="s">
        <v>8287</v>
      </c>
      <c r="P1474" s="5">
        <f t="shared" si="133"/>
        <v>103.20238095238095</v>
      </c>
      <c r="Q1474" t="str">
        <f t="shared" si="134"/>
        <v>publishing</v>
      </c>
      <c r="R1474" t="str">
        <f t="shared" si="135"/>
        <v>radio &amp; podcasts</v>
      </c>
      <c r="S1474" s="10">
        <f t="shared" si="136"/>
        <v>41533.33452546296</v>
      </c>
      <c r="T1474" s="10">
        <f t="shared" si="137"/>
        <v>41563.33452546296</v>
      </c>
    </row>
    <row r="1475" spans="1:20" x14ac:dyDescent="0.35">
      <c r="A1475" s="5">
        <f t="shared" ref="A1475:A1538" si="138">(F1475/E1475)*100</f>
        <v>120.51600000000001</v>
      </c>
      <c r="B1475">
        <v>1473</v>
      </c>
      <c r="C1475" s="3" t="s">
        <v>1474</v>
      </c>
      <c r="D1475" s="3" t="s">
        <v>5583</v>
      </c>
      <c r="E1475">
        <v>1500</v>
      </c>
      <c r="F1475">
        <v>1807.74</v>
      </c>
      <c r="G1475" t="s">
        <v>8218</v>
      </c>
      <c r="H1475" t="s">
        <v>8223</v>
      </c>
      <c r="I1475" t="s">
        <v>8245</v>
      </c>
      <c r="J1475" s="11">
        <v>1330644639</v>
      </c>
      <c r="K1475" s="11">
        <v>1328052639</v>
      </c>
      <c r="L1475" t="b">
        <v>1</v>
      </c>
      <c r="M1475">
        <v>47</v>
      </c>
      <c r="N1475" t="b">
        <v>1</v>
      </c>
      <c r="O1475" t="s">
        <v>8287</v>
      </c>
      <c r="P1475" s="5">
        <f t="shared" ref="P1475:P1538" si="139">F1475/M1475</f>
        <v>38.462553191489363</v>
      </c>
      <c r="Q1475" t="str">
        <f t="shared" ref="Q1475:Q1538" si="140">LEFT(O:O,FIND("/",O:O)-1)</f>
        <v>publishing</v>
      </c>
      <c r="R1475" t="str">
        <f t="shared" ref="R1475:R1538" si="141">RIGHT(O:O,LEN(O:O)-FIND("/",O:O))</f>
        <v>radio &amp; podcasts</v>
      </c>
      <c r="S1475" s="10">
        <f t="shared" ref="S1475:S1538" si="142">(((K1475/60)/60)/24)+DATE(1970,1,1)+(-5/24)</f>
        <v>40939.771284722221</v>
      </c>
      <c r="T1475" s="10">
        <f t="shared" ref="T1475:T1538" si="143">(((J1475/60)/60)/24)+DATE(1970,1,1)+(-5/24)</f>
        <v>40969.771284722221</v>
      </c>
    </row>
    <row r="1476" spans="1:20" ht="43.5" x14ac:dyDescent="0.35">
      <c r="A1476" s="5">
        <f t="shared" si="138"/>
        <v>112.26666666666667</v>
      </c>
      <c r="B1476">
        <v>1474</v>
      </c>
      <c r="C1476" s="3" t="s">
        <v>1475</v>
      </c>
      <c r="D1476" s="3" t="s">
        <v>5584</v>
      </c>
      <c r="E1476">
        <v>3000</v>
      </c>
      <c r="F1476">
        <v>3368</v>
      </c>
      <c r="G1476" t="s">
        <v>8218</v>
      </c>
      <c r="H1476" t="s">
        <v>8223</v>
      </c>
      <c r="I1476" t="s">
        <v>8245</v>
      </c>
      <c r="J1476" s="11">
        <v>1379093292</v>
      </c>
      <c r="K1476" s="11">
        <v>1376501292</v>
      </c>
      <c r="L1476" t="b">
        <v>1</v>
      </c>
      <c r="M1476">
        <v>76</v>
      </c>
      <c r="N1476" t="b">
        <v>1</v>
      </c>
      <c r="O1476" t="s">
        <v>8287</v>
      </c>
      <c r="P1476" s="5">
        <f t="shared" si="139"/>
        <v>44.315789473684212</v>
      </c>
      <c r="Q1476" t="str">
        <f t="shared" si="140"/>
        <v>publishing</v>
      </c>
      <c r="R1476" t="str">
        <f t="shared" si="141"/>
        <v>radio &amp; podcasts</v>
      </c>
      <c r="S1476" s="10">
        <f t="shared" si="142"/>
        <v>41500.519583333327</v>
      </c>
      <c r="T1476" s="10">
        <f t="shared" si="143"/>
        <v>41530.519583333327</v>
      </c>
    </row>
    <row r="1477" spans="1:20" ht="43.5" x14ac:dyDescent="0.35">
      <c r="A1477" s="5">
        <f t="shared" si="138"/>
        <v>188.66966666666667</v>
      </c>
      <c r="B1477">
        <v>1475</v>
      </c>
      <c r="C1477" s="3" t="s">
        <v>1476</v>
      </c>
      <c r="D1477" s="3" t="s">
        <v>5585</v>
      </c>
      <c r="E1477">
        <v>15000</v>
      </c>
      <c r="F1477">
        <v>28300.45</v>
      </c>
      <c r="G1477" t="s">
        <v>8218</v>
      </c>
      <c r="H1477" t="s">
        <v>8223</v>
      </c>
      <c r="I1477" t="s">
        <v>8245</v>
      </c>
      <c r="J1477" s="11">
        <v>1419051540</v>
      </c>
      <c r="K1477" s="11">
        <v>1416244863</v>
      </c>
      <c r="L1477" t="b">
        <v>1</v>
      </c>
      <c r="M1477">
        <v>441</v>
      </c>
      <c r="N1477" t="b">
        <v>1</v>
      </c>
      <c r="O1477" t="s">
        <v>8287</v>
      </c>
      <c r="P1477" s="5">
        <f t="shared" si="139"/>
        <v>64.173356009070289</v>
      </c>
      <c r="Q1477" t="str">
        <f t="shared" si="140"/>
        <v>publishing</v>
      </c>
      <c r="R1477" t="str">
        <f t="shared" si="141"/>
        <v>radio &amp; podcasts</v>
      </c>
      <c r="S1477" s="10">
        <f t="shared" si="142"/>
        <v>41960.514618055553</v>
      </c>
      <c r="T1477" s="10">
        <f t="shared" si="143"/>
        <v>41992.999305555553</v>
      </c>
    </row>
    <row r="1478" spans="1:20" ht="29" x14ac:dyDescent="0.35">
      <c r="A1478" s="5">
        <f t="shared" si="138"/>
        <v>661.55466666666666</v>
      </c>
      <c r="B1478">
        <v>1476</v>
      </c>
      <c r="C1478" s="3" t="s">
        <v>1477</v>
      </c>
      <c r="D1478" s="3" t="s">
        <v>5586</v>
      </c>
      <c r="E1478">
        <v>6000</v>
      </c>
      <c r="F1478">
        <v>39693.279999999999</v>
      </c>
      <c r="G1478" t="s">
        <v>8218</v>
      </c>
      <c r="H1478" t="s">
        <v>8223</v>
      </c>
      <c r="I1478" t="s">
        <v>8245</v>
      </c>
      <c r="J1478" s="11">
        <v>1315616422</v>
      </c>
      <c r="K1478" s="11">
        <v>1313024422</v>
      </c>
      <c r="L1478" t="b">
        <v>1</v>
      </c>
      <c r="M1478">
        <v>916</v>
      </c>
      <c r="N1478" t="b">
        <v>1</v>
      </c>
      <c r="O1478" t="s">
        <v>8287</v>
      </c>
      <c r="P1478" s="5">
        <f t="shared" si="139"/>
        <v>43.333275109170302</v>
      </c>
      <c r="Q1478" t="str">
        <f t="shared" si="140"/>
        <v>publishing</v>
      </c>
      <c r="R1478" t="str">
        <f t="shared" si="141"/>
        <v>radio &amp; podcasts</v>
      </c>
      <c r="S1478" s="10">
        <f t="shared" si="142"/>
        <v>40765.833587962959</v>
      </c>
      <c r="T1478" s="10">
        <f t="shared" si="143"/>
        <v>40795.833587962959</v>
      </c>
    </row>
    <row r="1479" spans="1:20" ht="43.5" x14ac:dyDescent="0.35">
      <c r="A1479" s="5">
        <f t="shared" si="138"/>
        <v>111.31</v>
      </c>
      <c r="B1479">
        <v>1477</v>
      </c>
      <c r="C1479" s="3" t="s">
        <v>1478</v>
      </c>
      <c r="D1479" s="3" t="s">
        <v>5587</v>
      </c>
      <c r="E1479">
        <v>30000</v>
      </c>
      <c r="F1479">
        <v>33393</v>
      </c>
      <c r="G1479" t="s">
        <v>8218</v>
      </c>
      <c r="H1479" t="s">
        <v>8223</v>
      </c>
      <c r="I1479" t="s">
        <v>8245</v>
      </c>
      <c r="J1479" s="11">
        <v>1324609200</v>
      </c>
      <c r="K1479" s="11">
        <v>1319467604</v>
      </c>
      <c r="L1479" t="b">
        <v>1</v>
      </c>
      <c r="M1479">
        <v>369</v>
      </c>
      <c r="N1479" t="b">
        <v>1</v>
      </c>
      <c r="O1479" t="s">
        <v>8287</v>
      </c>
      <c r="P1479" s="5">
        <f t="shared" si="139"/>
        <v>90.495934959349597</v>
      </c>
      <c r="Q1479" t="str">
        <f t="shared" si="140"/>
        <v>publishing</v>
      </c>
      <c r="R1479" t="str">
        <f t="shared" si="141"/>
        <v>radio &amp; podcasts</v>
      </c>
      <c r="S1479" s="10">
        <f t="shared" si="142"/>
        <v>40840.407453703701</v>
      </c>
      <c r="T1479" s="10">
        <f t="shared" si="143"/>
        <v>40899.916666666664</v>
      </c>
    </row>
    <row r="1480" spans="1:20" ht="43.5" x14ac:dyDescent="0.35">
      <c r="A1480" s="5">
        <f t="shared" si="138"/>
        <v>1181.6142199999999</v>
      </c>
      <c r="B1480">
        <v>1478</v>
      </c>
      <c r="C1480" s="3" t="s">
        <v>1479</v>
      </c>
      <c r="D1480" s="3" t="s">
        <v>5588</v>
      </c>
      <c r="E1480">
        <v>50000</v>
      </c>
      <c r="F1480">
        <v>590807.11</v>
      </c>
      <c r="G1480" t="s">
        <v>8218</v>
      </c>
      <c r="H1480" t="s">
        <v>8223</v>
      </c>
      <c r="I1480" t="s">
        <v>8245</v>
      </c>
      <c r="J1480" s="11">
        <v>1368564913</v>
      </c>
      <c r="K1480" s="11">
        <v>1367355313</v>
      </c>
      <c r="L1480" t="b">
        <v>1</v>
      </c>
      <c r="M1480">
        <v>20242</v>
      </c>
      <c r="N1480" t="b">
        <v>1</v>
      </c>
      <c r="O1480" t="s">
        <v>8287</v>
      </c>
      <c r="P1480" s="5">
        <f t="shared" si="139"/>
        <v>29.187190495010373</v>
      </c>
      <c r="Q1480" t="str">
        <f t="shared" si="140"/>
        <v>publishing</v>
      </c>
      <c r="R1480" t="str">
        <f t="shared" si="141"/>
        <v>radio &amp; podcasts</v>
      </c>
      <c r="S1480" s="10">
        <f t="shared" si="142"/>
        <v>41394.663344907407</v>
      </c>
      <c r="T1480" s="10">
        <f t="shared" si="143"/>
        <v>41408.663344907407</v>
      </c>
    </row>
    <row r="1481" spans="1:20" ht="43.5" x14ac:dyDescent="0.35">
      <c r="A1481" s="5">
        <f t="shared" si="138"/>
        <v>137.375</v>
      </c>
      <c r="B1481">
        <v>1479</v>
      </c>
      <c r="C1481" s="3" t="s">
        <v>1480</v>
      </c>
      <c r="D1481" s="3" t="s">
        <v>5589</v>
      </c>
      <c r="E1481">
        <v>1600</v>
      </c>
      <c r="F1481">
        <v>2198</v>
      </c>
      <c r="G1481" t="s">
        <v>8218</v>
      </c>
      <c r="H1481" t="s">
        <v>8223</v>
      </c>
      <c r="I1481" t="s">
        <v>8245</v>
      </c>
      <c r="J1481" s="11">
        <v>1399694340</v>
      </c>
      <c r="K1481" s="11">
        <v>1398448389</v>
      </c>
      <c r="L1481" t="b">
        <v>1</v>
      </c>
      <c r="M1481">
        <v>71</v>
      </c>
      <c r="N1481" t="b">
        <v>1</v>
      </c>
      <c r="O1481" t="s">
        <v>8287</v>
      </c>
      <c r="P1481" s="5">
        <f t="shared" si="139"/>
        <v>30.95774647887324</v>
      </c>
      <c r="Q1481" t="str">
        <f t="shared" si="140"/>
        <v>publishing</v>
      </c>
      <c r="R1481" t="str">
        <f t="shared" si="141"/>
        <v>radio &amp; podcasts</v>
      </c>
      <c r="S1481" s="10">
        <f t="shared" si="142"/>
        <v>41754.536909722221</v>
      </c>
      <c r="T1481" s="10">
        <f t="shared" si="143"/>
        <v>41768.957638888889</v>
      </c>
    </row>
    <row r="1482" spans="1:20" ht="43.5" x14ac:dyDescent="0.35">
      <c r="A1482" s="5">
        <f t="shared" si="138"/>
        <v>117.04040000000001</v>
      </c>
      <c r="B1482">
        <v>1480</v>
      </c>
      <c r="C1482" s="3" t="s">
        <v>1481</v>
      </c>
      <c r="D1482" s="3" t="s">
        <v>5590</v>
      </c>
      <c r="E1482">
        <v>50000</v>
      </c>
      <c r="F1482">
        <v>58520.2</v>
      </c>
      <c r="G1482" t="s">
        <v>8218</v>
      </c>
      <c r="H1482" t="s">
        <v>8223</v>
      </c>
      <c r="I1482" t="s">
        <v>8245</v>
      </c>
      <c r="J1482" s="11">
        <v>1374858000</v>
      </c>
      <c r="K1482" s="11">
        <v>1373408699</v>
      </c>
      <c r="L1482" t="b">
        <v>1</v>
      </c>
      <c r="M1482">
        <v>635</v>
      </c>
      <c r="N1482" t="b">
        <v>1</v>
      </c>
      <c r="O1482" t="s">
        <v>8287</v>
      </c>
      <c r="P1482" s="5">
        <f t="shared" si="139"/>
        <v>92.157795275590544</v>
      </c>
      <c r="Q1482" t="str">
        <f t="shared" si="140"/>
        <v>publishing</v>
      </c>
      <c r="R1482" t="str">
        <f t="shared" si="141"/>
        <v>radio &amp; podcasts</v>
      </c>
      <c r="S1482" s="10">
        <f t="shared" si="142"/>
        <v>41464.725682870368</v>
      </c>
      <c r="T1482" s="10">
        <f t="shared" si="143"/>
        <v>41481.5</v>
      </c>
    </row>
    <row r="1483" spans="1:20" ht="43.5" x14ac:dyDescent="0.35">
      <c r="A1483" s="5">
        <f t="shared" si="138"/>
        <v>2.1</v>
      </c>
      <c r="B1483">
        <v>1481</v>
      </c>
      <c r="C1483" s="3" t="s">
        <v>1482</v>
      </c>
      <c r="D1483" s="3" t="s">
        <v>5591</v>
      </c>
      <c r="E1483">
        <v>5000</v>
      </c>
      <c r="F1483">
        <v>105</v>
      </c>
      <c r="G1483" t="s">
        <v>8220</v>
      </c>
      <c r="H1483" t="s">
        <v>8228</v>
      </c>
      <c r="I1483" t="s">
        <v>8250</v>
      </c>
      <c r="J1483" s="11">
        <v>1383430145</v>
      </c>
      <c r="K1483" s="11">
        <v>1380838145</v>
      </c>
      <c r="L1483" t="b">
        <v>0</v>
      </c>
      <c r="M1483">
        <v>6</v>
      </c>
      <c r="N1483" t="b">
        <v>0</v>
      </c>
      <c r="O1483" t="s">
        <v>8274</v>
      </c>
      <c r="P1483" s="5">
        <f t="shared" si="139"/>
        <v>17.5</v>
      </c>
      <c r="Q1483" t="str">
        <f t="shared" si="140"/>
        <v>publishing</v>
      </c>
      <c r="R1483" t="str">
        <f t="shared" si="141"/>
        <v>fiction</v>
      </c>
      <c r="S1483" s="10">
        <f t="shared" si="142"/>
        <v>41550.714641203704</v>
      </c>
      <c r="T1483" s="10">
        <f t="shared" si="143"/>
        <v>41580.714641203704</v>
      </c>
    </row>
    <row r="1484" spans="1:20" ht="43.5" x14ac:dyDescent="0.35">
      <c r="A1484" s="5">
        <f t="shared" si="138"/>
        <v>0.1</v>
      </c>
      <c r="B1484">
        <v>1482</v>
      </c>
      <c r="C1484" s="3" t="s">
        <v>1483</v>
      </c>
      <c r="D1484" s="3" t="s">
        <v>5592</v>
      </c>
      <c r="E1484">
        <v>5000</v>
      </c>
      <c r="F1484">
        <v>5</v>
      </c>
      <c r="G1484" t="s">
        <v>8220</v>
      </c>
      <c r="H1484" t="s">
        <v>8223</v>
      </c>
      <c r="I1484" t="s">
        <v>8245</v>
      </c>
      <c r="J1484" s="11">
        <v>1347004260</v>
      </c>
      <c r="K1484" s="11">
        <v>1345062936</v>
      </c>
      <c r="L1484" t="b">
        <v>0</v>
      </c>
      <c r="M1484">
        <v>1</v>
      </c>
      <c r="N1484" t="b">
        <v>0</v>
      </c>
      <c r="O1484" t="s">
        <v>8274</v>
      </c>
      <c r="P1484" s="5">
        <f t="shared" si="139"/>
        <v>5</v>
      </c>
      <c r="Q1484" t="str">
        <f t="shared" si="140"/>
        <v>publishing</v>
      </c>
      <c r="R1484" t="str">
        <f t="shared" si="141"/>
        <v>fiction</v>
      </c>
      <c r="S1484" s="10">
        <f t="shared" si="142"/>
        <v>41136.649722222224</v>
      </c>
      <c r="T1484" s="10">
        <f t="shared" si="143"/>
        <v>41159.118749999994</v>
      </c>
    </row>
    <row r="1485" spans="1:20" ht="43.5" x14ac:dyDescent="0.35">
      <c r="A1485" s="5">
        <f t="shared" si="138"/>
        <v>0.7142857142857143</v>
      </c>
      <c r="B1485">
        <v>1483</v>
      </c>
      <c r="C1485" s="3" t="s">
        <v>1484</v>
      </c>
      <c r="D1485" s="3" t="s">
        <v>5593</v>
      </c>
      <c r="E1485">
        <v>7000</v>
      </c>
      <c r="F1485">
        <v>50</v>
      </c>
      <c r="G1485" t="s">
        <v>8220</v>
      </c>
      <c r="H1485" t="s">
        <v>8223</v>
      </c>
      <c r="I1485" t="s">
        <v>8245</v>
      </c>
      <c r="J1485" s="11">
        <v>1469162275</v>
      </c>
      <c r="K1485" s="11">
        <v>1467002275</v>
      </c>
      <c r="L1485" t="b">
        <v>0</v>
      </c>
      <c r="M1485">
        <v>2</v>
      </c>
      <c r="N1485" t="b">
        <v>0</v>
      </c>
      <c r="O1485" t="s">
        <v>8274</v>
      </c>
      <c r="P1485" s="5">
        <f t="shared" si="139"/>
        <v>25</v>
      </c>
      <c r="Q1485" t="str">
        <f t="shared" si="140"/>
        <v>publishing</v>
      </c>
      <c r="R1485" t="str">
        <f t="shared" si="141"/>
        <v>fiction</v>
      </c>
      <c r="S1485" s="10">
        <f t="shared" si="142"/>
        <v>42547.984664351847</v>
      </c>
      <c r="T1485" s="10">
        <f t="shared" si="143"/>
        <v>42572.984664351847</v>
      </c>
    </row>
    <row r="1486" spans="1:20" x14ac:dyDescent="0.35">
      <c r="A1486" s="5">
        <f t="shared" si="138"/>
        <v>0</v>
      </c>
      <c r="B1486">
        <v>1484</v>
      </c>
      <c r="C1486" s="3" t="s">
        <v>1485</v>
      </c>
      <c r="D1486" s="3" t="s">
        <v>5594</v>
      </c>
      <c r="E1486">
        <v>2000</v>
      </c>
      <c r="F1486">
        <v>0</v>
      </c>
      <c r="G1486" t="s">
        <v>8220</v>
      </c>
      <c r="H1486" t="s">
        <v>8223</v>
      </c>
      <c r="I1486" t="s">
        <v>8245</v>
      </c>
      <c r="J1486" s="11">
        <v>1342882260</v>
      </c>
      <c r="K1486" s="11">
        <v>1337834963</v>
      </c>
      <c r="L1486" t="b">
        <v>0</v>
      </c>
      <c r="M1486">
        <v>0</v>
      </c>
      <c r="N1486" t="b">
        <v>0</v>
      </c>
      <c r="O1486" t="s">
        <v>8274</v>
      </c>
      <c r="P1486" s="5" t="e">
        <f t="shared" si="139"/>
        <v>#DIV/0!</v>
      </c>
      <c r="Q1486" t="str">
        <f t="shared" si="140"/>
        <v>publishing</v>
      </c>
      <c r="R1486" t="str">
        <f t="shared" si="141"/>
        <v>fiction</v>
      </c>
      <c r="S1486" s="10">
        <f t="shared" si="142"/>
        <v>41052.992627314808</v>
      </c>
      <c r="T1486" s="10">
        <f t="shared" si="143"/>
        <v>41111.410416666666</v>
      </c>
    </row>
    <row r="1487" spans="1:20" ht="43.5" x14ac:dyDescent="0.35">
      <c r="A1487" s="5">
        <f t="shared" si="138"/>
        <v>2.2388059701492535</v>
      </c>
      <c r="B1487">
        <v>1485</v>
      </c>
      <c r="C1487" s="3" t="s">
        <v>1486</v>
      </c>
      <c r="D1487" s="3" t="s">
        <v>5595</v>
      </c>
      <c r="E1487">
        <v>6700</v>
      </c>
      <c r="F1487">
        <v>150</v>
      </c>
      <c r="G1487" t="s">
        <v>8220</v>
      </c>
      <c r="H1487" t="s">
        <v>8223</v>
      </c>
      <c r="I1487" t="s">
        <v>8245</v>
      </c>
      <c r="J1487" s="11">
        <v>1434827173</v>
      </c>
      <c r="K1487" s="11">
        <v>1430939173</v>
      </c>
      <c r="L1487" t="b">
        <v>0</v>
      </c>
      <c r="M1487">
        <v>3</v>
      </c>
      <c r="N1487" t="b">
        <v>0</v>
      </c>
      <c r="O1487" t="s">
        <v>8274</v>
      </c>
      <c r="P1487" s="5">
        <f t="shared" si="139"/>
        <v>50</v>
      </c>
      <c r="Q1487" t="str">
        <f t="shared" si="140"/>
        <v>publishing</v>
      </c>
      <c r="R1487" t="str">
        <f t="shared" si="141"/>
        <v>fiction</v>
      </c>
      <c r="S1487" s="10">
        <f t="shared" si="142"/>
        <v>42130.587650462963</v>
      </c>
      <c r="T1487" s="10">
        <f t="shared" si="143"/>
        <v>42175.587650462963</v>
      </c>
    </row>
    <row r="1488" spans="1:20" ht="58" x14ac:dyDescent="0.35">
      <c r="A1488" s="5">
        <f t="shared" si="138"/>
        <v>0.24</v>
      </c>
      <c r="B1488">
        <v>1486</v>
      </c>
      <c r="C1488" s="3" t="s">
        <v>1487</v>
      </c>
      <c r="D1488" s="3" t="s">
        <v>5596</v>
      </c>
      <c r="E1488">
        <v>20000</v>
      </c>
      <c r="F1488">
        <v>48</v>
      </c>
      <c r="G1488" t="s">
        <v>8220</v>
      </c>
      <c r="H1488" t="s">
        <v>8223</v>
      </c>
      <c r="I1488" t="s">
        <v>8245</v>
      </c>
      <c r="J1488" s="11">
        <v>1425009761</v>
      </c>
      <c r="K1488" s="11">
        <v>1422417761</v>
      </c>
      <c r="L1488" t="b">
        <v>0</v>
      </c>
      <c r="M1488">
        <v>3</v>
      </c>
      <c r="N1488" t="b">
        <v>0</v>
      </c>
      <c r="O1488" t="s">
        <v>8274</v>
      </c>
      <c r="P1488" s="5">
        <f t="shared" si="139"/>
        <v>16</v>
      </c>
      <c r="Q1488" t="str">
        <f t="shared" si="140"/>
        <v>publishing</v>
      </c>
      <c r="R1488" t="str">
        <f t="shared" si="141"/>
        <v>fiction</v>
      </c>
      <c r="S1488" s="10">
        <f t="shared" si="142"/>
        <v>42031.960196759253</v>
      </c>
      <c r="T1488" s="10">
        <f t="shared" si="143"/>
        <v>42061.960196759253</v>
      </c>
    </row>
    <row r="1489" spans="1:20" ht="43.5" x14ac:dyDescent="0.35">
      <c r="A1489" s="5">
        <f t="shared" si="138"/>
        <v>0</v>
      </c>
      <c r="B1489">
        <v>1487</v>
      </c>
      <c r="C1489" s="3" t="s">
        <v>1488</v>
      </c>
      <c r="D1489" s="3" t="s">
        <v>5597</v>
      </c>
      <c r="E1489">
        <v>10000</v>
      </c>
      <c r="F1489">
        <v>0</v>
      </c>
      <c r="G1489" t="s">
        <v>8220</v>
      </c>
      <c r="H1489" t="s">
        <v>8223</v>
      </c>
      <c r="I1489" t="s">
        <v>8245</v>
      </c>
      <c r="J1489" s="11">
        <v>1470175271</v>
      </c>
      <c r="K1489" s="11">
        <v>1467583271</v>
      </c>
      <c r="L1489" t="b">
        <v>0</v>
      </c>
      <c r="M1489">
        <v>0</v>
      </c>
      <c r="N1489" t="b">
        <v>0</v>
      </c>
      <c r="O1489" t="s">
        <v>8274</v>
      </c>
      <c r="P1489" s="5" t="e">
        <f t="shared" si="139"/>
        <v>#DIV/0!</v>
      </c>
      <c r="Q1489" t="str">
        <f t="shared" si="140"/>
        <v>publishing</v>
      </c>
      <c r="R1489" t="str">
        <f t="shared" si="141"/>
        <v>fiction</v>
      </c>
      <c r="S1489" s="10">
        <f t="shared" si="142"/>
        <v>42554.709155092591</v>
      </c>
      <c r="T1489" s="10">
        <f t="shared" si="143"/>
        <v>42584.709155092591</v>
      </c>
    </row>
    <row r="1490" spans="1:20" ht="43.5" x14ac:dyDescent="0.35">
      <c r="A1490" s="5">
        <f t="shared" si="138"/>
        <v>2.4</v>
      </c>
      <c r="B1490">
        <v>1488</v>
      </c>
      <c r="C1490" s="3" t="s">
        <v>1489</v>
      </c>
      <c r="D1490" s="3" t="s">
        <v>5598</v>
      </c>
      <c r="E1490">
        <v>15000</v>
      </c>
      <c r="F1490">
        <v>360</v>
      </c>
      <c r="G1490" t="s">
        <v>8220</v>
      </c>
      <c r="H1490" t="s">
        <v>8225</v>
      </c>
      <c r="I1490" t="s">
        <v>8247</v>
      </c>
      <c r="J1490" s="11">
        <v>1388928660</v>
      </c>
      <c r="K1490" s="11">
        <v>1386336660</v>
      </c>
      <c r="L1490" t="b">
        <v>0</v>
      </c>
      <c r="M1490">
        <v>6</v>
      </c>
      <c r="N1490" t="b">
        <v>0</v>
      </c>
      <c r="O1490" t="s">
        <v>8274</v>
      </c>
      <c r="P1490" s="5">
        <f t="shared" si="139"/>
        <v>60</v>
      </c>
      <c r="Q1490" t="str">
        <f t="shared" si="140"/>
        <v>publishing</v>
      </c>
      <c r="R1490" t="str">
        <f t="shared" si="141"/>
        <v>fiction</v>
      </c>
      <c r="S1490" s="10">
        <f t="shared" si="142"/>
        <v>41614.354861111111</v>
      </c>
      <c r="T1490" s="10">
        <f t="shared" si="143"/>
        <v>41644.354861111111</v>
      </c>
    </row>
    <row r="1491" spans="1:20" ht="43.5" x14ac:dyDescent="0.35">
      <c r="A1491" s="5">
        <f t="shared" si="138"/>
        <v>0</v>
      </c>
      <c r="B1491">
        <v>1489</v>
      </c>
      <c r="C1491" s="3" t="s">
        <v>1490</v>
      </c>
      <c r="D1491" s="3" t="s">
        <v>5599</v>
      </c>
      <c r="E1491">
        <v>5000</v>
      </c>
      <c r="F1491">
        <v>0</v>
      </c>
      <c r="G1491" t="s">
        <v>8220</v>
      </c>
      <c r="H1491" t="s">
        <v>8223</v>
      </c>
      <c r="I1491" t="s">
        <v>8245</v>
      </c>
      <c r="J1491" s="11">
        <v>1352994052</v>
      </c>
      <c r="K1491" s="11">
        <v>1350398452</v>
      </c>
      <c r="L1491" t="b">
        <v>0</v>
      </c>
      <c r="M1491">
        <v>0</v>
      </c>
      <c r="N1491" t="b">
        <v>0</v>
      </c>
      <c r="O1491" t="s">
        <v>8274</v>
      </c>
      <c r="P1491" s="5" t="e">
        <f t="shared" si="139"/>
        <v>#DIV/0!</v>
      </c>
      <c r="Q1491" t="str">
        <f t="shared" si="140"/>
        <v>publishing</v>
      </c>
      <c r="R1491" t="str">
        <f t="shared" si="141"/>
        <v>fiction</v>
      </c>
      <c r="S1491" s="10">
        <f t="shared" si="142"/>
        <v>41198.403379629628</v>
      </c>
      <c r="T1491" s="10">
        <f t="shared" si="143"/>
        <v>41228.445046296292</v>
      </c>
    </row>
    <row r="1492" spans="1:20" ht="43.5" x14ac:dyDescent="0.35">
      <c r="A1492" s="5">
        <f t="shared" si="138"/>
        <v>30.862068965517242</v>
      </c>
      <c r="B1492">
        <v>1490</v>
      </c>
      <c r="C1492" s="3" t="s">
        <v>1491</v>
      </c>
      <c r="D1492" s="3" t="s">
        <v>5600</v>
      </c>
      <c r="E1492">
        <v>2900</v>
      </c>
      <c r="F1492">
        <v>895</v>
      </c>
      <c r="G1492" t="s">
        <v>8220</v>
      </c>
      <c r="H1492" t="s">
        <v>8223</v>
      </c>
      <c r="I1492" t="s">
        <v>8245</v>
      </c>
      <c r="J1492" s="11">
        <v>1380720474</v>
      </c>
      <c r="K1492" s="11">
        <v>1378214874</v>
      </c>
      <c r="L1492" t="b">
        <v>0</v>
      </c>
      <c r="M1492">
        <v>19</v>
      </c>
      <c r="N1492" t="b">
        <v>0</v>
      </c>
      <c r="O1492" t="s">
        <v>8274</v>
      </c>
      <c r="P1492" s="5">
        <f t="shared" si="139"/>
        <v>47.10526315789474</v>
      </c>
      <c r="Q1492" t="str">
        <f t="shared" si="140"/>
        <v>publishing</v>
      </c>
      <c r="R1492" t="str">
        <f t="shared" si="141"/>
        <v>fiction</v>
      </c>
      <c r="S1492" s="10">
        <f t="shared" si="142"/>
        <v>41520.352708333332</v>
      </c>
      <c r="T1492" s="10">
        <f t="shared" si="143"/>
        <v>41549.352708333332</v>
      </c>
    </row>
    <row r="1493" spans="1:20" ht="43.5" x14ac:dyDescent="0.35">
      <c r="A1493" s="5">
        <f t="shared" si="138"/>
        <v>8.3333333333333321</v>
      </c>
      <c r="B1493">
        <v>1491</v>
      </c>
      <c r="C1493" s="3" t="s">
        <v>1492</v>
      </c>
      <c r="D1493" s="3" t="s">
        <v>5601</v>
      </c>
      <c r="E1493">
        <v>1200</v>
      </c>
      <c r="F1493">
        <v>100</v>
      </c>
      <c r="G1493" t="s">
        <v>8220</v>
      </c>
      <c r="H1493" t="s">
        <v>8223</v>
      </c>
      <c r="I1493" t="s">
        <v>8245</v>
      </c>
      <c r="J1493" s="11">
        <v>1424014680</v>
      </c>
      <c r="K1493" s="11">
        <v>1418922443</v>
      </c>
      <c r="L1493" t="b">
        <v>0</v>
      </c>
      <c r="M1493">
        <v>1</v>
      </c>
      <c r="N1493" t="b">
        <v>0</v>
      </c>
      <c r="O1493" t="s">
        <v>8274</v>
      </c>
      <c r="P1493" s="5">
        <f t="shared" si="139"/>
        <v>100</v>
      </c>
      <c r="Q1493" t="str">
        <f t="shared" si="140"/>
        <v>publishing</v>
      </c>
      <c r="R1493" t="str">
        <f t="shared" si="141"/>
        <v>fiction</v>
      </c>
      <c r="S1493" s="10">
        <f t="shared" si="142"/>
        <v>41991.505127314813</v>
      </c>
      <c r="T1493" s="10">
        <f t="shared" si="143"/>
        <v>42050.443055555552</v>
      </c>
    </row>
    <row r="1494" spans="1:20" ht="58" x14ac:dyDescent="0.35">
      <c r="A1494" s="5">
        <f t="shared" si="138"/>
        <v>0.75</v>
      </c>
      <c r="B1494">
        <v>1492</v>
      </c>
      <c r="C1494" s="3" t="s">
        <v>1493</v>
      </c>
      <c r="D1494" s="3" t="s">
        <v>5602</v>
      </c>
      <c r="E1494">
        <v>4000</v>
      </c>
      <c r="F1494">
        <v>30</v>
      </c>
      <c r="G1494" t="s">
        <v>8220</v>
      </c>
      <c r="H1494" t="s">
        <v>8223</v>
      </c>
      <c r="I1494" t="s">
        <v>8245</v>
      </c>
      <c r="J1494" s="11">
        <v>1308431646</v>
      </c>
      <c r="K1494" s="11">
        <v>1305839646</v>
      </c>
      <c r="L1494" t="b">
        <v>0</v>
      </c>
      <c r="M1494">
        <v>2</v>
      </c>
      <c r="N1494" t="b">
        <v>0</v>
      </c>
      <c r="O1494" t="s">
        <v>8274</v>
      </c>
      <c r="P1494" s="5">
        <f t="shared" si="139"/>
        <v>15</v>
      </c>
      <c r="Q1494" t="str">
        <f t="shared" si="140"/>
        <v>publishing</v>
      </c>
      <c r="R1494" t="str">
        <f t="shared" si="141"/>
        <v>fiction</v>
      </c>
      <c r="S1494" s="10">
        <f t="shared" si="142"/>
        <v>40682.676458333335</v>
      </c>
      <c r="T1494" s="10">
        <f t="shared" si="143"/>
        <v>40712.676458333335</v>
      </c>
    </row>
    <row r="1495" spans="1:20" ht="29" x14ac:dyDescent="0.35">
      <c r="A1495" s="5">
        <f t="shared" si="138"/>
        <v>0</v>
      </c>
      <c r="B1495">
        <v>1493</v>
      </c>
      <c r="C1495" s="3" t="s">
        <v>1494</v>
      </c>
      <c r="D1495" s="3" t="s">
        <v>5603</v>
      </c>
      <c r="E1495">
        <v>2400</v>
      </c>
      <c r="F1495">
        <v>0</v>
      </c>
      <c r="G1495" t="s">
        <v>8220</v>
      </c>
      <c r="H1495" t="s">
        <v>8223</v>
      </c>
      <c r="I1495" t="s">
        <v>8245</v>
      </c>
      <c r="J1495" s="11">
        <v>1371415675</v>
      </c>
      <c r="K1495" s="11">
        <v>1368823675</v>
      </c>
      <c r="L1495" t="b">
        <v>0</v>
      </c>
      <c r="M1495">
        <v>0</v>
      </c>
      <c r="N1495" t="b">
        <v>0</v>
      </c>
      <c r="O1495" t="s">
        <v>8274</v>
      </c>
      <c r="P1495" s="5" t="e">
        <f t="shared" si="139"/>
        <v>#DIV/0!</v>
      </c>
      <c r="Q1495" t="str">
        <f t="shared" si="140"/>
        <v>publishing</v>
      </c>
      <c r="R1495" t="str">
        <f t="shared" si="141"/>
        <v>fiction</v>
      </c>
      <c r="S1495" s="10">
        <f t="shared" si="142"/>
        <v>41411.658275462964</v>
      </c>
      <c r="T1495" s="10">
        <f t="shared" si="143"/>
        <v>41441.658275462964</v>
      </c>
    </row>
    <row r="1496" spans="1:20" ht="58" x14ac:dyDescent="0.35">
      <c r="A1496" s="5">
        <f t="shared" si="138"/>
        <v>8.9</v>
      </c>
      <c r="B1496">
        <v>1494</v>
      </c>
      <c r="C1496" s="3" t="s">
        <v>1495</v>
      </c>
      <c r="D1496" s="3" t="s">
        <v>5604</v>
      </c>
      <c r="E1496">
        <v>5000</v>
      </c>
      <c r="F1496">
        <v>445</v>
      </c>
      <c r="G1496" t="s">
        <v>8220</v>
      </c>
      <c r="H1496" t="s">
        <v>8223</v>
      </c>
      <c r="I1496" t="s">
        <v>8245</v>
      </c>
      <c r="J1496" s="11">
        <v>1428075480</v>
      </c>
      <c r="K1496" s="11">
        <v>1425489613</v>
      </c>
      <c r="L1496" t="b">
        <v>0</v>
      </c>
      <c r="M1496">
        <v>11</v>
      </c>
      <c r="N1496" t="b">
        <v>0</v>
      </c>
      <c r="O1496" t="s">
        <v>8274</v>
      </c>
      <c r="P1496" s="5">
        <f t="shared" si="139"/>
        <v>40.454545454545453</v>
      </c>
      <c r="Q1496" t="str">
        <f t="shared" si="140"/>
        <v>publishing</v>
      </c>
      <c r="R1496" t="str">
        <f t="shared" si="141"/>
        <v>fiction</v>
      </c>
      <c r="S1496" s="10">
        <f t="shared" si="142"/>
        <v>42067.514039351845</v>
      </c>
      <c r="T1496" s="10">
        <f t="shared" si="143"/>
        <v>42097.443055555552</v>
      </c>
    </row>
    <row r="1497" spans="1:20" ht="29" x14ac:dyDescent="0.35">
      <c r="A1497" s="5">
        <f t="shared" si="138"/>
        <v>0</v>
      </c>
      <c r="B1497">
        <v>1495</v>
      </c>
      <c r="C1497" s="3" t="s">
        <v>1496</v>
      </c>
      <c r="D1497" s="3" t="s">
        <v>5605</v>
      </c>
      <c r="E1497">
        <v>2000</v>
      </c>
      <c r="F1497">
        <v>0</v>
      </c>
      <c r="G1497" t="s">
        <v>8220</v>
      </c>
      <c r="H1497" t="s">
        <v>8223</v>
      </c>
      <c r="I1497" t="s">
        <v>8245</v>
      </c>
      <c r="J1497" s="11">
        <v>1314471431</v>
      </c>
      <c r="K1497" s="11">
        <v>1311879431</v>
      </c>
      <c r="L1497" t="b">
        <v>0</v>
      </c>
      <c r="M1497">
        <v>0</v>
      </c>
      <c r="N1497" t="b">
        <v>0</v>
      </c>
      <c r="O1497" t="s">
        <v>8274</v>
      </c>
      <c r="P1497" s="5" t="e">
        <f t="shared" si="139"/>
        <v>#DIV/0!</v>
      </c>
      <c r="Q1497" t="str">
        <f t="shared" si="140"/>
        <v>publishing</v>
      </c>
      <c r="R1497" t="str">
        <f t="shared" si="141"/>
        <v>fiction</v>
      </c>
      <c r="S1497" s="10">
        <f t="shared" si="142"/>
        <v>40752.581377314811</v>
      </c>
      <c r="T1497" s="10">
        <f t="shared" si="143"/>
        <v>40782.581377314811</v>
      </c>
    </row>
    <row r="1498" spans="1:20" ht="43.5" x14ac:dyDescent="0.35">
      <c r="A1498" s="5">
        <f t="shared" si="138"/>
        <v>0</v>
      </c>
      <c r="B1498">
        <v>1496</v>
      </c>
      <c r="C1498" s="3" t="s">
        <v>1497</v>
      </c>
      <c r="D1498" s="3" t="s">
        <v>5606</v>
      </c>
      <c r="E1498">
        <v>1500</v>
      </c>
      <c r="F1498">
        <v>0</v>
      </c>
      <c r="G1498" t="s">
        <v>8220</v>
      </c>
      <c r="H1498" t="s">
        <v>8223</v>
      </c>
      <c r="I1498" t="s">
        <v>8245</v>
      </c>
      <c r="J1498" s="11">
        <v>1410866659</v>
      </c>
      <c r="K1498" s="11">
        <v>1405682659</v>
      </c>
      <c r="L1498" t="b">
        <v>0</v>
      </c>
      <c r="M1498">
        <v>0</v>
      </c>
      <c r="N1498" t="b">
        <v>0</v>
      </c>
      <c r="O1498" t="s">
        <v>8274</v>
      </c>
      <c r="P1498" s="5" t="e">
        <f t="shared" si="139"/>
        <v>#DIV/0!</v>
      </c>
      <c r="Q1498" t="str">
        <f t="shared" si="140"/>
        <v>publishing</v>
      </c>
      <c r="R1498" t="str">
        <f t="shared" si="141"/>
        <v>fiction</v>
      </c>
      <c r="S1498" s="10">
        <f t="shared" si="142"/>
        <v>41838.266886574071</v>
      </c>
      <c r="T1498" s="10">
        <f t="shared" si="143"/>
        <v>41898.266886574071</v>
      </c>
    </row>
    <row r="1499" spans="1:20" ht="58" x14ac:dyDescent="0.35">
      <c r="A1499" s="5">
        <f t="shared" si="138"/>
        <v>6.6666666666666671E-3</v>
      </c>
      <c r="B1499">
        <v>1497</v>
      </c>
      <c r="C1499" s="3" t="s">
        <v>1498</v>
      </c>
      <c r="D1499" s="3" t="s">
        <v>5607</v>
      </c>
      <c r="E1499">
        <v>15000</v>
      </c>
      <c r="F1499">
        <v>1</v>
      </c>
      <c r="G1499" t="s">
        <v>8220</v>
      </c>
      <c r="H1499" t="s">
        <v>8223</v>
      </c>
      <c r="I1499" t="s">
        <v>8245</v>
      </c>
      <c r="J1499" s="11">
        <v>1375299780</v>
      </c>
      <c r="K1499" s="11">
        <v>1371655522</v>
      </c>
      <c r="L1499" t="b">
        <v>0</v>
      </c>
      <c r="M1499">
        <v>1</v>
      </c>
      <c r="N1499" t="b">
        <v>0</v>
      </c>
      <c r="O1499" t="s">
        <v>8274</v>
      </c>
      <c r="P1499" s="5">
        <f t="shared" si="139"/>
        <v>1</v>
      </c>
      <c r="Q1499" t="str">
        <f t="shared" si="140"/>
        <v>publishing</v>
      </c>
      <c r="R1499" t="str">
        <f t="shared" si="141"/>
        <v>fiction</v>
      </c>
      <c r="S1499" s="10">
        <f t="shared" si="142"/>
        <v>41444.434282407405</v>
      </c>
      <c r="T1499" s="10">
        <f t="shared" si="143"/>
        <v>41486.613194444442</v>
      </c>
    </row>
    <row r="1500" spans="1:20" ht="43.5" x14ac:dyDescent="0.35">
      <c r="A1500" s="5">
        <f t="shared" si="138"/>
        <v>1.9</v>
      </c>
      <c r="B1500">
        <v>1498</v>
      </c>
      <c r="C1500" s="3" t="s">
        <v>1499</v>
      </c>
      <c r="D1500" s="3" t="s">
        <v>5608</v>
      </c>
      <c r="E1500">
        <v>3000</v>
      </c>
      <c r="F1500">
        <v>57</v>
      </c>
      <c r="G1500" t="s">
        <v>8220</v>
      </c>
      <c r="H1500" t="s">
        <v>8223</v>
      </c>
      <c r="I1500" t="s">
        <v>8245</v>
      </c>
      <c r="J1500" s="11">
        <v>1409787378</v>
      </c>
      <c r="K1500" s="11">
        <v>1405899378</v>
      </c>
      <c r="L1500" t="b">
        <v>0</v>
      </c>
      <c r="M1500">
        <v>3</v>
      </c>
      <c r="N1500" t="b">
        <v>0</v>
      </c>
      <c r="O1500" t="s">
        <v>8274</v>
      </c>
      <c r="P1500" s="5">
        <f t="shared" si="139"/>
        <v>19</v>
      </c>
      <c r="Q1500" t="str">
        <f t="shared" si="140"/>
        <v>publishing</v>
      </c>
      <c r="R1500" t="str">
        <f t="shared" si="141"/>
        <v>fiction</v>
      </c>
      <c r="S1500" s="10">
        <f t="shared" si="142"/>
        <v>41840.775208333333</v>
      </c>
      <c r="T1500" s="10">
        <f t="shared" si="143"/>
        <v>41885.775208333333</v>
      </c>
    </row>
    <row r="1501" spans="1:20" ht="58" x14ac:dyDescent="0.35">
      <c r="A1501" s="5">
        <f t="shared" si="138"/>
        <v>0.25</v>
      </c>
      <c r="B1501">
        <v>1499</v>
      </c>
      <c r="C1501" s="3" t="s">
        <v>1500</v>
      </c>
      <c r="D1501" s="3" t="s">
        <v>5609</v>
      </c>
      <c r="E1501">
        <v>2000</v>
      </c>
      <c r="F1501">
        <v>5</v>
      </c>
      <c r="G1501" t="s">
        <v>8220</v>
      </c>
      <c r="H1501" t="s">
        <v>8223</v>
      </c>
      <c r="I1501" t="s">
        <v>8245</v>
      </c>
      <c r="J1501" s="11">
        <v>1470355833</v>
      </c>
      <c r="K1501" s="11">
        <v>1465171833</v>
      </c>
      <c r="L1501" t="b">
        <v>0</v>
      </c>
      <c r="M1501">
        <v>1</v>
      </c>
      <c r="N1501" t="b">
        <v>0</v>
      </c>
      <c r="O1501" t="s">
        <v>8274</v>
      </c>
      <c r="P1501" s="5">
        <f t="shared" si="139"/>
        <v>5</v>
      </c>
      <c r="Q1501" t="str">
        <f t="shared" si="140"/>
        <v>publishing</v>
      </c>
      <c r="R1501" t="str">
        <f t="shared" si="141"/>
        <v>fiction</v>
      </c>
      <c r="S1501" s="10">
        <f t="shared" si="142"/>
        <v>42526.798993055556</v>
      </c>
      <c r="T1501" s="10">
        <f t="shared" si="143"/>
        <v>42586.798993055556</v>
      </c>
    </row>
    <row r="1502" spans="1:20" ht="43.5" x14ac:dyDescent="0.35">
      <c r="A1502" s="5">
        <f t="shared" si="138"/>
        <v>25.035714285714285</v>
      </c>
      <c r="B1502">
        <v>1500</v>
      </c>
      <c r="C1502" s="3" t="s">
        <v>1501</v>
      </c>
      <c r="D1502" s="3" t="s">
        <v>5610</v>
      </c>
      <c r="E1502">
        <v>2800</v>
      </c>
      <c r="F1502">
        <v>701</v>
      </c>
      <c r="G1502" t="s">
        <v>8220</v>
      </c>
      <c r="H1502" t="s">
        <v>8223</v>
      </c>
      <c r="I1502" t="s">
        <v>8245</v>
      </c>
      <c r="J1502" s="11">
        <v>1367444557</v>
      </c>
      <c r="K1502" s="11">
        <v>1364852557</v>
      </c>
      <c r="L1502" t="b">
        <v>0</v>
      </c>
      <c r="M1502">
        <v>15</v>
      </c>
      <c r="N1502" t="b">
        <v>0</v>
      </c>
      <c r="O1502" t="s">
        <v>8274</v>
      </c>
      <c r="P1502" s="5">
        <f t="shared" si="139"/>
        <v>46.733333333333334</v>
      </c>
      <c r="Q1502" t="str">
        <f t="shared" si="140"/>
        <v>publishing</v>
      </c>
      <c r="R1502" t="str">
        <f t="shared" si="141"/>
        <v>fiction</v>
      </c>
      <c r="S1502" s="10">
        <f t="shared" si="142"/>
        <v>41365.69626157407</v>
      </c>
      <c r="T1502" s="10">
        <f t="shared" si="143"/>
        <v>41395.69626157407</v>
      </c>
    </row>
    <row r="1503" spans="1:20" ht="29" x14ac:dyDescent="0.35">
      <c r="A1503" s="5">
        <f t="shared" si="138"/>
        <v>166.33076923076925</v>
      </c>
      <c r="B1503">
        <v>1501</v>
      </c>
      <c r="C1503" s="3" t="s">
        <v>1502</v>
      </c>
      <c r="D1503" s="3" t="s">
        <v>5611</v>
      </c>
      <c r="E1503">
        <v>52000</v>
      </c>
      <c r="F1503">
        <v>86492</v>
      </c>
      <c r="G1503" t="s">
        <v>8218</v>
      </c>
      <c r="H1503" t="s">
        <v>8228</v>
      </c>
      <c r="I1503" t="s">
        <v>8250</v>
      </c>
      <c r="J1503" s="11">
        <v>1436364023</v>
      </c>
      <c r="K1503" s="11">
        <v>1433772023</v>
      </c>
      <c r="L1503" t="b">
        <v>1</v>
      </c>
      <c r="M1503">
        <v>885</v>
      </c>
      <c r="N1503" t="b">
        <v>1</v>
      </c>
      <c r="O1503" t="s">
        <v>8284</v>
      </c>
      <c r="P1503" s="5">
        <f t="shared" si="139"/>
        <v>97.731073446327684</v>
      </c>
      <c r="Q1503" t="str">
        <f t="shared" si="140"/>
        <v>photography</v>
      </c>
      <c r="R1503" t="str">
        <f t="shared" si="141"/>
        <v>photobooks</v>
      </c>
      <c r="S1503" s="10">
        <f t="shared" si="142"/>
        <v>42163.3752662037</v>
      </c>
      <c r="T1503" s="10">
        <f t="shared" si="143"/>
        <v>42193.3752662037</v>
      </c>
    </row>
    <row r="1504" spans="1:20" ht="43.5" x14ac:dyDescent="0.35">
      <c r="A1504" s="5">
        <f t="shared" si="138"/>
        <v>101.44545454545455</v>
      </c>
      <c r="B1504">
        <v>1502</v>
      </c>
      <c r="C1504" s="3" t="s">
        <v>1503</v>
      </c>
      <c r="D1504" s="3" t="s">
        <v>5612</v>
      </c>
      <c r="E1504">
        <v>22000</v>
      </c>
      <c r="F1504">
        <v>22318</v>
      </c>
      <c r="G1504" t="s">
        <v>8218</v>
      </c>
      <c r="H1504" t="s">
        <v>8224</v>
      </c>
      <c r="I1504" t="s">
        <v>8246</v>
      </c>
      <c r="J1504" s="11">
        <v>1458943200</v>
      </c>
      <c r="K1504" s="11">
        <v>1456491680</v>
      </c>
      <c r="L1504" t="b">
        <v>1</v>
      </c>
      <c r="M1504">
        <v>329</v>
      </c>
      <c r="N1504" t="b">
        <v>1</v>
      </c>
      <c r="O1504" t="s">
        <v>8284</v>
      </c>
      <c r="P1504" s="5">
        <f t="shared" si="139"/>
        <v>67.835866261398181</v>
      </c>
      <c r="Q1504" t="str">
        <f t="shared" si="140"/>
        <v>photography</v>
      </c>
      <c r="R1504" t="str">
        <f t="shared" si="141"/>
        <v>photobooks</v>
      </c>
      <c r="S1504" s="10">
        <f t="shared" si="142"/>
        <v>42426.33425925926</v>
      </c>
      <c r="T1504" s="10">
        <f t="shared" si="143"/>
        <v>42454.708333333336</v>
      </c>
    </row>
    <row r="1505" spans="1:20" ht="43.5" x14ac:dyDescent="0.35">
      <c r="A1505" s="5">
        <f t="shared" si="138"/>
        <v>107.89146666666667</v>
      </c>
      <c r="B1505">
        <v>1503</v>
      </c>
      <c r="C1505" s="3" t="s">
        <v>1504</v>
      </c>
      <c r="D1505" s="3" t="s">
        <v>5613</v>
      </c>
      <c r="E1505">
        <v>3750</v>
      </c>
      <c r="F1505">
        <v>4045.93</v>
      </c>
      <c r="G1505" t="s">
        <v>8218</v>
      </c>
      <c r="H1505" t="s">
        <v>8241</v>
      </c>
      <c r="I1505" t="s">
        <v>8248</v>
      </c>
      <c r="J1505" s="11">
        <v>1477210801</v>
      </c>
      <c r="K1505" s="11">
        <v>1472026801</v>
      </c>
      <c r="L1505" t="b">
        <v>1</v>
      </c>
      <c r="M1505">
        <v>71</v>
      </c>
      <c r="N1505" t="b">
        <v>1</v>
      </c>
      <c r="O1505" t="s">
        <v>8284</v>
      </c>
      <c r="P1505" s="5">
        <f t="shared" si="139"/>
        <v>56.98492957746479</v>
      </c>
      <c r="Q1505" t="str">
        <f t="shared" si="140"/>
        <v>photography</v>
      </c>
      <c r="R1505" t="str">
        <f t="shared" si="141"/>
        <v>photobooks</v>
      </c>
      <c r="S1505" s="10">
        <f t="shared" si="142"/>
        <v>42606.13890046296</v>
      </c>
      <c r="T1505" s="10">
        <f t="shared" si="143"/>
        <v>42666.13890046296</v>
      </c>
    </row>
    <row r="1506" spans="1:20" ht="43.5" x14ac:dyDescent="0.35">
      <c r="A1506" s="5">
        <f t="shared" si="138"/>
        <v>277.93846153846158</v>
      </c>
      <c r="B1506">
        <v>1504</v>
      </c>
      <c r="C1506" s="3" t="s">
        <v>1505</v>
      </c>
      <c r="D1506" s="3" t="s">
        <v>5614</v>
      </c>
      <c r="E1506">
        <v>6500</v>
      </c>
      <c r="F1506">
        <v>18066</v>
      </c>
      <c r="G1506" t="s">
        <v>8218</v>
      </c>
      <c r="H1506" t="s">
        <v>8224</v>
      </c>
      <c r="I1506" t="s">
        <v>8246</v>
      </c>
      <c r="J1506" s="11">
        <v>1402389180</v>
      </c>
      <c r="K1506" s="11">
        <v>1399996024</v>
      </c>
      <c r="L1506" t="b">
        <v>1</v>
      </c>
      <c r="M1506">
        <v>269</v>
      </c>
      <c r="N1506" t="b">
        <v>1</v>
      </c>
      <c r="O1506" t="s">
        <v>8284</v>
      </c>
      <c r="P1506" s="5">
        <f t="shared" si="139"/>
        <v>67.159851301115239</v>
      </c>
      <c r="Q1506" t="str">
        <f t="shared" si="140"/>
        <v>photography</v>
      </c>
      <c r="R1506" t="str">
        <f t="shared" si="141"/>
        <v>photobooks</v>
      </c>
      <c r="S1506" s="10">
        <f t="shared" si="142"/>
        <v>41772.44935185185</v>
      </c>
      <c r="T1506" s="10">
        <f t="shared" si="143"/>
        <v>41800.147916666661</v>
      </c>
    </row>
    <row r="1507" spans="1:20" ht="58" x14ac:dyDescent="0.35">
      <c r="A1507" s="5">
        <f t="shared" si="138"/>
        <v>103.58125</v>
      </c>
      <c r="B1507">
        <v>1505</v>
      </c>
      <c r="C1507" s="3" t="s">
        <v>1506</v>
      </c>
      <c r="D1507" s="3" t="s">
        <v>5615</v>
      </c>
      <c r="E1507">
        <v>16000</v>
      </c>
      <c r="F1507">
        <v>16573</v>
      </c>
      <c r="G1507" t="s">
        <v>8218</v>
      </c>
      <c r="H1507" t="s">
        <v>8235</v>
      </c>
      <c r="I1507" t="s">
        <v>8248</v>
      </c>
      <c r="J1507" s="11">
        <v>1458676860</v>
      </c>
      <c r="K1507" s="11">
        <v>1455446303</v>
      </c>
      <c r="L1507" t="b">
        <v>1</v>
      </c>
      <c r="M1507">
        <v>345</v>
      </c>
      <c r="N1507" t="b">
        <v>1</v>
      </c>
      <c r="O1507" t="s">
        <v>8284</v>
      </c>
      <c r="P1507" s="5">
        <f t="shared" si="139"/>
        <v>48.037681159420288</v>
      </c>
      <c r="Q1507" t="str">
        <f t="shared" si="140"/>
        <v>photography</v>
      </c>
      <c r="R1507" t="str">
        <f t="shared" si="141"/>
        <v>photobooks</v>
      </c>
      <c r="S1507" s="10">
        <f t="shared" si="142"/>
        <v>42414.234988425924</v>
      </c>
      <c r="T1507" s="10">
        <f t="shared" si="143"/>
        <v>42451.625694444439</v>
      </c>
    </row>
    <row r="1508" spans="1:20" ht="43.5" x14ac:dyDescent="0.35">
      <c r="A1508" s="5">
        <f t="shared" si="138"/>
        <v>111.4</v>
      </c>
      <c r="B1508">
        <v>1506</v>
      </c>
      <c r="C1508" s="3" t="s">
        <v>1507</v>
      </c>
      <c r="D1508" s="3" t="s">
        <v>5616</v>
      </c>
      <c r="E1508">
        <v>1500</v>
      </c>
      <c r="F1508">
        <v>1671</v>
      </c>
      <c r="G1508" t="s">
        <v>8218</v>
      </c>
      <c r="H1508" t="s">
        <v>8224</v>
      </c>
      <c r="I1508" t="s">
        <v>8246</v>
      </c>
      <c r="J1508" s="11">
        <v>1406227904</v>
      </c>
      <c r="K1508" s="11">
        <v>1403635904</v>
      </c>
      <c r="L1508" t="b">
        <v>1</v>
      </c>
      <c r="M1508">
        <v>43</v>
      </c>
      <c r="N1508" t="b">
        <v>1</v>
      </c>
      <c r="O1508" t="s">
        <v>8284</v>
      </c>
      <c r="P1508" s="5">
        <f t="shared" si="139"/>
        <v>38.860465116279073</v>
      </c>
      <c r="Q1508" t="str">
        <f t="shared" si="140"/>
        <v>photography</v>
      </c>
      <c r="R1508" t="str">
        <f t="shared" si="141"/>
        <v>photobooks</v>
      </c>
      <c r="S1508" s="10">
        <f t="shared" si="142"/>
        <v>41814.577592592592</v>
      </c>
      <c r="T1508" s="10">
        <f t="shared" si="143"/>
        <v>41844.577592592592</v>
      </c>
    </row>
    <row r="1509" spans="1:20" ht="58" x14ac:dyDescent="0.35">
      <c r="A1509" s="5">
        <f t="shared" si="138"/>
        <v>215</v>
      </c>
      <c r="B1509">
        <v>1507</v>
      </c>
      <c r="C1509" s="3" t="s">
        <v>1508</v>
      </c>
      <c r="D1509" s="3" t="s">
        <v>5617</v>
      </c>
      <c r="E1509">
        <v>1200</v>
      </c>
      <c r="F1509">
        <v>2580</v>
      </c>
      <c r="G1509" t="s">
        <v>8218</v>
      </c>
      <c r="H1509" t="s">
        <v>8223</v>
      </c>
      <c r="I1509" t="s">
        <v>8245</v>
      </c>
      <c r="J1509" s="11">
        <v>1273911000</v>
      </c>
      <c r="K1509" s="11">
        <v>1268822909</v>
      </c>
      <c r="L1509" t="b">
        <v>1</v>
      </c>
      <c r="M1509">
        <v>33</v>
      </c>
      <c r="N1509" t="b">
        <v>1</v>
      </c>
      <c r="O1509" t="s">
        <v>8284</v>
      </c>
      <c r="P1509" s="5">
        <f t="shared" si="139"/>
        <v>78.181818181818187</v>
      </c>
      <c r="Q1509" t="str">
        <f t="shared" si="140"/>
        <v>photography</v>
      </c>
      <c r="R1509" t="str">
        <f t="shared" si="141"/>
        <v>photobooks</v>
      </c>
      <c r="S1509" s="10">
        <f t="shared" si="142"/>
        <v>40254.242002314815</v>
      </c>
      <c r="T1509" s="10">
        <f t="shared" si="143"/>
        <v>40313.131944444445</v>
      </c>
    </row>
    <row r="1510" spans="1:20" ht="43.5" x14ac:dyDescent="0.35">
      <c r="A1510" s="5">
        <f t="shared" si="138"/>
        <v>110.76216216216217</v>
      </c>
      <c r="B1510">
        <v>1508</v>
      </c>
      <c r="C1510" s="3" t="s">
        <v>1509</v>
      </c>
      <c r="D1510" s="3" t="s">
        <v>5618</v>
      </c>
      <c r="E1510">
        <v>18500</v>
      </c>
      <c r="F1510">
        <v>20491</v>
      </c>
      <c r="G1510" t="s">
        <v>8218</v>
      </c>
      <c r="H1510" t="s">
        <v>8223</v>
      </c>
      <c r="I1510" t="s">
        <v>8245</v>
      </c>
      <c r="J1510" s="11">
        <v>1403880281</v>
      </c>
      <c r="K1510" s="11">
        <v>1401201881</v>
      </c>
      <c r="L1510" t="b">
        <v>1</v>
      </c>
      <c r="M1510">
        <v>211</v>
      </c>
      <c r="N1510" t="b">
        <v>1</v>
      </c>
      <c r="O1510" t="s">
        <v>8284</v>
      </c>
      <c r="P1510" s="5">
        <f t="shared" si="139"/>
        <v>97.113744075829388</v>
      </c>
      <c r="Q1510" t="str">
        <f t="shared" si="140"/>
        <v>photography</v>
      </c>
      <c r="R1510" t="str">
        <f t="shared" si="141"/>
        <v>photobooks</v>
      </c>
      <c r="S1510" s="10">
        <f t="shared" si="142"/>
        <v>41786.406030092592</v>
      </c>
      <c r="T1510" s="10">
        <f t="shared" si="143"/>
        <v>41817.406030092592</v>
      </c>
    </row>
    <row r="1511" spans="1:20" ht="43.5" x14ac:dyDescent="0.35">
      <c r="A1511" s="5">
        <f t="shared" si="138"/>
        <v>123.64125714285714</v>
      </c>
      <c r="B1511">
        <v>1509</v>
      </c>
      <c r="C1511" s="3" t="s">
        <v>1510</v>
      </c>
      <c r="D1511" s="3" t="s">
        <v>5619</v>
      </c>
      <c r="E1511">
        <v>17500</v>
      </c>
      <c r="F1511">
        <v>21637.22</v>
      </c>
      <c r="G1511" t="s">
        <v>8218</v>
      </c>
      <c r="H1511" t="s">
        <v>8235</v>
      </c>
      <c r="I1511" t="s">
        <v>8248</v>
      </c>
      <c r="J1511" s="11">
        <v>1487113140</v>
      </c>
      <c r="K1511" s="11">
        <v>1484570885</v>
      </c>
      <c r="L1511" t="b">
        <v>1</v>
      </c>
      <c r="M1511">
        <v>196</v>
      </c>
      <c r="N1511" t="b">
        <v>1</v>
      </c>
      <c r="O1511" t="s">
        <v>8284</v>
      </c>
      <c r="P1511" s="5">
        <f t="shared" si="139"/>
        <v>110.39397959183674</v>
      </c>
      <c r="Q1511" t="str">
        <f t="shared" si="140"/>
        <v>photography</v>
      </c>
      <c r="R1511" t="str">
        <f t="shared" si="141"/>
        <v>photobooks</v>
      </c>
      <c r="S1511" s="10">
        <f t="shared" si="142"/>
        <v>42751.325057870366</v>
      </c>
      <c r="T1511" s="10">
        <f t="shared" si="143"/>
        <v>42780.749305555553</v>
      </c>
    </row>
    <row r="1512" spans="1:20" ht="43.5" x14ac:dyDescent="0.35">
      <c r="A1512" s="5">
        <f t="shared" si="138"/>
        <v>101.03500000000001</v>
      </c>
      <c r="B1512">
        <v>1510</v>
      </c>
      <c r="C1512" s="3" t="s">
        <v>1511</v>
      </c>
      <c r="D1512" s="3" t="s">
        <v>5620</v>
      </c>
      <c r="E1512">
        <v>16000</v>
      </c>
      <c r="F1512">
        <v>16165.6</v>
      </c>
      <c r="G1512" t="s">
        <v>8218</v>
      </c>
      <c r="H1512" t="s">
        <v>8224</v>
      </c>
      <c r="I1512" t="s">
        <v>8246</v>
      </c>
      <c r="J1512" s="11">
        <v>1405761278</v>
      </c>
      <c r="K1512" s="11">
        <v>1403169278</v>
      </c>
      <c r="L1512" t="b">
        <v>1</v>
      </c>
      <c r="M1512">
        <v>405</v>
      </c>
      <c r="N1512" t="b">
        <v>1</v>
      </c>
      <c r="O1512" t="s">
        <v>8284</v>
      </c>
      <c r="P1512" s="5">
        <f t="shared" si="139"/>
        <v>39.91506172839506</v>
      </c>
      <c r="Q1512" t="str">
        <f t="shared" si="140"/>
        <v>photography</v>
      </c>
      <c r="R1512" t="str">
        <f t="shared" si="141"/>
        <v>photobooks</v>
      </c>
      <c r="S1512" s="10">
        <f t="shared" si="142"/>
        <v>41809.176828703698</v>
      </c>
      <c r="T1512" s="10">
        <f t="shared" si="143"/>
        <v>41839.176828703698</v>
      </c>
    </row>
    <row r="1513" spans="1:20" ht="58" x14ac:dyDescent="0.35">
      <c r="A1513" s="5">
        <f t="shared" si="138"/>
        <v>111.79285714285714</v>
      </c>
      <c r="B1513">
        <v>1511</v>
      </c>
      <c r="C1513" s="3" t="s">
        <v>1512</v>
      </c>
      <c r="D1513" s="3" t="s">
        <v>5621</v>
      </c>
      <c r="E1513">
        <v>14000</v>
      </c>
      <c r="F1513">
        <v>15651</v>
      </c>
      <c r="G1513" t="s">
        <v>8218</v>
      </c>
      <c r="H1513" t="s">
        <v>8223</v>
      </c>
      <c r="I1513" t="s">
        <v>8245</v>
      </c>
      <c r="J1513" s="11">
        <v>1447858804</v>
      </c>
      <c r="K1513" s="11">
        <v>1445263204</v>
      </c>
      <c r="L1513" t="b">
        <v>1</v>
      </c>
      <c r="M1513">
        <v>206</v>
      </c>
      <c r="N1513" t="b">
        <v>1</v>
      </c>
      <c r="O1513" t="s">
        <v>8284</v>
      </c>
      <c r="P1513" s="5">
        <f t="shared" si="139"/>
        <v>75.975728155339809</v>
      </c>
      <c r="Q1513" t="str">
        <f t="shared" si="140"/>
        <v>photography</v>
      </c>
      <c r="R1513" t="str">
        <f t="shared" si="141"/>
        <v>photobooks</v>
      </c>
      <c r="S1513" s="10">
        <f t="shared" si="142"/>
        <v>42296.375046296293</v>
      </c>
      <c r="T1513" s="10">
        <f t="shared" si="143"/>
        <v>42326.416712962957</v>
      </c>
    </row>
    <row r="1514" spans="1:20" ht="43.5" x14ac:dyDescent="0.35">
      <c r="A1514" s="5">
        <f t="shared" si="138"/>
        <v>558.7714285714286</v>
      </c>
      <c r="B1514">
        <v>1512</v>
      </c>
      <c r="C1514" s="3" t="s">
        <v>1513</v>
      </c>
      <c r="D1514" s="3" t="s">
        <v>5622</v>
      </c>
      <c r="E1514">
        <v>3500</v>
      </c>
      <c r="F1514">
        <v>19557</v>
      </c>
      <c r="G1514" t="s">
        <v>8218</v>
      </c>
      <c r="H1514" t="s">
        <v>8223</v>
      </c>
      <c r="I1514" t="s">
        <v>8245</v>
      </c>
      <c r="J1514" s="11">
        <v>1486311939</v>
      </c>
      <c r="K1514" s="11">
        <v>1483719939</v>
      </c>
      <c r="L1514" t="b">
        <v>1</v>
      </c>
      <c r="M1514">
        <v>335</v>
      </c>
      <c r="N1514" t="b">
        <v>1</v>
      </c>
      <c r="O1514" t="s">
        <v>8284</v>
      </c>
      <c r="P1514" s="5">
        <f t="shared" si="139"/>
        <v>58.379104477611939</v>
      </c>
      <c r="Q1514" t="str">
        <f t="shared" si="140"/>
        <v>photography</v>
      </c>
      <c r="R1514" t="str">
        <f t="shared" si="141"/>
        <v>photobooks</v>
      </c>
      <c r="S1514" s="10">
        <f t="shared" si="142"/>
        <v>42741.476145833331</v>
      </c>
      <c r="T1514" s="10">
        <f t="shared" si="143"/>
        <v>42771.476145833331</v>
      </c>
    </row>
    <row r="1515" spans="1:20" ht="43.5" x14ac:dyDescent="0.35">
      <c r="A1515" s="5">
        <f t="shared" si="138"/>
        <v>150.01875000000001</v>
      </c>
      <c r="B1515">
        <v>1513</v>
      </c>
      <c r="C1515" s="3" t="s">
        <v>1514</v>
      </c>
      <c r="D1515" s="3" t="s">
        <v>5623</v>
      </c>
      <c r="E1515">
        <v>8000</v>
      </c>
      <c r="F1515">
        <v>12001.5</v>
      </c>
      <c r="G1515" t="s">
        <v>8218</v>
      </c>
      <c r="H1515" t="s">
        <v>8224</v>
      </c>
      <c r="I1515" t="s">
        <v>8246</v>
      </c>
      <c r="J1515" s="11">
        <v>1405523866</v>
      </c>
      <c r="K1515" s="11">
        <v>1402931866</v>
      </c>
      <c r="L1515" t="b">
        <v>1</v>
      </c>
      <c r="M1515">
        <v>215</v>
      </c>
      <c r="N1515" t="b">
        <v>1</v>
      </c>
      <c r="O1515" t="s">
        <v>8284</v>
      </c>
      <c r="P1515" s="5">
        <f t="shared" si="139"/>
        <v>55.82093023255814</v>
      </c>
      <c r="Q1515" t="str">
        <f t="shared" si="140"/>
        <v>photography</v>
      </c>
      <c r="R1515" t="str">
        <f t="shared" si="141"/>
        <v>photobooks</v>
      </c>
      <c r="S1515" s="10">
        <f t="shared" si="142"/>
        <v>41806.42900462963</v>
      </c>
      <c r="T1515" s="10">
        <f t="shared" si="143"/>
        <v>41836.42900462963</v>
      </c>
    </row>
    <row r="1516" spans="1:20" ht="43.5" x14ac:dyDescent="0.35">
      <c r="A1516" s="5">
        <f t="shared" si="138"/>
        <v>106.476</v>
      </c>
      <c r="B1516">
        <v>1514</v>
      </c>
      <c r="C1516" s="3" t="s">
        <v>1515</v>
      </c>
      <c r="D1516" s="3" t="s">
        <v>5624</v>
      </c>
      <c r="E1516">
        <v>25000</v>
      </c>
      <c r="F1516">
        <v>26619</v>
      </c>
      <c r="G1516" t="s">
        <v>8218</v>
      </c>
      <c r="H1516" t="s">
        <v>8223</v>
      </c>
      <c r="I1516" t="s">
        <v>8245</v>
      </c>
      <c r="J1516" s="11">
        <v>1443363640</v>
      </c>
      <c r="K1516" s="11">
        <v>1439907640</v>
      </c>
      <c r="L1516" t="b">
        <v>1</v>
      </c>
      <c r="M1516">
        <v>176</v>
      </c>
      <c r="N1516" t="b">
        <v>1</v>
      </c>
      <c r="O1516" t="s">
        <v>8284</v>
      </c>
      <c r="P1516" s="5">
        <f t="shared" si="139"/>
        <v>151.24431818181819</v>
      </c>
      <c r="Q1516" t="str">
        <f t="shared" si="140"/>
        <v>photography</v>
      </c>
      <c r="R1516" t="str">
        <f t="shared" si="141"/>
        <v>photobooks</v>
      </c>
      <c r="S1516" s="10">
        <f t="shared" si="142"/>
        <v>42234.389351851853</v>
      </c>
      <c r="T1516" s="10">
        <f t="shared" si="143"/>
        <v>42274.389351851853</v>
      </c>
    </row>
    <row r="1517" spans="1:20" ht="43.5" x14ac:dyDescent="0.35">
      <c r="A1517" s="5">
        <f t="shared" si="138"/>
        <v>157.18899999999999</v>
      </c>
      <c r="B1517">
        <v>1515</v>
      </c>
      <c r="C1517" s="3" t="s">
        <v>1516</v>
      </c>
      <c r="D1517" s="3" t="s">
        <v>5625</v>
      </c>
      <c r="E1517">
        <v>300000</v>
      </c>
      <c r="F1517">
        <v>471567</v>
      </c>
      <c r="G1517" t="s">
        <v>8218</v>
      </c>
      <c r="H1517" t="s">
        <v>8233</v>
      </c>
      <c r="I1517" t="s">
        <v>8253</v>
      </c>
      <c r="J1517" s="11">
        <v>1458104697</v>
      </c>
      <c r="K1517" s="11">
        <v>1455516297</v>
      </c>
      <c r="L1517" t="b">
        <v>1</v>
      </c>
      <c r="M1517">
        <v>555</v>
      </c>
      <c r="N1517" t="b">
        <v>1</v>
      </c>
      <c r="O1517" t="s">
        <v>8284</v>
      </c>
      <c r="P1517" s="5">
        <f t="shared" si="139"/>
        <v>849.67027027027029</v>
      </c>
      <c r="Q1517" t="str">
        <f t="shared" si="140"/>
        <v>photography</v>
      </c>
      <c r="R1517" t="str">
        <f t="shared" si="141"/>
        <v>photobooks</v>
      </c>
      <c r="S1517" s="10">
        <f t="shared" si="142"/>
        <v>42415.04510416666</v>
      </c>
      <c r="T1517" s="10">
        <f t="shared" si="143"/>
        <v>42445.003437499996</v>
      </c>
    </row>
    <row r="1518" spans="1:20" ht="43.5" x14ac:dyDescent="0.35">
      <c r="A1518" s="5">
        <f t="shared" si="138"/>
        <v>108.65882352941176</v>
      </c>
      <c r="B1518">
        <v>1516</v>
      </c>
      <c r="C1518" s="3" t="s">
        <v>1517</v>
      </c>
      <c r="D1518" s="3" t="s">
        <v>5626</v>
      </c>
      <c r="E1518">
        <v>17000</v>
      </c>
      <c r="F1518">
        <v>18472</v>
      </c>
      <c r="G1518" t="s">
        <v>8218</v>
      </c>
      <c r="H1518" t="s">
        <v>8223</v>
      </c>
      <c r="I1518" t="s">
        <v>8245</v>
      </c>
      <c r="J1518" s="11">
        <v>1475762400</v>
      </c>
      <c r="K1518" s="11">
        <v>1473160292</v>
      </c>
      <c r="L1518" t="b">
        <v>1</v>
      </c>
      <c r="M1518">
        <v>116</v>
      </c>
      <c r="N1518" t="b">
        <v>1</v>
      </c>
      <c r="O1518" t="s">
        <v>8284</v>
      </c>
      <c r="P1518" s="5">
        <f t="shared" si="139"/>
        <v>159.24137931034483</v>
      </c>
      <c r="Q1518" t="str">
        <f t="shared" si="140"/>
        <v>photography</v>
      </c>
      <c r="R1518" t="str">
        <f t="shared" si="141"/>
        <v>photobooks</v>
      </c>
      <c r="S1518" s="10">
        <f t="shared" si="142"/>
        <v>42619.258009259262</v>
      </c>
      <c r="T1518" s="10">
        <f t="shared" si="143"/>
        <v>42649.374999999993</v>
      </c>
    </row>
    <row r="1519" spans="1:20" ht="43.5" x14ac:dyDescent="0.35">
      <c r="A1519" s="5">
        <f t="shared" si="138"/>
        <v>161.97999999999999</v>
      </c>
      <c r="B1519">
        <v>1517</v>
      </c>
      <c r="C1519" s="3" t="s">
        <v>1518</v>
      </c>
      <c r="D1519" s="3" t="s">
        <v>5627</v>
      </c>
      <c r="E1519">
        <v>15000</v>
      </c>
      <c r="F1519">
        <v>24297</v>
      </c>
      <c r="G1519" t="s">
        <v>8218</v>
      </c>
      <c r="H1519" t="s">
        <v>8223</v>
      </c>
      <c r="I1519" t="s">
        <v>8245</v>
      </c>
      <c r="J1519" s="11">
        <v>1417845600</v>
      </c>
      <c r="K1519" s="11">
        <v>1415194553</v>
      </c>
      <c r="L1519" t="b">
        <v>1</v>
      </c>
      <c r="M1519">
        <v>615</v>
      </c>
      <c r="N1519" t="b">
        <v>1</v>
      </c>
      <c r="O1519" t="s">
        <v>8284</v>
      </c>
      <c r="P1519" s="5">
        <f t="shared" si="139"/>
        <v>39.507317073170732</v>
      </c>
      <c r="Q1519" t="str">
        <f t="shared" si="140"/>
        <v>photography</v>
      </c>
      <c r="R1519" t="str">
        <f t="shared" si="141"/>
        <v>photobooks</v>
      </c>
      <c r="S1519" s="10">
        <f t="shared" si="142"/>
        <v>41948.358252314814</v>
      </c>
      <c r="T1519" s="10">
        <f t="shared" si="143"/>
        <v>41979.041666666664</v>
      </c>
    </row>
    <row r="1520" spans="1:20" ht="29" x14ac:dyDescent="0.35">
      <c r="A1520" s="5">
        <f t="shared" si="138"/>
        <v>205.36666666666665</v>
      </c>
      <c r="B1520">
        <v>1518</v>
      </c>
      <c r="C1520" s="3" t="s">
        <v>1519</v>
      </c>
      <c r="D1520" s="3" t="s">
        <v>5628</v>
      </c>
      <c r="E1520">
        <v>15000</v>
      </c>
      <c r="F1520">
        <v>30805</v>
      </c>
      <c r="G1520" t="s">
        <v>8218</v>
      </c>
      <c r="H1520" t="s">
        <v>8223</v>
      </c>
      <c r="I1520" t="s">
        <v>8245</v>
      </c>
      <c r="J1520" s="11">
        <v>1401565252</v>
      </c>
      <c r="K1520" s="11">
        <v>1398973252</v>
      </c>
      <c r="L1520" t="b">
        <v>1</v>
      </c>
      <c r="M1520">
        <v>236</v>
      </c>
      <c r="N1520" t="b">
        <v>1</v>
      </c>
      <c r="O1520" t="s">
        <v>8284</v>
      </c>
      <c r="P1520" s="5">
        <f t="shared" si="139"/>
        <v>130.52966101694915</v>
      </c>
      <c r="Q1520" t="str">
        <f t="shared" si="140"/>
        <v>photography</v>
      </c>
      <c r="R1520" t="str">
        <f t="shared" si="141"/>
        <v>photobooks</v>
      </c>
      <c r="S1520" s="10">
        <f t="shared" si="142"/>
        <v>41760.611712962964</v>
      </c>
      <c r="T1520" s="10">
        <f t="shared" si="143"/>
        <v>41790.611712962964</v>
      </c>
    </row>
    <row r="1521" spans="1:20" ht="43.5" x14ac:dyDescent="0.35">
      <c r="A1521" s="5">
        <f t="shared" si="138"/>
        <v>103.36388888888889</v>
      </c>
      <c r="B1521">
        <v>1519</v>
      </c>
      <c r="C1521" s="3" t="s">
        <v>1520</v>
      </c>
      <c r="D1521" s="3" t="s">
        <v>5629</v>
      </c>
      <c r="E1521">
        <v>9000</v>
      </c>
      <c r="F1521">
        <v>9302.75</v>
      </c>
      <c r="G1521" t="s">
        <v>8218</v>
      </c>
      <c r="H1521" t="s">
        <v>8223</v>
      </c>
      <c r="I1521" t="s">
        <v>8245</v>
      </c>
      <c r="J1521" s="11">
        <v>1403301540</v>
      </c>
      <c r="K1521" s="11">
        <v>1400867283</v>
      </c>
      <c r="L1521" t="b">
        <v>1</v>
      </c>
      <c r="M1521">
        <v>145</v>
      </c>
      <c r="N1521" t="b">
        <v>1</v>
      </c>
      <c r="O1521" t="s">
        <v>8284</v>
      </c>
      <c r="P1521" s="5">
        <f t="shared" si="139"/>
        <v>64.156896551724131</v>
      </c>
      <c r="Q1521" t="str">
        <f t="shared" si="140"/>
        <v>photography</v>
      </c>
      <c r="R1521" t="str">
        <f t="shared" si="141"/>
        <v>photobooks</v>
      </c>
      <c r="S1521" s="10">
        <f t="shared" si="142"/>
        <v>41782.533368055556</v>
      </c>
      <c r="T1521" s="10">
        <f t="shared" si="143"/>
        <v>41810.707638888889</v>
      </c>
    </row>
    <row r="1522" spans="1:20" ht="29" x14ac:dyDescent="0.35">
      <c r="A1522" s="5">
        <f t="shared" si="138"/>
        <v>103.47222222222223</v>
      </c>
      <c r="B1522">
        <v>1520</v>
      </c>
      <c r="C1522" s="3" t="s">
        <v>1521</v>
      </c>
      <c r="D1522" s="3" t="s">
        <v>5630</v>
      </c>
      <c r="E1522">
        <v>18000</v>
      </c>
      <c r="F1522">
        <v>18625</v>
      </c>
      <c r="G1522" t="s">
        <v>8218</v>
      </c>
      <c r="H1522" t="s">
        <v>8223</v>
      </c>
      <c r="I1522" t="s">
        <v>8245</v>
      </c>
      <c r="J1522" s="11">
        <v>1418961600</v>
      </c>
      <c r="K1522" s="11">
        <v>1415824513</v>
      </c>
      <c r="L1522" t="b">
        <v>1</v>
      </c>
      <c r="M1522">
        <v>167</v>
      </c>
      <c r="N1522" t="b">
        <v>1</v>
      </c>
      <c r="O1522" t="s">
        <v>8284</v>
      </c>
      <c r="P1522" s="5">
        <f t="shared" si="139"/>
        <v>111.52694610778443</v>
      </c>
      <c r="Q1522" t="str">
        <f t="shared" si="140"/>
        <v>photography</v>
      </c>
      <c r="R1522" t="str">
        <f t="shared" si="141"/>
        <v>photobooks</v>
      </c>
      <c r="S1522" s="10">
        <f t="shared" si="142"/>
        <v>41955.649456018517</v>
      </c>
      <c r="T1522" s="10">
        <f t="shared" si="143"/>
        <v>41991.958333333336</v>
      </c>
    </row>
    <row r="1523" spans="1:20" ht="43.5" x14ac:dyDescent="0.35">
      <c r="A1523" s="5">
        <f t="shared" si="138"/>
        <v>106.81333333333333</v>
      </c>
      <c r="B1523">
        <v>1521</v>
      </c>
      <c r="C1523" s="3" t="s">
        <v>1522</v>
      </c>
      <c r="D1523" s="3" t="s">
        <v>5631</v>
      </c>
      <c r="E1523">
        <v>37500</v>
      </c>
      <c r="F1523">
        <v>40055</v>
      </c>
      <c r="G1523" t="s">
        <v>8218</v>
      </c>
      <c r="H1523" t="s">
        <v>8223</v>
      </c>
      <c r="I1523" t="s">
        <v>8245</v>
      </c>
      <c r="J1523" s="11">
        <v>1465272091</v>
      </c>
      <c r="K1523" s="11">
        <v>1462248091</v>
      </c>
      <c r="L1523" t="b">
        <v>1</v>
      </c>
      <c r="M1523">
        <v>235</v>
      </c>
      <c r="N1523" t="b">
        <v>1</v>
      </c>
      <c r="O1523" t="s">
        <v>8284</v>
      </c>
      <c r="P1523" s="5">
        <f t="shared" si="139"/>
        <v>170.44680851063831</v>
      </c>
      <c r="Q1523" t="str">
        <f t="shared" si="140"/>
        <v>photography</v>
      </c>
      <c r="R1523" t="str">
        <f t="shared" si="141"/>
        <v>photobooks</v>
      </c>
      <c r="S1523" s="10">
        <f t="shared" si="142"/>
        <v>42492.959386574068</v>
      </c>
      <c r="T1523" s="10">
        <f t="shared" si="143"/>
        <v>42527.959386574068</v>
      </c>
    </row>
    <row r="1524" spans="1:20" ht="58" x14ac:dyDescent="0.35">
      <c r="A1524" s="5">
        <f t="shared" si="138"/>
        <v>138.96574712643678</v>
      </c>
      <c r="B1524">
        <v>1522</v>
      </c>
      <c r="C1524" s="3" t="s">
        <v>1523</v>
      </c>
      <c r="D1524" s="3" t="s">
        <v>5632</v>
      </c>
      <c r="E1524">
        <v>43500</v>
      </c>
      <c r="F1524">
        <v>60450.1</v>
      </c>
      <c r="G1524" t="s">
        <v>8218</v>
      </c>
      <c r="H1524" t="s">
        <v>8223</v>
      </c>
      <c r="I1524" t="s">
        <v>8245</v>
      </c>
      <c r="J1524" s="11">
        <v>1413575739</v>
      </c>
      <c r="K1524" s="11">
        <v>1410983739</v>
      </c>
      <c r="L1524" t="b">
        <v>1</v>
      </c>
      <c r="M1524">
        <v>452</v>
      </c>
      <c r="N1524" t="b">
        <v>1</v>
      </c>
      <c r="O1524" t="s">
        <v>8284</v>
      </c>
      <c r="P1524" s="5">
        <f t="shared" si="139"/>
        <v>133.7391592920354</v>
      </c>
      <c r="Q1524" t="str">
        <f t="shared" si="140"/>
        <v>photography</v>
      </c>
      <c r="R1524" t="str">
        <f t="shared" si="141"/>
        <v>photobooks</v>
      </c>
      <c r="S1524" s="10">
        <f t="shared" si="142"/>
        <v>41899.621979166666</v>
      </c>
      <c r="T1524" s="10">
        <f t="shared" si="143"/>
        <v>41929.621979166666</v>
      </c>
    </row>
    <row r="1525" spans="1:20" ht="43.5" x14ac:dyDescent="0.35">
      <c r="A1525" s="5">
        <f t="shared" si="138"/>
        <v>124.84324324324325</v>
      </c>
      <c r="B1525">
        <v>1523</v>
      </c>
      <c r="C1525" s="3" t="s">
        <v>1524</v>
      </c>
      <c r="D1525" s="3" t="s">
        <v>5633</v>
      </c>
      <c r="E1525">
        <v>18500</v>
      </c>
      <c r="F1525">
        <v>23096</v>
      </c>
      <c r="G1525" t="s">
        <v>8218</v>
      </c>
      <c r="H1525" t="s">
        <v>8223</v>
      </c>
      <c r="I1525" t="s">
        <v>8245</v>
      </c>
      <c r="J1525" s="11">
        <v>1419292800</v>
      </c>
      <c r="K1525" s="11">
        <v>1416592916</v>
      </c>
      <c r="L1525" t="b">
        <v>1</v>
      </c>
      <c r="M1525">
        <v>241</v>
      </c>
      <c r="N1525" t="b">
        <v>1</v>
      </c>
      <c r="O1525" t="s">
        <v>8284</v>
      </c>
      <c r="P1525" s="5">
        <f t="shared" si="139"/>
        <v>95.834024896265561</v>
      </c>
      <c r="Q1525" t="str">
        <f t="shared" si="140"/>
        <v>photography</v>
      </c>
      <c r="R1525" t="str">
        <f t="shared" si="141"/>
        <v>photobooks</v>
      </c>
      <c r="S1525" s="10">
        <f t="shared" si="142"/>
        <v>41964.543009259258</v>
      </c>
      <c r="T1525" s="10">
        <f t="shared" si="143"/>
        <v>41995.791666666664</v>
      </c>
    </row>
    <row r="1526" spans="1:20" ht="43.5" x14ac:dyDescent="0.35">
      <c r="A1526" s="5">
        <f t="shared" si="138"/>
        <v>206.99999999999997</v>
      </c>
      <c r="B1526">
        <v>1524</v>
      </c>
      <c r="C1526" s="3" t="s">
        <v>1525</v>
      </c>
      <c r="D1526" s="3" t="s">
        <v>5634</v>
      </c>
      <c r="E1526">
        <v>3000</v>
      </c>
      <c r="F1526">
        <v>6210</v>
      </c>
      <c r="G1526" t="s">
        <v>8218</v>
      </c>
      <c r="H1526" t="s">
        <v>8234</v>
      </c>
      <c r="I1526" t="s">
        <v>8254</v>
      </c>
      <c r="J1526" s="11">
        <v>1487592090</v>
      </c>
      <c r="K1526" s="11">
        <v>1485000090</v>
      </c>
      <c r="L1526" t="b">
        <v>1</v>
      </c>
      <c r="M1526">
        <v>28</v>
      </c>
      <c r="N1526" t="b">
        <v>1</v>
      </c>
      <c r="O1526" t="s">
        <v>8284</v>
      </c>
      <c r="P1526" s="5">
        <f t="shared" si="139"/>
        <v>221.78571428571428</v>
      </c>
      <c r="Q1526" t="str">
        <f t="shared" si="140"/>
        <v>photography</v>
      </c>
      <c r="R1526" t="str">
        <f t="shared" si="141"/>
        <v>photobooks</v>
      </c>
      <c r="S1526" s="10">
        <f t="shared" si="142"/>
        <v>42756.292708333327</v>
      </c>
      <c r="T1526" s="10">
        <f t="shared" si="143"/>
        <v>42786.292708333327</v>
      </c>
    </row>
    <row r="1527" spans="1:20" ht="43.5" x14ac:dyDescent="0.35">
      <c r="A1527" s="5">
        <f t="shared" si="138"/>
        <v>174.00576923076923</v>
      </c>
      <c r="B1527">
        <v>1525</v>
      </c>
      <c r="C1527" s="3" t="s">
        <v>1526</v>
      </c>
      <c r="D1527" s="3" t="s">
        <v>5635</v>
      </c>
      <c r="E1527">
        <v>2600</v>
      </c>
      <c r="F1527">
        <v>4524.1499999999996</v>
      </c>
      <c r="G1527" t="s">
        <v>8218</v>
      </c>
      <c r="H1527" t="s">
        <v>8223</v>
      </c>
      <c r="I1527" t="s">
        <v>8245</v>
      </c>
      <c r="J1527" s="11">
        <v>1471539138</v>
      </c>
      <c r="K1527" s="11">
        <v>1468947138</v>
      </c>
      <c r="L1527" t="b">
        <v>1</v>
      </c>
      <c r="M1527">
        <v>140</v>
      </c>
      <c r="N1527" t="b">
        <v>1</v>
      </c>
      <c r="O1527" t="s">
        <v>8284</v>
      </c>
      <c r="P1527" s="5">
        <f t="shared" si="139"/>
        <v>32.315357142857138</v>
      </c>
      <c r="Q1527" t="str">
        <f t="shared" si="140"/>
        <v>photography</v>
      </c>
      <c r="R1527" t="str">
        <f t="shared" si="141"/>
        <v>photobooks</v>
      </c>
      <c r="S1527" s="10">
        <f t="shared" si="142"/>
        <v>42570.494652777772</v>
      </c>
      <c r="T1527" s="10">
        <f t="shared" si="143"/>
        <v>42600.494652777772</v>
      </c>
    </row>
    <row r="1528" spans="1:20" ht="43.5" x14ac:dyDescent="0.35">
      <c r="A1528" s="5">
        <f t="shared" si="138"/>
        <v>120.32608695652173</v>
      </c>
      <c r="B1528">
        <v>1526</v>
      </c>
      <c r="C1528" s="3" t="s">
        <v>1527</v>
      </c>
      <c r="D1528" s="3" t="s">
        <v>5636</v>
      </c>
      <c r="E1528">
        <v>23000</v>
      </c>
      <c r="F1528">
        <v>27675</v>
      </c>
      <c r="G1528" t="s">
        <v>8218</v>
      </c>
      <c r="H1528" t="s">
        <v>8223</v>
      </c>
      <c r="I1528" t="s">
        <v>8245</v>
      </c>
      <c r="J1528" s="11">
        <v>1453185447</v>
      </c>
      <c r="K1528" s="11">
        <v>1448951847</v>
      </c>
      <c r="L1528" t="b">
        <v>1</v>
      </c>
      <c r="M1528">
        <v>280</v>
      </c>
      <c r="N1528" t="b">
        <v>1</v>
      </c>
      <c r="O1528" t="s">
        <v>8284</v>
      </c>
      <c r="P1528" s="5">
        <f t="shared" si="139"/>
        <v>98.839285714285708</v>
      </c>
      <c r="Q1528" t="str">
        <f t="shared" si="140"/>
        <v>photography</v>
      </c>
      <c r="R1528" t="str">
        <f t="shared" si="141"/>
        <v>photobooks</v>
      </c>
      <c r="S1528" s="10">
        <f t="shared" si="142"/>
        <v>42339.067673611113</v>
      </c>
      <c r="T1528" s="10">
        <f t="shared" si="143"/>
        <v>42388.067673611113</v>
      </c>
    </row>
    <row r="1529" spans="1:20" ht="43.5" x14ac:dyDescent="0.35">
      <c r="A1529" s="5">
        <f t="shared" si="138"/>
        <v>110.44428571428573</v>
      </c>
      <c r="B1529">
        <v>1527</v>
      </c>
      <c r="C1529" s="3" t="s">
        <v>1528</v>
      </c>
      <c r="D1529" s="3" t="s">
        <v>5637</v>
      </c>
      <c r="E1529">
        <v>3500</v>
      </c>
      <c r="F1529">
        <v>3865.55</v>
      </c>
      <c r="G1529" t="s">
        <v>8218</v>
      </c>
      <c r="H1529" t="s">
        <v>8223</v>
      </c>
      <c r="I1529" t="s">
        <v>8245</v>
      </c>
      <c r="J1529" s="11">
        <v>1489497886</v>
      </c>
      <c r="K1529" s="11">
        <v>1487082286</v>
      </c>
      <c r="L1529" t="b">
        <v>1</v>
      </c>
      <c r="M1529">
        <v>70</v>
      </c>
      <c r="N1529" t="b">
        <v>1</v>
      </c>
      <c r="O1529" t="s">
        <v>8284</v>
      </c>
      <c r="P1529" s="5">
        <f t="shared" si="139"/>
        <v>55.222142857142863</v>
      </c>
      <c r="Q1529" t="str">
        <f t="shared" si="140"/>
        <v>photography</v>
      </c>
      <c r="R1529" t="str">
        <f t="shared" si="141"/>
        <v>photobooks</v>
      </c>
      <c r="S1529" s="10">
        <f t="shared" si="142"/>
        <v>42780.392199074071</v>
      </c>
      <c r="T1529" s="10">
        <f t="shared" si="143"/>
        <v>42808.350532407399</v>
      </c>
    </row>
    <row r="1530" spans="1:20" ht="29" x14ac:dyDescent="0.35">
      <c r="A1530" s="5">
        <f t="shared" si="138"/>
        <v>281.56666666666666</v>
      </c>
      <c r="B1530">
        <v>1528</v>
      </c>
      <c r="C1530" s="3" t="s">
        <v>1529</v>
      </c>
      <c r="D1530" s="3" t="s">
        <v>5638</v>
      </c>
      <c r="E1530">
        <v>3000</v>
      </c>
      <c r="F1530">
        <v>8447</v>
      </c>
      <c r="G1530" t="s">
        <v>8218</v>
      </c>
      <c r="H1530" t="s">
        <v>8223</v>
      </c>
      <c r="I1530" t="s">
        <v>8245</v>
      </c>
      <c r="J1530" s="11">
        <v>1485907200</v>
      </c>
      <c r="K1530" s="11">
        <v>1483292122</v>
      </c>
      <c r="L1530" t="b">
        <v>1</v>
      </c>
      <c r="M1530">
        <v>160</v>
      </c>
      <c r="N1530" t="b">
        <v>1</v>
      </c>
      <c r="O1530" t="s">
        <v>8284</v>
      </c>
      <c r="P1530" s="5">
        <f t="shared" si="139"/>
        <v>52.793750000000003</v>
      </c>
      <c r="Q1530" t="str">
        <f t="shared" si="140"/>
        <v>photography</v>
      </c>
      <c r="R1530" t="str">
        <f t="shared" si="141"/>
        <v>photobooks</v>
      </c>
      <c r="S1530" s="10">
        <f t="shared" si="142"/>
        <v>42736.524560185186</v>
      </c>
      <c r="T1530" s="10">
        <f t="shared" si="143"/>
        <v>42766.791666666664</v>
      </c>
    </row>
    <row r="1531" spans="1:20" ht="43.5" x14ac:dyDescent="0.35">
      <c r="A1531" s="5">
        <f t="shared" si="138"/>
        <v>100.67894736842105</v>
      </c>
      <c r="B1531">
        <v>1529</v>
      </c>
      <c r="C1531" s="3" t="s">
        <v>1530</v>
      </c>
      <c r="D1531" s="3" t="s">
        <v>5639</v>
      </c>
      <c r="E1531">
        <v>19000</v>
      </c>
      <c r="F1531">
        <v>19129</v>
      </c>
      <c r="G1531" t="s">
        <v>8218</v>
      </c>
      <c r="H1531" t="s">
        <v>8223</v>
      </c>
      <c r="I1531" t="s">
        <v>8245</v>
      </c>
      <c r="J1531" s="11">
        <v>1426773920</v>
      </c>
      <c r="K1531" s="11">
        <v>1424185520</v>
      </c>
      <c r="L1531" t="b">
        <v>1</v>
      </c>
      <c r="M1531">
        <v>141</v>
      </c>
      <c r="N1531" t="b">
        <v>1</v>
      </c>
      <c r="O1531" t="s">
        <v>8284</v>
      </c>
      <c r="P1531" s="5">
        <f t="shared" si="139"/>
        <v>135.66666666666666</v>
      </c>
      <c r="Q1531" t="str">
        <f t="shared" si="140"/>
        <v>photography</v>
      </c>
      <c r="R1531" t="str">
        <f t="shared" si="141"/>
        <v>photobooks</v>
      </c>
      <c r="S1531" s="10">
        <f t="shared" si="142"/>
        <v>42052.420370370368</v>
      </c>
      <c r="T1531" s="10">
        <f t="shared" si="143"/>
        <v>42082.378703703704</v>
      </c>
    </row>
    <row r="1532" spans="1:20" ht="58" x14ac:dyDescent="0.35">
      <c r="A1532" s="5">
        <f t="shared" si="138"/>
        <v>134.82571428571427</v>
      </c>
      <c r="B1532">
        <v>1530</v>
      </c>
      <c r="C1532" s="3" t="s">
        <v>1531</v>
      </c>
      <c r="D1532" s="3" t="s">
        <v>5640</v>
      </c>
      <c r="E1532">
        <v>35000</v>
      </c>
      <c r="F1532">
        <v>47189</v>
      </c>
      <c r="G1532" t="s">
        <v>8218</v>
      </c>
      <c r="H1532" t="s">
        <v>8223</v>
      </c>
      <c r="I1532" t="s">
        <v>8245</v>
      </c>
      <c r="J1532" s="11">
        <v>1445624695</v>
      </c>
      <c r="K1532" s="11">
        <v>1443464695</v>
      </c>
      <c r="L1532" t="b">
        <v>1</v>
      </c>
      <c r="M1532">
        <v>874</v>
      </c>
      <c r="N1532" t="b">
        <v>1</v>
      </c>
      <c r="O1532" t="s">
        <v>8284</v>
      </c>
      <c r="P1532" s="5">
        <f t="shared" si="139"/>
        <v>53.991990846681922</v>
      </c>
      <c r="Q1532" t="str">
        <f t="shared" si="140"/>
        <v>photography</v>
      </c>
      <c r="R1532" t="str">
        <f t="shared" si="141"/>
        <v>photobooks</v>
      </c>
      <c r="S1532" s="10">
        <f t="shared" si="142"/>
        <v>42275.558969907412</v>
      </c>
      <c r="T1532" s="10">
        <f t="shared" si="143"/>
        <v>42300.558969907412</v>
      </c>
    </row>
    <row r="1533" spans="1:20" ht="58" x14ac:dyDescent="0.35">
      <c r="A1533" s="5">
        <f t="shared" si="138"/>
        <v>175.95744680851064</v>
      </c>
      <c r="B1533">
        <v>1531</v>
      </c>
      <c r="C1533" s="3" t="s">
        <v>1532</v>
      </c>
      <c r="D1533" s="3" t="s">
        <v>5641</v>
      </c>
      <c r="E1533">
        <v>2350</v>
      </c>
      <c r="F1533">
        <v>4135</v>
      </c>
      <c r="G1533" t="s">
        <v>8218</v>
      </c>
      <c r="H1533" t="s">
        <v>8223</v>
      </c>
      <c r="I1533" t="s">
        <v>8245</v>
      </c>
      <c r="J1533" s="11">
        <v>1417402800</v>
      </c>
      <c r="K1533" s="11">
        <v>1414610126</v>
      </c>
      <c r="L1533" t="b">
        <v>1</v>
      </c>
      <c r="M1533">
        <v>73</v>
      </c>
      <c r="N1533" t="b">
        <v>1</v>
      </c>
      <c r="O1533" t="s">
        <v>8284</v>
      </c>
      <c r="P1533" s="5">
        <f t="shared" si="139"/>
        <v>56.643835616438359</v>
      </c>
      <c r="Q1533" t="str">
        <f t="shared" si="140"/>
        <v>photography</v>
      </c>
      <c r="R1533" t="str">
        <f t="shared" si="141"/>
        <v>photobooks</v>
      </c>
      <c r="S1533" s="10">
        <f t="shared" si="142"/>
        <v>41941.594050925924</v>
      </c>
      <c r="T1533" s="10">
        <f t="shared" si="143"/>
        <v>41973.916666666664</v>
      </c>
    </row>
    <row r="1534" spans="1:20" ht="43.5" x14ac:dyDescent="0.35">
      <c r="A1534" s="5">
        <f t="shared" si="138"/>
        <v>484.02000000000004</v>
      </c>
      <c r="B1534">
        <v>1532</v>
      </c>
      <c r="C1534" s="3" t="s">
        <v>1533</v>
      </c>
      <c r="D1534" s="3" t="s">
        <v>5642</v>
      </c>
      <c r="E1534">
        <v>5000</v>
      </c>
      <c r="F1534">
        <v>24201</v>
      </c>
      <c r="G1534" t="s">
        <v>8218</v>
      </c>
      <c r="H1534" t="s">
        <v>8225</v>
      </c>
      <c r="I1534" t="s">
        <v>8247</v>
      </c>
      <c r="J1534" s="11">
        <v>1455548400</v>
      </c>
      <c r="K1534" s="11">
        <v>1453461865</v>
      </c>
      <c r="L1534" t="b">
        <v>1</v>
      </c>
      <c r="M1534">
        <v>294</v>
      </c>
      <c r="N1534" t="b">
        <v>1</v>
      </c>
      <c r="O1534" t="s">
        <v>8284</v>
      </c>
      <c r="P1534" s="5">
        <f t="shared" si="139"/>
        <v>82.316326530612244</v>
      </c>
      <c r="Q1534" t="str">
        <f t="shared" si="140"/>
        <v>photography</v>
      </c>
      <c r="R1534" t="str">
        <f t="shared" si="141"/>
        <v>photobooks</v>
      </c>
      <c r="S1534" s="10">
        <f t="shared" si="142"/>
        <v>42391.266956018517</v>
      </c>
      <c r="T1534" s="10">
        <f t="shared" si="143"/>
        <v>42415.416666666664</v>
      </c>
    </row>
    <row r="1535" spans="1:20" ht="43.5" x14ac:dyDescent="0.35">
      <c r="A1535" s="5">
        <f t="shared" si="138"/>
        <v>145.14000000000001</v>
      </c>
      <c r="B1535">
        <v>1533</v>
      </c>
      <c r="C1535" s="3" t="s">
        <v>1534</v>
      </c>
      <c r="D1535" s="3" t="s">
        <v>5643</v>
      </c>
      <c r="E1535">
        <v>45000</v>
      </c>
      <c r="F1535">
        <v>65313</v>
      </c>
      <c r="G1535" t="s">
        <v>8218</v>
      </c>
      <c r="H1535" t="s">
        <v>8223</v>
      </c>
      <c r="I1535" t="s">
        <v>8245</v>
      </c>
      <c r="J1535" s="11">
        <v>1462161540</v>
      </c>
      <c r="K1535" s="11">
        <v>1457913777</v>
      </c>
      <c r="L1535" t="b">
        <v>1</v>
      </c>
      <c r="M1535">
        <v>740</v>
      </c>
      <c r="N1535" t="b">
        <v>1</v>
      </c>
      <c r="O1535" t="s">
        <v>8284</v>
      </c>
      <c r="P1535" s="5">
        <f t="shared" si="139"/>
        <v>88.26081081081081</v>
      </c>
      <c r="Q1535" t="str">
        <f t="shared" si="140"/>
        <v>photography</v>
      </c>
      <c r="R1535" t="str">
        <f t="shared" si="141"/>
        <v>photobooks</v>
      </c>
      <c r="S1535" s="10">
        <f t="shared" si="142"/>
        <v>42442.793715277774</v>
      </c>
      <c r="T1535" s="10">
        <f t="shared" si="143"/>
        <v>42491.957638888889</v>
      </c>
    </row>
    <row r="1536" spans="1:20" ht="43.5" x14ac:dyDescent="0.35">
      <c r="A1536" s="5">
        <f t="shared" si="138"/>
        <v>417.73333333333335</v>
      </c>
      <c r="B1536">
        <v>1534</v>
      </c>
      <c r="C1536" s="3" t="s">
        <v>1535</v>
      </c>
      <c r="D1536" s="3" t="s">
        <v>5644</v>
      </c>
      <c r="E1536">
        <v>7500</v>
      </c>
      <c r="F1536">
        <v>31330</v>
      </c>
      <c r="G1536" t="s">
        <v>8218</v>
      </c>
      <c r="H1536" t="s">
        <v>8223</v>
      </c>
      <c r="I1536" t="s">
        <v>8245</v>
      </c>
      <c r="J1536" s="11">
        <v>1441383062</v>
      </c>
      <c r="K1536" s="11">
        <v>1438791062</v>
      </c>
      <c r="L1536" t="b">
        <v>1</v>
      </c>
      <c r="M1536">
        <v>369</v>
      </c>
      <c r="N1536" t="b">
        <v>1</v>
      </c>
      <c r="O1536" t="s">
        <v>8284</v>
      </c>
      <c r="P1536" s="5">
        <f t="shared" si="139"/>
        <v>84.905149051490511</v>
      </c>
      <c r="Q1536" t="str">
        <f t="shared" si="140"/>
        <v>photography</v>
      </c>
      <c r="R1536" t="str">
        <f t="shared" si="141"/>
        <v>photobooks</v>
      </c>
      <c r="S1536" s="10">
        <f t="shared" si="142"/>
        <v>42221.465995370374</v>
      </c>
      <c r="T1536" s="10">
        <f t="shared" si="143"/>
        <v>42251.465995370374</v>
      </c>
    </row>
    <row r="1537" spans="1:20" ht="58" x14ac:dyDescent="0.35">
      <c r="A1537" s="5">
        <f t="shared" si="138"/>
        <v>132.42499999999998</v>
      </c>
      <c r="B1537">
        <v>1535</v>
      </c>
      <c r="C1537" s="3" t="s">
        <v>1536</v>
      </c>
      <c r="D1537" s="3" t="s">
        <v>5645</v>
      </c>
      <c r="E1537">
        <v>4000</v>
      </c>
      <c r="F1537">
        <v>5297</v>
      </c>
      <c r="G1537" t="s">
        <v>8218</v>
      </c>
      <c r="H1537" t="s">
        <v>8223</v>
      </c>
      <c r="I1537" t="s">
        <v>8245</v>
      </c>
      <c r="J1537" s="11">
        <v>1464040800</v>
      </c>
      <c r="K1537" s="11">
        <v>1461527631</v>
      </c>
      <c r="L1537" t="b">
        <v>1</v>
      </c>
      <c r="M1537">
        <v>110</v>
      </c>
      <c r="N1537" t="b">
        <v>1</v>
      </c>
      <c r="O1537" t="s">
        <v>8284</v>
      </c>
      <c r="P1537" s="5">
        <f t="shared" si="139"/>
        <v>48.154545454545456</v>
      </c>
      <c r="Q1537" t="str">
        <f t="shared" si="140"/>
        <v>photography</v>
      </c>
      <c r="R1537" t="str">
        <f t="shared" si="141"/>
        <v>photobooks</v>
      </c>
      <c r="S1537" s="10">
        <f t="shared" si="142"/>
        <v>42484.620729166665</v>
      </c>
      <c r="T1537" s="10">
        <f t="shared" si="143"/>
        <v>42513.708333333336</v>
      </c>
    </row>
    <row r="1538" spans="1:20" ht="58" x14ac:dyDescent="0.35">
      <c r="A1538" s="5">
        <f t="shared" si="138"/>
        <v>250.30841666666666</v>
      </c>
      <c r="B1538">
        <v>1536</v>
      </c>
      <c r="C1538" s="3" t="s">
        <v>1537</v>
      </c>
      <c r="D1538" s="3" t="s">
        <v>5646</v>
      </c>
      <c r="E1538">
        <v>12000</v>
      </c>
      <c r="F1538">
        <v>30037.01</v>
      </c>
      <c r="G1538" t="s">
        <v>8218</v>
      </c>
      <c r="H1538" t="s">
        <v>8223</v>
      </c>
      <c r="I1538" t="s">
        <v>8245</v>
      </c>
      <c r="J1538" s="11">
        <v>1440702910</v>
      </c>
      <c r="K1538" s="11">
        <v>1438110910</v>
      </c>
      <c r="L1538" t="b">
        <v>1</v>
      </c>
      <c r="M1538">
        <v>455</v>
      </c>
      <c r="N1538" t="b">
        <v>1</v>
      </c>
      <c r="O1538" t="s">
        <v>8284</v>
      </c>
      <c r="P1538" s="5">
        <f t="shared" si="139"/>
        <v>66.015406593406595</v>
      </c>
      <c r="Q1538" t="str">
        <f t="shared" si="140"/>
        <v>photography</v>
      </c>
      <c r="R1538" t="str">
        <f t="shared" si="141"/>
        <v>photobooks</v>
      </c>
      <c r="S1538" s="10">
        <f t="shared" si="142"/>
        <v>42213.593865740739</v>
      </c>
      <c r="T1538" s="10">
        <f t="shared" si="143"/>
        <v>42243.593865740739</v>
      </c>
    </row>
    <row r="1539" spans="1:20" ht="43.5" x14ac:dyDescent="0.35">
      <c r="A1539" s="5">
        <f t="shared" ref="A1539:A1602" si="144">(F1539/E1539)*100</f>
        <v>179.9</v>
      </c>
      <c r="B1539">
        <v>1537</v>
      </c>
      <c r="C1539" s="3" t="s">
        <v>1538</v>
      </c>
      <c r="D1539" s="3" t="s">
        <v>5647</v>
      </c>
      <c r="E1539">
        <v>12000</v>
      </c>
      <c r="F1539">
        <v>21588</v>
      </c>
      <c r="G1539" t="s">
        <v>8218</v>
      </c>
      <c r="H1539" t="s">
        <v>8235</v>
      </c>
      <c r="I1539" t="s">
        <v>8248</v>
      </c>
      <c r="J1539" s="11">
        <v>1470506400</v>
      </c>
      <c r="K1539" s="11">
        <v>1467358427</v>
      </c>
      <c r="L1539" t="b">
        <v>1</v>
      </c>
      <c r="M1539">
        <v>224</v>
      </c>
      <c r="N1539" t="b">
        <v>1</v>
      </c>
      <c r="O1539" t="s">
        <v>8284</v>
      </c>
      <c r="P1539" s="5">
        <f t="shared" ref="P1539:P1602" si="145">F1539/M1539</f>
        <v>96.375</v>
      </c>
      <c r="Q1539" t="str">
        <f t="shared" ref="Q1539:Q1602" si="146">LEFT(O:O,FIND("/",O:O)-1)</f>
        <v>photography</v>
      </c>
      <c r="R1539" t="str">
        <f t="shared" ref="R1539:R1602" si="147">RIGHT(O:O,LEN(O:O)-FIND("/",O:O))</f>
        <v>photobooks</v>
      </c>
      <c r="S1539" s="10">
        <f t="shared" ref="S1539:S1602" si="148">(((K1539/60)/60)/24)+DATE(1970,1,1)+(-5/24)</f>
        <v>42552.106793981475</v>
      </c>
      <c r="T1539" s="10">
        <f t="shared" ref="T1539:T1602" si="149">(((J1539/60)/60)/24)+DATE(1970,1,1)+(-5/24)</f>
        <v>42588.541666666664</v>
      </c>
    </row>
    <row r="1540" spans="1:20" ht="43.5" x14ac:dyDescent="0.35">
      <c r="A1540" s="5">
        <f t="shared" si="144"/>
        <v>102.62857142857142</v>
      </c>
      <c r="B1540">
        <v>1538</v>
      </c>
      <c r="C1540" s="3" t="s">
        <v>1539</v>
      </c>
      <c r="D1540" s="3" t="s">
        <v>5648</v>
      </c>
      <c r="E1540">
        <v>7000</v>
      </c>
      <c r="F1540">
        <v>7184</v>
      </c>
      <c r="G1540" t="s">
        <v>8218</v>
      </c>
      <c r="H1540" t="s">
        <v>8223</v>
      </c>
      <c r="I1540" t="s">
        <v>8245</v>
      </c>
      <c r="J1540" s="11">
        <v>1421952370</v>
      </c>
      <c r="K1540" s="11">
        <v>1418064370</v>
      </c>
      <c r="L1540" t="b">
        <v>1</v>
      </c>
      <c r="M1540">
        <v>46</v>
      </c>
      <c r="N1540" t="b">
        <v>1</v>
      </c>
      <c r="O1540" t="s">
        <v>8284</v>
      </c>
      <c r="P1540" s="5">
        <f t="shared" si="145"/>
        <v>156.17391304347825</v>
      </c>
      <c r="Q1540" t="str">
        <f t="shared" si="146"/>
        <v>photography</v>
      </c>
      <c r="R1540" t="str">
        <f t="shared" si="147"/>
        <v>photobooks</v>
      </c>
      <c r="S1540" s="10">
        <f t="shared" si="148"/>
        <v>41981.57372685185</v>
      </c>
      <c r="T1540" s="10">
        <f t="shared" si="149"/>
        <v>42026.57372685185</v>
      </c>
    </row>
    <row r="1541" spans="1:20" ht="43.5" x14ac:dyDescent="0.35">
      <c r="A1541" s="5">
        <f t="shared" si="144"/>
        <v>135.98609999999999</v>
      </c>
      <c r="B1541">
        <v>1539</v>
      </c>
      <c r="C1541" s="3" t="s">
        <v>1540</v>
      </c>
      <c r="D1541" s="3" t="s">
        <v>5649</v>
      </c>
      <c r="E1541">
        <v>20000</v>
      </c>
      <c r="F1541">
        <v>27197.22</v>
      </c>
      <c r="G1541" t="s">
        <v>8218</v>
      </c>
      <c r="H1541" t="s">
        <v>8223</v>
      </c>
      <c r="I1541" t="s">
        <v>8245</v>
      </c>
      <c r="J1541" s="11">
        <v>1483481019</v>
      </c>
      <c r="K1541" s="11">
        <v>1480629819</v>
      </c>
      <c r="L1541" t="b">
        <v>0</v>
      </c>
      <c r="M1541">
        <v>284</v>
      </c>
      <c r="N1541" t="b">
        <v>1</v>
      </c>
      <c r="O1541" t="s">
        <v>8284</v>
      </c>
      <c r="P1541" s="5">
        <f t="shared" si="145"/>
        <v>95.764859154929582</v>
      </c>
      <c r="Q1541" t="str">
        <f t="shared" si="146"/>
        <v>photography</v>
      </c>
      <c r="R1541" t="str">
        <f t="shared" si="147"/>
        <v>photobooks</v>
      </c>
      <c r="S1541" s="10">
        <f t="shared" si="148"/>
        <v>42705.710868055547</v>
      </c>
      <c r="T1541" s="10">
        <f t="shared" si="149"/>
        <v>42738.710868055547</v>
      </c>
    </row>
    <row r="1542" spans="1:20" ht="43.5" x14ac:dyDescent="0.35">
      <c r="A1542" s="5">
        <f t="shared" si="144"/>
        <v>117.86666666666667</v>
      </c>
      <c r="B1542">
        <v>1540</v>
      </c>
      <c r="C1542" s="3" t="s">
        <v>1541</v>
      </c>
      <c r="D1542" s="3" t="s">
        <v>5650</v>
      </c>
      <c r="E1542">
        <v>15000</v>
      </c>
      <c r="F1542">
        <v>17680</v>
      </c>
      <c r="G1542" t="s">
        <v>8218</v>
      </c>
      <c r="H1542" t="s">
        <v>8223</v>
      </c>
      <c r="I1542" t="s">
        <v>8245</v>
      </c>
      <c r="J1542" s="11">
        <v>1416964500</v>
      </c>
      <c r="K1542" s="11">
        <v>1414368616</v>
      </c>
      <c r="L1542" t="b">
        <v>1</v>
      </c>
      <c r="M1542">
        <v>98</v>
      </c>
      <c r="N1542" t="b">
        <v>1</v>
      </c>
      <c r="O1542" t="s">
        <v>8284</v>
      </c>
      <c r="P1542" s="5">
        <f t="shared" si="145"/>
        <v>180.40816326530611</v>
      </c>
      <c r="Q1542" t="str">
        <f t="shared" si="146"/>
        <v>photography</v>
      </c>
      <c r="R1542" t="str">
        <f t="shared" si="147"/>
        <v>photobooks</v>
      </c>
      <c r="S1542" s="10">
        <f t="shared" si="148"/>
        <v>41938.798796296294</v>
      </c>
      <c r="T1542" s="10">
        <f t="shared" si="149"/>
        <v>41968.843749999993</v>
      </c>
    </row>
    <row r="1543" spans="1:20" ht="43.5" x14ac:dyDescent="0.35">
      <c r="A1543" s="5">
        <f t="shared" si="144"/>
        <v>3.3333333333333333E-2</v>
      </c>
      <c r="B1543">
        <v>1541</v>
      </c>
      <c r="C1543" s="3" t="s">
        <v>1542</v>
      </c>
      <c r="D1543" s="3" t="s">
        <v>5651</v>
      </c>
      <c r="E1543">
        <v>18000</v>
      </c>
      <c r="F1543">
        <v>6</v>
      </c>
      <c r="G1543" t="s">
        <v>8220</v>
      </c>
      <c r="H1543" t="s">
        <v>8223</v>
      </c>
      <c r="I1543" t="s">
        <v>8245</v>
      </c>
      <c r="J1543" s="11">
        <v>1420045538</v>
      </c>
      <c r="K1543" s="11">
        <v>1417453538</v>
      </c>
      <c r="L1543" t="b">
        <v>0</v>
      </c>
      <c r="M1543">
        <v>2</v>
      </c>
      <c r="N1543" t="b">
        <v>0</v>
      </c>
      <c r="O1543" t="s">
        <v>8288</v>
      </c>
      <c r="P1543" s="5">
        <f t="shared" si="145"/>
        <v>3</v>
      </c>
      <c r="Q1543" t="str">
        <f t="shared" si="146"/>
        <v>photography</v>
      </c>
      <c r="R1543" t="str">
        <f t="shared" si="147"/>
        <v>nature</v>
      </c>
      <c r="S1543" s="10">
        <f t="shared" si="148"/>
        <v>41974.503912037035</v>
      </c>
      <c r="T1543" s="10">
        <f t="shared" si="149"/>
        <v>42004.503912037035</v>
      </c>
    </row>
    <row r="1544" spans="1:20" ht="58" x14ac:dyDescent="0.35">
      <c r="A1544" s="5">
        <f t="shared" si="144"/>
        <v>4</v>
      </c>
      <c r="B1544">
        <v>1542</v>
      </c>
      <c r="C1544" s="3" t="s">
        <v>1543</v>
      </c>
      <c r="D1544" s="3" t="s">
        <v>5652</v>
      </c>
      <c r="E1544">
        <v>500</v>
      </c>
      <c r="F1544">
        <v>20</v>
      </c>
      <c r="G1544" t="s">
        <v>8220</v>
      </c>
      <c r="H1544" t="s">
        <v>8228</v>
      </c>
      <c r="I1544" t="s">
        <v>8250</v>
      </c>
      <c r="J1544" s="11">
        <v>1435708500</v>
      </c>
      <c r="K1544" s="11">
        <v>1434412500</v>
      </c>
      <c r="L1544" t="b">
        <v>0</v>
      </c>
      <c r="M1544">
        <v>1</v>
      </c>
      <c r="N1544" t="b">
        <v>0</v>
      </c>
      <c r="O1544" t="s">
        <v>8288</v>
      </c>
      <c r="P1544" s="5">
        <f t="shared" si="145"/>
        <v>20</v>
      </c>
      <c r="Q1544" t="str">
        <f t="shared" si="146"/>
        <v>photography</v>
      </c>
      <c r="R1544" t="str">
        <f t="shared" si="147"/>
        <v>nature</v>
      </c>
      <c r="S1544" s="10">
        <f t="shared" si="148"/>
        <v>42170.788194444445</v>
      </c>
      <c r="T1544" s="10">
        <f t="shared" si="149"/>
        <v>42185.788194444445</v>
      </c>
    </row>
    <row r="1545" spans="1:20" ht="43.5" x14ac:dyDescent="0.35">
      <c r="A1545" s="5">
        <f t="shared" si="144"/>
        <v>0.44444444444444442</v>
      </c>
      <c r="B1545">
        <v>1543</v>
      </c>
      <c r="C1545" s="3" t="s">
        <v>1544</v>
      </c>
      <c r="D1545" s="3" t="s">
        <v>5653</v>
      </c>
      <c r="E1545">
        <v>2250</v>
      </c>
      <c r="F1545">
        <v>10</v>
      </c>
      <c r="G1545" t="s">
        <v>8220</v>
      </c>
      <c r="H1545" t="s">
        <v>8223</v>
      </c>
      <c r="I1545" t="s">
        <v>8245</v>
      </c>
      <c r="J1545" s="11">
        <v>1416662034</v>
      </c>
      <c r="K1545" s="11">
        <v>1414066434</v>
      </c>
      <c r="L1545" t="b">
        <v>0</v>
      </c>
      <c r="M1545">
        <v>1</v>
      </c>
      <c r="N1545" t="b">
        <v>0</v>
      </c>
      <c r="O1545" t="s">
        <v>8288</v>
      </c>
      <c r="P1545" s="5">
        <f t="shared" si="145"/>
        <v>10</v>
      </c>
      <c r="Q1545" t="str">
        <f t="shared" si="146"/>
        <v>photography</v>
      </c>
      <c r="R1545" t="str">
        <f t="shared" si="147"/>
        <v>nature</v>
      </c>
      <c r="S1545" s="10">
        <f t="shared" si="148"/>
        <v>41935.301319444443</v>
      </c>
      <c r="T1545" s="10">
        <f t="shared" si="149"/>
        <v>41965.342986111107</v>
      </c>
    </row>
    <row r="1546" spans="1:20" ht="43.5" x14ac:dyDescent="0.35">
      <c r="A1546" s="5">
        <f t="shared" si="144"/>
        <v>0</v>
      </c>
      <c r="B1546">
        <v>1544</v>
      </c>
      <c r="C1546" s="3" t="s">
        <v>1545</v>
      </c>
      <c r="D1546" s="3" t="s">
        <v>5654</v>
      </c>
      <c r="E1546">
        <v>1000</v>
      </c>
      <c r="F1546">
        <v>0</v>
      </c>
      <c r="G1546" t="s">
        <v>8220</v>
      </c>
      <c r="H1546" t="s">
        <v>8223</v>
      </c>
      <c r="I1546" t="s">
        <v>8245</v>
      </c>
      <c r="J1546" s="11">
        <v>1427847480</v>
      </c>
      <c r="K1546" s="11">
        <v>1424222024</v>
      </c>
      <c r="L1546" t="b">
        <v>0</v>
      </c>
      <c r="M1546">
        <v>0</v>
      </c>
      <c r="N1546" t="b">
        <v>0</v>
      </c>
      <c r="O1546" t="s">
        <v>8288</v>
      </c>
      <c r="P1546" s="5" t="e">
        <f t="shared" si="145"/>
        <v>#DIV/0!</v>
      </c>
      <c r="Q1546" t="str">
        <f t="shared" si="146"/>
        <v>photography</v>
      </c>
      <c r="R1546" t="str">
        <f t="shared" si="147"/>
        <v>nature</v>
      </c>
      <c r="S1546" s="10">
        <f t="shared" si="148"/>
        <v>42052.842870370368</v>
      </c>
      <c r="T1546" s="10">
        <f t="shared" si="149"/>
        <v>42094.804166666661</v>
      </c>
    </row>
    <row r="1547" spans="1:20" ht="43.5" x14ac:dyDescent="0.35">
      <c r="A1547" s="5">
        <f t="shared" si="144"/>
        <v>3.3333333333333333E-2</v>
      </c>
      <c r="B1547">
        <v>1545</v>
      </c>
      <c r="C1547" s="3" t="s">
        <v>1546</v>
      </c>
      <c r="D1547" s="3" t="s">
        <v>5655</v>
      </c>
      <c r="E1547">
        <v>3000</v>
      </c>
      <c r="F1547">
        <v>1</v>
      </c>
      <c r="G1547" t="s">
        <v>8220</v>
      </c>
      <c r="H1547" t="s">
        <v>8223</v>
      </c>
      <c r="I1547" t="s">
        <v>8245</v>
      </c>
      <c r="J1547" s="11">
        <v>1425330960</v>
      </c>
      <c r="K1547" s="11">
        <v>1422393234</v>
      </c>
      <c r="L1547" t="b">
        <v>0</v>
      </c>
      <c r="M1547">
        <v>1</v>
      </c>
      <c r="N1547" t="b">
        <v>0</v>
      </c>
      <c r="O1547" t="s">
        <v>8288</v>
      </c>
      <c r="P1547" s="5">
        <f t="shared" si="145"/>
        <v>1</v>
      </c>
      <c r="Q1547" t="str">
        <f t="shared" si="146"/>
        <v>photography</v>
      </c>
      <c r="R1547" t="str">
        <f t="shared" si="147"/>
        <v>nature</v>
      </c>
      <c r="S1547" s="10">
        <f t="shared" si="148"/>
        <v>42031.676319444443</v>
      </c>
      <c r="T1547" s="10">
        <f t="shared" si="149"/>
        <v>42065.677777777775</v>
      </c>
    </row>
    <row r="1548" spans="1:20" ht="43.5" x14ac:dyDescent="0.35">
      <c r="A1548" s="5">
        <f t="shared" si="144"/>
        <v>28.9</v>
      </c>
      <c r="B1548">
        <v>1546</v>
      </c>
      <c r="C1548" s="3" t="s">
        <v>1547</v>
      </c>
      <c r="D1548" s="3" t="s">
        <v>5656</v>
      </c>
      <c r="E1548">
        <v>1000</v>
      </c>
      <c r="F1548">
        <v>289</v>
      </c>
      <c r="G1548" t="s">
        <v>8220</v>
      </c>
      <c r="H1548" t="s">
        <v>8224</v>
      </c>
      <c r="I1548" t="s">
        <v>8246</v>
      </c>
      <c r="J1548" s="11">
        <v>1410930399</v>
      </c>
      <c r="K1548" s="11">
        <v>1405746399</v>
      </c>
      <c r="L1548" t="b">
        <v>0</v>
      </c>
      <c r="M1548">
        <v>11</v>
      </c>
      <c r="N1548" t="b">
        <v>0</v>
      </c>
      <c r="O1548" t="s">
        <v>8288</v>
      </c>
      <c r="P1548" s="5">
        <f t="shared" si="145"/>
        <v>26.272727272727273</v>
      </c>
      <c r="Q1548" t="str">
        <f t="shared" si="146"/>
        <v>photography</v>
      </c>
      <c r="R1548" t="str">
        <f t="shared" si="147"/>
        <v>nature</v>
      </c>
      <c r="S1548" s="10">
        <f t="shared" si="148"/>
        <v>41839.004618055551</v>
      </c>
      <c r="T1548" s="10">
        <f t="shared" si="149"/>
        <v>41899.004618055551</v>
      </c>
    </row>
    <row r="1549" spans="1:20" ht="43.5" x14ac:dyDescent="0.35">
      <c r="A1549" s="5">
        <f t="shared" si="144"/>
        <v>0</v>
      </c>
      <c r="B1549">
        <v>1547</v>
      </c>
      <c r="C1549" s="3" t="s">
        <v>1548</v>
      </c>
      <c r="D1549" s="3" t="s">
        <v>5657</v>
      </c>
      <c r="E1549">
        <v>20</v>
      </c>
      <c r="F1549">
        <v>0</v>
      </c>
      <c r="G1549" t="s">
        <v>8220</v>
      </c>
      <c r="H1549" t="s">
        <v>8223</v>
      </c>
      <c r="I1549" t="s">
        <v>8245</v>
      </c>
      <c r="J1549" s="11">
        <v>1487844882</v>
      </c>
      <c r="K1549" s="11">
        <v>1487240082</v>
      </c>
      <c r="L1549" t="b">
        <v>0</v>
      </c>
      <c r="M1549">
        <v>0</v>
      </c>
      <c r="N1549" t="b">
        <v>0</v>
      </c>
      <c r="O1549" t="s">
        <v>8288</v>
      </c>
      <c r="P1549" s="5" t="e">
        <f t="shared" si="145"/>
        <v>#DIV/0!</v>
      </c>
      <c r="Q1549" t="str">
        <f t="shared" si="146"/>
        <v>photography</v>
      </c>
      <c r="R1549" t="str">
        <f t="shared" si="147"/>
        <v>nature</v>
      </c>
      <c r="S1549" s="10">
        <f t="shared" si="148"/>
        <v>42782.218541666669</v>
      </c>
      <c r="T1549" s="10">
        <f t="shared" si="149"/>
        <v>42789.218541666669</v>
      </c>
    </row>
    <row r="1550" spans="1:20" ht="29" x14ac:dyDescent="0.35">
      <c r="A1550" s="5">
        <f t="shared" si="144"/>
        <v>8.5714285714285712</v>
      </c>
      <c r="B1550">
        <v>1548</v>
      </c>
      <c r="C1550" s="3" t="s">
        <v>1549</v>
      </c>
      <c r="D1550" s="3" t="s">
        <v>5658</v>
      </c>
      <c r="E1550">
        <v>700</v>
      </c>
      <c r="F1550">
        <v>60</v>
      </c>
      <c r="G1550" t="s">
        <v>8220</v>
      </c>
      <c r="H1550" t="s">
        <v>8223</v>
      </c>
      <c r="I1550" t="s">
        <v>8245</v>
      </c>
      <c r="J1550" s="11">
        <v>1447020620</v>
      </c>
      <c r="K1550" s="11">
        <v>1444425020</v>
      </c>
      <c r="L1550" t="b">
        <v>0</v>
      </c>
      <c r="M1550">
        <v>1</v>
      </c>
      <c r="N1550" t="b">
        <v>0</v>
      </c>
      <c r="O1550" t="s">
        <v>8288</v>
      </c>
      <c r="P1550" s="5">
        <f t="shared" si="145"/>
        <v>60</v>
      </c>
      <c r="Q1550" t="str">
        <f t="shared" si="146"/>
        <v>photography</v>
      </c>
      <c r="R1550" t="str">
        <f t="shared" si="147"/>
        <v>nature</v>
      </c>
      <c r="S1550" s="10">
        <f t="shared" si="148"/>
        <v>42286.673842592594</v>
      </c>
      <c r="T1550" s="10">
        <f t="shared" si="149"/>
        <v>42316.715509259251</v>
      </c>
    </row>
    <row r="1551" spans="1:20" ht="43.5" x14ac:dyDescent="0.35">
      <c r="A1551" s="5">
        <f t="shared" si="144"/>
        <v>34</v>
      </c>
      <c r="B1551">
        <v>1549</v>
      </c>
      <c r="C1551" s="3" t="s">
        <v>1550</v>
      </c>
      <c r="D1551" s="3" t="s">
        <v>5659</v>
      </c>
      <c r="E1551">
        <v>500</v>
      </c>
      <c r="F1551">
        <v>170</v>
      </c>
      <c r="G1551" t="s">
        <v>8220</v>
      </c>
      <c r="H1551" t="s">
        <v>8223</v>
      </c>
      <c r="I1551" t="s">
        <v>8245</v>
      </c>
      <c r="J1551" s="11">
        <v>1446524159</v>
      </c>
      <c r="K1551" s="11">
        <v>1443928559</v>
      </c>
      <c r="L1551" t="b">
        <v>0</v>
      </c>
      <c r="M1551">
        <v>6</v>
      </c>
      <c r="N1551" t="b">
        <v>0</v>
      </c>
      <c r="O1551" t="s">
        <v>8288</v>
      </c>
      <c r="P1551" s="5">
        <f t="shared" si="145"/>
        <v>28.333333333333332</v>
      </c>
      <c r="Q1551" t="str">
        <f t="shared" si="146"/>
        <v>photography</v>
      </c>
      <c r="R1551" t="str">
        <f t="shared" si="147"/>
        <v>nature</v>
      </c>
      <c r="S1551" s="10">
        <f t="shared" si="148"/>
        <v>42280.927766203698</v>
      </c>
      <c r="T1551" s="10">
        <f t="shared" si="149"/>
        <v>42310.96943287037</v>
      </c>
    </row>
    <row r="1552" spans="1:20" ht="58" x14ac:dyDescent="0.35">
      <c r="A1552" s="5">
        <f t="shared" si="144"/>
        <v>13.466666666666665</v>
      </c>
      <c r="B1552">
        <v>1550</v>
      </c>
      <c r="C1552" s="3" t="s">
        <v>1551</v>
      </c>
      <c r="D1552" s="3" t="s">
        <v>5660</v>
      </c>
      <c r="E1552">
        <v>750</v>
      </c>
      <c r="F1552">
        <v>101</v>
      </c>
      <c r="G1552" t="s">
        <v>8220</v>
      </c>
      <c r="H1552" t="s">
        <v>8224</v>
      </c>
      <c r="I1552" t="s">
        <v>8246</v>
      </c>
      <c r="J1552" s="11">
        <v>1463050034</v>
      </c>
      <c r="K1552" s="11">
        <v>1460458034</v>
      </c>
      <c r="L1552" t="b">
        <v>0</v>
      </c>
      <c r="M1552">
        <v>7</v>
      </c>
      <c r="N1552" t="b">
        <v>0</v>
      </c>
      <c r="O1552" t="s">
        <v>8288</v>
      </c>
      <c r="P1552" s="5">
        <f t="shared" si="145"/>
        <v>14.428571428571429</v>
      </c>
      <c r="Q1552" t="str">
        <f t="shared" si="146"/>
        <v>photography</v>
      </c>
      <c r="R1552" t="str">
        <f t="shared" si="147"/>
        <v>nature</v>
      </c>
      <c r="S1552" s="10">
        <f t="shared" si="148"/>
        <v>42472.24113425926</v>
      </c>
      <c r="T1552" s="10">
        <f t="shared" si="149"/>
        <v>42502.24113425926</v>
      </c>
    </row>
    <row r="1553" spans="1:20" ht="43.5" x14ac:dyDescent="0.35">
      <c r="A1553" s="5">
        <f t="shared" si="144"/>
        <v>0</v>
      </c>
      <c r="B1553">
        <v>1551</v>
      </c>
      <c r="C1553" s="3" t="s">
        <v>1552</v>
      </c>
      <c r="D1553" s="3" t="s">
        <v>5661</v>
      </c>
      <c r="E1553">
        <v>3500</v>
      </c>
      <c r="F1553">
        <v>0</v>
      </c>
      <c r="G1553" t="s">
        <v>8220</v>
      </c>
      <c r="H1553" t="s">
        <v>8223</v>
      </c>
      <c r="I1553" t="s">
        <v>8245</v>
      </c>
      <c r="J1553" s="11">
        <v>1432756039</v>
      </c>
      <c r="K1553" s="11">
        <v>1430164039</v>
      </c>
      <c r="L1553" t="b">
        <v>0</v>
      </c>
      <c r="M1553">
        <v>0</v>
      </c>
      <c r="N1553" t="b">
        <v>0</v>
      </c>
      <c r="O1553" t="s">
        <v>8288</v>
      </c>
      <c r="P1553" s="5" t="e">
        <f t="shared" si="145"/>
        <v>#DIV/0!</v>
      </c>
      <c r="Q1553" t="str">
        <f t="shared" si="146"/>
        <v>photography</v>
      </c>
      <c r="R1553" t="str">
        <f t="shared" si="147"/>
        <v>nature</v>
      </c>
      <c r="S1553" s="10">
        <f t="shared" si="148"/>
        <v>42121.616192129623</v>
      </c>
      <c r="T1553" s="10">
        <f t="shared" si="149"/>
        <v>42151.616192129623</v>
      </c>
    </row>
    <row r="1554" spans="1:20" ht="43.5" x14ac:dyDescent="0.35">
      <c r="A1554" s="5">
        <f t="shared" si="144"/>
        <v>49.186046511627907</v>
      </c>
      <c r="B1554">
        <v>1552</v>
      </c>
      <c r="C1554" s="3" t="s">
        <v>1553</v>
      </c>
      <c r="D1554" s="3" t="s">
        <v>5662</v>
      </c>
      <c r="E1554">
        <v>4300</v>
      </c>
      <c r="F1554">
        <v>2115</v>
      </c>
      <c r="G1554" t="s">
        <v>8220</v>
      </c>
      <c r="H1554" t="s">
        <v>8223</v>
      </c>
      <c r="I1554" t="s">
        <v>8245</v>
      </c>
      <c r="J1554" s="11">
        <v>1412135940</v>
      </c>
      <c r="K1554" s="11">
        <v>1410366708</v>
      </c>
      <c r="L1554" t="b">
        <v>0</v>
      </c>
      <c r="M1554">
        <v>16</v>
      </c>
      <c r="N1554" t="b">
        <v>0</v>
      </c>
      <c r="O1554" t="s">
        <v>8288</v>
      </c>
      <c r="P1554" s="5">
        <f t="shared" si="145"/>
        <v>132.1875</v>
      </c>
      <c r="Q1554" t="str">
        <f t="shared" si="146"/>
        <v>photography</v>
      </c>
      <c r="R1554" t="str">
        <f t="shared" si="147"/>
        <v>nature</v>
      </c>
      <c r="S1554" s="10">
        <f t="shared" si="148"/>
        <v>41892.480416666665</v>
      </c>
      <c r="T1554" s="10">
        <f t="shared" si="149"/>
        <v>41912.957638888889</v>
      </c>
    </row>
    <row r="1555" spans="1:20" ht="43.5" x14ac:dyDescent="0.35">
      <c r="A1555" s="5">
        <f t="shared" si="144"/>
        <v>0</v>
      </c>
      <c r="B1555">
        <v>1553</v>
      </c>
      <c r="C1555" s="3" t="s">
        <v>1554</v>
      </c>
      <c r="D1555" s="3" t="s">
        <v>5663</v>
      </c>
      <c r="E1555">
        <v>6000</v>
      </c>
      <c r="F1555">
        <v>0</v>
      </c>
      <c r="G1555" t="s">
        <v>8220</v>
      </c>
      <c r="H1555" t="s">
        <v>8223</v>
      </c>
      <c r="I1555" t="s">
        <v>8245</v>
      </c>
      <c r="J1555" s="11">
        <v>1441176447</v>
      </c>
      <c r="K1555" s="11">
        <v>1438584447</v>
      </c>
      <c r="L1555" t="b">
        <v>0</v>
      </c>
      <c r="M1555">
        <v>0</v>
      </c>
      <c r="N1555" t="b">
        <v>0</v>
      </c>
      <c r="O1555" t="s">
        <v>8288</v>
      </c>
      <c r="P1555" s="5" t="e">
        <f t="shared" si="145"/>
        <v>#DIV/0!</v>
      </c>
      <c r="Q1555" t="str">
        <f t="shared" si="146"/>
        <v>photography</v>
      </c>
      <c r="R1555" t="str">
        <f t="shared" si="147"/>
        <v>nature</v>
      </c>
      <c r="S1555" s="10">
        <f t="shared" si="148"/>
        <v>42219.074618055551</v>
      </c>
      <c r="T1555" s="10">
        <f t="shared" si="149"/>
        <v>42249.074618055551</v>
      </c>
    </row>
    <row r="1556" spans="1:20" ht="58" x14ac:dyDescent="0.35">
      <c r="A1556" s="5">
        <f t="shared" si="144"/>
        <v>0</v>
      </c>
      <c r="B1556">
        <v>1554</v>
      </c>
      <c r="C1556" s="3" t="s">
        <v>1555</v>
      </c>
      <c r="D1556" s="3" t="s">
        <v>5664</v>
      </c>
      <c r="E1556">
        <v>20000</v>
      </c>
      <c r="F1556">
        <v>0</v>
      </c>
      <c r="G1556" t="s">
        <v>8220</v>
      </c>
      <c r="H1556" t="s">
        <v>8225</v>
      </c>
      <c r="I1556" t="s">
        <v>8247</v>
      </c>
      <c r="J1556" s="11">
        <v>1438495390</v>
      </c>
      <c r="K1556" s="11">
        <v>1435903390</v>
      </c>
      <c r="L1556" t="b">
        <v>0</v>
      </c>
      <c r="M1556">
        <v>0</v>
      </c>
      <c r="N1556" t="b">
        <v>0</v>
      </c>
      <c r="O1556" t="s">
        <v>8288</v>
      </c>
      <c r="P1556" s="5" t="e">
        <f t="shared" si="145"/>
        <v>#DIV/0!</v>
      </c>
      <c r="Q1556" t="str">
        <f t="shared" si="146"/>
        <v>photography</v>
      </c>
      <c r="R1556" t="str">
        <f t="shared" si="147"/>
        <v>nature</v>
      </c>
      <c r="S1556" s="10">
        <f t="shared" si="148"/>
        <v>42188.043865740743</v>
      </c>
      <c r="T1556" s="10">
        <f t="shared" si="149"/>
        <v>42218.043865740743</v>
      </c>
    </row>
    <row r="1557" spans="1:20" ht="43.5" x14ac:dyDescent="0.35">
      <c r="A1557" s="5">
        <f t="shared" si="144"/>
        <v>0</v>
      </c>
      <c r="B1557">
        <v>1555</v>
      </c>
      <c r="C1557" s="3" t="s">
        <v>1556</v>
      </c>
      <c r="D1557" s="3" t="s">
        <v>5665</v>
      </c>
      <c r="E1557">
        <v>750</v>
      </c>
      <c r="F1557">
        <v>0</v>
      </c>
      <c r="G1557" t="s">
        <v>8220</v>
      </c>
      <c r="H1557" t="s">
        <v>8223</v>
      </c>
      <c r="I1557" t="s">
        <v>8245</v>
      </c>
      <c r="J1557" s="11">
        <v>1442509200</v>
      </c>
      <c r="K1557" s="11">
        <v>1440513832</v>
      </c>
      <c r="L1557" t="b">
        <v>0</v>
      </c>
      <c r="M1557">
        <v>0</v>
      </c>
      <c r="N1557" t="b">
        <v>0</v>
      </c>
      <c r="O1557" t="s">
        <v>8288</v>
      </c>
      <c r="P1557" s="5" t="e">
        <f t="shared" si="145"/>
        <v>#DIV/0!</v>
      </c>
      <c r="Q1557" t="str">
        <f t="shared" si="146"/>
        <v>photography</v>
      </c>
      <c r="R1557" t="str">
        <f t="shared" si="147"/>
        <v>nature</v>
      </c>
      <c r="S1557" s="10">
        <f t="shared" si="148"/>
        <v>42241.405462962961</v>
      </c>
      <c r="T1557" s="10">
        <f t="shared" si="149"/>
        <v>42264.499999999993</v>
      </c>
    </row>
    <row r="1558" spans="1:20" ht="43.5" x14ac:dyDescent="0.35">
      <c r="A1558" s="5">
        <f t="shared" si="144"/>
        <v>45.133333333333333</v>
      </c>
      <c r="B1558">
        <v>1556</v>
      </c>
      <c r="C1558" s="3" t="s">
        <v>1557</v>
      </c>
      <c r="D1558" s="3" t="s">
        <v>5666</v>
      </c>
      <c r="E1558">
        <v>1500</v>
      </c>
      <c r="F1558">
        <v>677</v>
      </c>
      <c r="G1558" t="s">
        <v>8220</v>
      </c>
      <c r="H1558" t="s">
        <v>8228</v>
      </c>
      <c r="I1558" t="s">
        <v>8250</v>
      </c>
      <c r="J1558" s="11">
        <v>1467603624</v>
      </c>
      <c r="K1558" s="11">
        <v>1465011624</v>
      </c>
      <c r="L1558" t="b">
        <v>0</v>
      </c>
      <c r="M1558">
        <v>12</v>
      </c>
      <c r="N1558" t="b">
        <v>0</v>
      </c>
      <c r="O1558" t="s">
        <v>8288</v>
      </c>
      <c r="P1558" s="5">
        <f t="shared" si="145"/>
        <v>56.416666666666664</v>
      </c>
      <c r="Q1558" t="str">
        <f t="shared" si="146"/>
        <v>photography</v>
      </c>
      <c r="R1558" t="str">
        <f t="shared" si="147"/>
        <v>nature</v>
      </c>
      <c r="S1558" s="10">
        <f t="shared" si="148"/>
        <v>42524.944722222215</v>
      </c>
      <c r="T1558" s="10">
        <f t="shared" si="149"/>
        <v>42554.944722222215</v>
      </c>
    </row>
    <row r="1559" spans="1:20" ht="43.5" x14ac:dyDescent="0.35">
      <c r="A1559" s="5">
        <f t="shared" si="144"/>
        <v>4</v>
      </c>
      <c r="B1559">
        <v>1557</v>
      </c>
      <c r="C1559" s="3" t="s">
        <v>1558</v>
      </c>
      <c r="D1559" s="3" t="s">
        <v>5667</v>
      </c>
      <c r="E1559">
        <v>2500</v>
      </c>
      <c r="F1559">
        <v>100</v>
      </c>
      <c r="G1559" t="s">
        <v>8220</v>
      </c>
      <c r="H1559" t="s">
        <v>8223</v>
      </c>
      <c r="I1559" t="s">
        <v>8245</v>
      </c>
      <c r="J1559" s="11">
        <v>1411227633</v>
      </c>
      <c r="K1559" s="11">
        <v>1408549233</v>
      </c>
      <c r="L1559" t="b">
        <v>0</v>
      </c>
      <c r="M1559">
        <v>1</v>
      </c>
      <c r="N1559" t="b">
        <v>0</v>
      </c>
      <c r="O1559" t="s">
        <v>8288</v>
      </c>
      <c r="P1559" s="5">
        <f t="shared" si="145"/>
        <v>100</v>
      </c>
      <c r="Q1559" t="str">
        <f t="shared" si="146"/>
        <v>photography</v>
      </c>
      <c r="R1559" t="str">
        <f t="shared" si="147"/>
        <v>nature</v>
      </c>
      <c r="S1559" s="10">
        <f t="shared" si="148"/>
        <v>41871.444826388884</v>
      </c>
      <c r="T1559" s="10">
        <f t="shared" si="149"/>
        <v>41902.444826388884</v>
      </c>
    </row>
    <row r="1560" spans="1:20" ht="43.5" x14ac:dyDescent="0.35">
      <c r="A1560" s="5">
        <f t="shared" si="144"/>
        <v>4.666666666666667</v>
      </c>
      <c r="B1560">
        <v>1558</v>
      </c>
      <c r="C1560" s="3" t="s">
        <v>1559</v>
      </c>
      <c r="D1560" s="3" t="s">
        <v>5668</v>
      </c>
      <c r="E1560">
        <v>750</v>
      </c>
      <c r="F1560">
        <v>35</v>
      </c>
      <c r="G1560" t="s">
        <v>8220</v>
      </c>
      <c r="H1560" t="s">
        <v>8224</v>
      </c>
      <c r="I1560" t="s">
        <v>8246</v>
      </c>
      <c r="J1560" s="11">
        <v>1440763920</v>
      </c>
      <c r="K1560" s="11">
        <v>1435656759</v>
      </c>
      <c r="L1560" t="b">
        <v>0</v>
      </c>
      <c r="M1560">
        <v>3</v>
      </c>
      <c r="N1560" t="b">
        <v>0</v>
      </c>
      <c r="O1560" t="s">
        <v>8288</v>
      </c>
      <c r="P1560" s="5">
        <f t="shared" si="145"/>
        <v>11.666666666666666</v>
      </c>
      <c r="Q1560" t="str">
        <f t="shared" si="146"/>
        <v>photography</v>
      </c>
      <c r="R1560" t="str">
        <f t="shared" si="147"/>
        <v>nature</v>
      </c>
      <c r="S1560" s="10">
        <f t="shared" si="148"/>
        <v>42185.189340277771</v>
      </c>
      <c r="T1560" s="10">
        <f t="shared" si="149"/>
        <v>42244.299999999996</v>
      </c>
    </row>
    <row r="1561" spans="1:20" ht="29" x14ac:dyDescent="0.35">
      <c r="A1561" s="5">
        <f t="shared" si="144"/>
        <v>0.33333333333333337</v>
      </c>
      <c r="B1561">
        <v>1559</v>
      </c>
      <c r="C1561" s="3" t="s">
        <v>1560</v>
      </c>
      <c r="D1561" s="3" t="s">
        <v>5669</v>
      </c>
      <c r="E1561">
        <v>15000</v>
      </c>
      <c r="F1561">
        <v>50</v>
      </c>
      <c r="G1561" t="s">
        <v>8220</v>
      </c>
      <c r="H1561" t="s">
        <v>8223</v>
      </c>
      <c r="I1561" t="s">
        <v>8245</v>
      </c>
      <c r="J1561" s="11">
        <v>1430270199</v>
      </c>
      <c r="K1561" s="11">
        <v>1428974199</v>
      </c>
      <c r="L1561" t="b">
        <v>0</v>
      </c>
      <c r="M1561">
        <v>1</v>
      </c>
      <c r="N1561" t="b">
        <v>0</v>
      </c>
      <c r="O1561" t="s">
        <v>8288</v>
      </c>
      <c r="P1561" s="5">
        <f t="shared" si="145"/>
        <v>50</v>
      </c>
      <c r="Q1561" t="str">
        <f t="shared" si="146"/>
        <v>photography</v>
      </c>
      <c r="R1561" t="str">
        <f t="shared" si="147"/>
        <v>nature</v>
      </c>
      <c r="S1561" s="10">
        <f t="shared" si="148"/>
        <v>42107.844895833325</v>
      </c>
      <c r="T1561" s="10">
        <f t="shared" si="149"/>
        <v>42122.844895833325</v>
      </c>
    </row>
    <row r="1562" spans="1:20" ht="43.5" x14ac:dyDescent="0.35">
      <c r="A1562" s="5">
        <f t="shared" si="144"/>
        <v>3.7600000000000002</v>
      </c>
      <c r="B1562">
        <v>1560</v>
      </c>
      <c r="C1562" s="3" t="s">
        <v>1561</v>
      </c>
      <c r="D1562" s="3" t="s">
        <v>5670</v>
      </c>
      <c r="E1562">
        <v>2500</v>
      </c>
      <c r="F1562">
        <v>94</v>
      </c>
      <c r="G1562" t="s">
        <v>8220</v>
      </c>
      <c r="H1562" t="s">
        <v>8223</v>
      </c>
      <c r="I1562" t="s">
        <v>8245</v>
      </c>
      <c r="J1562" s="11">
        <v>1415842193</v>
      </c>
      <c r="K1562" s="11">
        <v>1414110593</v>
      </c>
      <c r="L1562" t="b">
        <v>0</v>
      </c>
      <c r="M1562">
        <v>4</v>
      </c>
      <c r="N1562" t="b">
        <v>0</v>
      </c>
      <c r="O1562" t="s">
        <v>8288</v>
      </c>
      <c r="P1562" s="5">
        <f t="shared" si="145"/>
        <v>23.5</v>
      </c>
      <c r="Q1562" t="str">
        <f t="shared" si="146"/>
        <v>photography</v>
      </c>
      <c r="R1562" t="str">
        <f t="shared" si="147"/>
        <v>nature</v>
      </c>
      <c r="S1562" s="10">
        <f t="shared" si="148"/>
        <v>41935.812418981477</v>
      </c>
      <c r="T1562" s="10">
        <f t="shared" si="149"/>
        <v>41955.854085648149</v>
      </c>
    </row>
    <row r="1563" spans="1:20" ht="58" x14ac:dyDescent="0.35">
      <c r="A1563" s="5">
        <f t="shared" si="144"/>
        <v>0.67</v>
      </c>
      <c r="B1563">
        <v>1561</v>
      </c>
      <c r="C1563" s="3" t="s">
        <v>1562</v>
      </c>
      <c r="D1563" s="3" t="s">
        <v>5671</v>
      </c>
      <c r="E1563">
        <v>10000</v>
      </c>
      <c r="F1563">
        <v>67</v>
      </c>
      <c r="G1563" t="s">
        <v>8219</v>
      </c>
      <c r="H1563" t="s">
        <v>8223</v>
      </c>
      <c r="I1563" t="s">
        <v>8245</v>
      </c>
      <c r="J1563" s="11">
        <v>1383789603</v>
      </c>
      <c r="K1563" s="11">
        <v>1381194003</v>
      </c>
      <c r="L1563" t="b">
        <v>0</v>
      </c>
      <c r="M1563">
        <v>1</v>
      </c>
      <c r="N1563" t="b">
        <v>0</v>
      </c>
      <c r="O1563" t="s">
        <v>8289</v>
      </c>
      <c r="P1563" s="5">
        <f t="shared" si="145"/>
        <v>67</v>
      </c>
      <c r="Q1563" t="str">
        <f t="shared" si="146"/>
        <v>publishing</v>
      </c>
      <c r="R1563" t="str">
        <f t="shared" si="147"/>
        <v>art books</v>
      </c>
      <c r="S1563" s="10">
        <f t="shared" si="148"/>
        <v>41554.833368055552</v>
      </c>
      <c r="T1563" s="10">
        <f t="shared" si="149"/>
        <v>41584.875034722223</v>
      </c>
    </row>
    <row r="1564" spans="1:20" ht="58" x14ac:dyDescent="0.35">
      <c r="A1564" s="5">
        <f t="shared" si="144"/>
        <v>0</v>
      </c>
      <c r="B1564">
        <v>1562</v>
      </c>
      <c r="C1564" s="3" t="s">
        <v>1563</v>
      </c>
      <c r="D1564" s="3" t="s">
        <v>5672</v>
      </c>
      <c r="E1564">
        <v>4000</v>
      </c>
      <c r="F1564">
        <v>0</v>
      </c>
      <c r="G1564" t="s">
        <v>8219</v>
      </c>
      <c r="H1564" t="s">
        <v>8223</v>
      </c>
      <c r="I1564" t="s">
        <v>8245</v>
      </c>
      <c r="J1564" s="11">
        <v>1259715000</v>
      </c>
      <c r="K1564" s="11">
        <v>1253712916</v>
      </c>
      <c r="L1564" t="b">
        <v>0</v>
      </c>
      <c r="M1564">
        <v>0</v>
      </c>
      <c r="N1564" t="b">
        <v>0</v>
      </c>
      <c r="O1564" t="s">
        <v>8289</v>
      </c>
      <c r="P1564" s="5" t="e">
        <f t="shared" si="145"/>
        <v>#DIV/0!</v>
      </c>
      <c r="Q1564" t="str">
        <f t="shared" si="146"/>
        <v>publishing</v>
      </c>
      <c r="R1564" t="str">
        <f t="shared" si="147"/>
        <v>art books</v>
      </c>
      <c r="S1564" s="10">
        <f t="shared" si="148"/>
        <v>40079.357824074068</v>
      </c>
      <c r="T1564" s="10">
        <f t="shared" si="149"/>
        <v>40148.826388888883</v>
      </c>
    </row>
    <row r="1565" spans="1:20" ht="43.5" x14ac:dyDescent="0.35">
      <c r="A1565" s="5">
        <f t="shared" si="144"/>
        <v>1.4166666666666665</v>
      </c>
      <c r="B1565">
        <v>1563</v>
      </c>
      <c r="C1565" s="3" t="s">
        <v>1564</v>
      </c>
      <c r="D1565" s="3" t="s">
        <v>5673</v>
      </c>
      <c r="E1565">
        <v>6000</v>
      </c>
      <c r="F1565">
        <v>85</v>
      </c>
      <c r="G1565" t="s">
        <v>8219</v>
      </c>
      <c r="H1565" t="s">
        <v>8224</v>
      </c>
      <c r="I1565" t="s">
        <v>8246</v>
      </c>
      <c r="J1565" s="11">
        <v>1394815751</v>
      </c>
      <c r="K1565" s="11">
        <v>1389635351</v>
      </c>
      <c r="L1565" t="b">
        <v>0</v>
      </c>
      <c r="M1565">
        <v>2</v>
      </c>
      <c r="N1565" t="b">
        <v>0</v>
      </c>
      <c r="O1565" t="s">
        <v>8289</v>
      </c>
      <c r="P1565" s="5">
        <f t="shared" si="145"/>
        <v>42.5</v>
      </c>
      <c r="Q1565" t="str">
        <f t="shared" si="146"/>
        <v>publishing</v>
      </c>
      <c r="R1565" t="str">
        <f t="shared" si="147"/>
        <v>art books</v>
      </c>
      <c r="S1565" s="10">
        <f t="shared" si="148"/>
        <v>41652.534155092588</v>
      </c>
      <c r="T1565" s="10">
        <f t="shared" si="149"/>
        <v>41712.492488425924</v>
      </c>
    </row>
    <row r="1566" spans="1:20" ht="43.5" x14ac:dyDescent="0.35">
      <c r="A1566" s="5">
        <f t="shared" si="144"/>
        <v>0.1</v>
      </c>
      <c r="B1566">
        <v>1564</v>
      </c>
      <c r="C1566" s="3" t="s">
        <v>1565</v>
      </c>
      <c r="D1566" s="3" t="s">
        <v>5674</v>
      </c>
      <c r="E1566">
        <v>10000</v>
      </c>
      <c r="F1566">
        <v>10</v>
      </c>
      <c r="G1566" t="s">
        <v>8219</v>
      </c>
      <c r="H1566" t="s">
        <v>8223</v>
      </c>
      <c r="I1566" t="s">
        <v>8245</v>
      </c>
      <c r="J1566" s="11">
        <v>1432843500</v>
      </c>
      <c r="K1566" s="11">
        <v>1430124509</v>
      </c>
      <c r="L1566" t="b">
        <v>0</v>
      </c>
      <c r="M1566">
        <v>1</v>
      </c>
      <c r="N1566" t="b">
        <v>0</v>
      </c>
      <c r="O1566" t="s">
        <v>8289</v>
      </c>
      <c r="P1566" s="5">
        <f t="shared" si="145"/>
        <v>10</v>
      </c>
      <c r="Q1566" t="str">
        <f t="shared" si="146"/>
        <v>publishing</v>
      </c>
      <c r="R1566" t="str">
        <f t="shared" si="147"/>
        <v>art books</v>
      </c>
      <c r="S1566" s="10">
        <f t="shared" si="148"/>
        <v>42121.158668981479</v>
      </c>
      <c r="T1566" s="10">
        <f t="shared" si="149"/>
        <v>42152.628472222219</v>
      </c>
    </row>
    <row r="1567" spans="1:20" ht="43.5" x14ac:dyDescent="0.35">
      <c r="A1567" s="5">
        <f t="shared" si="144"/>
        <v>2.5</v>
      </c>
      <c r="B1567">
        <v>1565</v>
      </c>
      <c r="C1567" s="3" t="s">
        <v>1566</v>
      </c>
      <c r="D1567" s="3" t="s">
        <v>5675</v>
      </c>
      <c r="E1567">
        <v>4000</v>
      </c>
      <c r="F1567">
        <v>100</v>
      </c>
      <c r="G1567" t="s">
        <v>8219</v>
      </c>
      <c r="H1567" t="s">
        <v>8223</v>
      </c>
      <c r="I1567" t="s">
        <v>8245</v>
      </c>
      <c r="J1567" s="11">
        <v>1307554261</v>
      </c>
      <c r="K1567" s="11">
        <v>1304962261</v>
      </c>
      <c r="L1567" t="b">
        <v>0</v>
      </c>
      <c r="M1567">
        <v>1</v>
      </c>
      <c r="N1567" t="b">
        <v>0</v>
      </c>
      <c r="O1567" t="s">
        <v>8289</v>
      </c>
      <c r="P1567" s="5">
        <f t="shared" si="145"/>
        <v>100</v>
      </c>
      <c r="Q1567" t="str">
        <f t="shared" si="146"/>
        <v>publishing</v>
      </c>
      <c r="R1567" t="str">
        <f t="shared" si="147"/>
        <v>art books</v>
      </c>
      <c r="S1567" s="10">
        <f t="shared" si="148"/>
        <v>40672.521539351852</v>
      </c>
      <c r="T1567" s="10">
        <f t="shared" si="149"/>
        <v>40702.521539351852</v>
      </c>
    </row>
    <row r="1568" spans="1:20" ht="43.5" x14ac:dyDescent="0.35">
      <c r="A1568" s="5">
        <f t="shared" si="144"/>
        <v>21.25</v>
      </c>
      <c r="B1568">
        <v>1566</v>
      </c>
      <c r="C1568" s="3" t="s">
        <v>1567</v>
      </c>
      <c r="D1568" s="3" t="s">
        <v>5676</v>
      </c>
      <c r="E1568">
        <v>30000</v>
      </c>
      <c r="F1568">
        <v>6375</v>
      </c>
      <c r="G1568" t="s">
        <v>8219</v>
      </c>
      <c r="H1568" t="s">
        <v>8223</v>
      </c>
      <c r="I1568" t="s">
        <v>8245</v>
      </c>
      <c r="J1568" s="11">
        <v>1469656800</v>
      </c>
      <c r="K1568" s="11">
        <v>1467151204</v>
      </c>
      <c r="L1568" t="b">
        <v>0</v>
      </c>
      <c r="M1568">
        <v>59</v>
      </c>
      <c r="N1568" t="b">
        <v>0</v>
      </c>
      <c r="O1568" t="s">
        <v>8289</v>
      </c>
      <c r="P1568" s="5">
        <f t="shared" si="145"/>
        <v>108.05084745762711</v>
      </c>
      <c r="Q1568" t="str">
        <f t="shared" si="146"/>
        <v>publishing</v>
      </c>
      <c r="R1568" t="str">
        <f t="shared" si="147"/>
        <v>art books</v>
      </c>
      <c r="S1568" s="10">
        <f t="shared" si="148"/>
        <v>42549.708379629628</v>
      </c>
      <c r="T1568" s="10">
        <f t="shared" si="149"/>
        <v>42578.708333333336</v>
      </c>
    </row>
    <row r="1569" spans="1:20" ht="43.5" x14ac:dyDescent="0.35">
      <c r="A1569" s="5">
        <f t="shared" si="144"/>
        <v>4.117647058823529</v>
      </c>
      <c r="B1569">
        <v>1567</v>
      </c>
      <c r="C1569" s="3" t="s">
        <v>1568</v>
      </c>
      <c r="D1569" s="3" t="s">
        <v>5677</v>
      </c>
      <c r="E1569">
        <v>8500</v>
      </c>
      <c r="F1569">
        <v>350</v>
      </c>
      <c r="G1569" t="s">
        <v>8219</v>
      </c>
      <c r="H1569" t="s">
        <v>8223</v>
      </c>
      <c r="I1569" t="s">
        <v>8245</v>
      </c>
      <c r="J1569" s="11">
        <v>1392595200</v>
      </c>
      <c r="K1569" s="11">
        <v>1391293745</v>
      </c>
      <c r="L1569" t="b">
        <v>0</v>
      </c>
      <c r="M1569">
        <v>13</v>
      </c>
      <c r="N1569" t="b">
        <v>0</v>
      </c>
      <c r="O1569" t="s">
        <v>8289</v>
      </c>
      <c r="P1569" s="5">
        <f t="shared" si="145"/>
        <v>26.923076923076923</v>
      </c>
      <c r="Q1569" t="str">
        <f t="shared" si="146"/>
        <v>publishing</v>
      </c>
      <c r="R1569" t="str">
        <f t="shared" si="147"/>
        <v>art books</v>
      </c>
      <c r="S1569" s="10">
        <f t="shared" si="148"/>
        <v>41671.728530092587</v>
      </c>
      <c r="T1569" s="10">
        <f t="shared" si="149"/>
        <v>41686.791666666664</v>
      </c>
    </row>
    <row r="1570" spans="1:20" ht="43.5" x14ac:dyDescent="0.35">
      <c r="A1570" s="5">
        <f t="shared" si="144"/>
        <v>13.639999999999999</v>
      </c>
      <c r="B1570">
        <v>1568</v>
      </c>
      <c r="C1570" s="3" t="s">
        <v>1569</v>
      </c>
      <c r="D1570" s="3" t="s">
        <v>5678</v>
      </c>
      <c r="E1570">
        <v>25000</v>
      </c>
      <c r="F1570">
        <v>3410</v>
      </c>
      <c r="G1570" t="s">
        <v>8219</v>
      </c>
      <c r="H1570" t="s">
        <v>8223</v>
      </c>
      <c r="I1570" t="s">
        <v>8245</v>
      </c>
      <c r="J1570" s="11">
        <v>1419384585</v>
      </c>
      <c r="K1570" s="11">
        <v>1416360585</v>
      </c>
      <c r="L1570" t="b">
        <v>0</v>
      </c>
      <c r="M1570">
        <v>22</v>
      </c>
      <c r="N1570" t="b">
        <v>0</v>
      </c>
      <c r="O1570" t="s">
        <v>8289</v>
      </c>
      <c r="P1570" s="5">
        <f t="shared" si="145"/>
        <v>155</v>
      </c>
      <c r="Q1570" t="str">
        <f t="shared" si="146"/>
        <v>publishing</v>
      </c>
      <c r="R1570" t="str">
        <f t="shared" si="147"/>
        <v>art books</v>
      </c>
      <c r="S1570" s="10">
        <f t="shared" si="148"/>
        <v>41961.853993055549</v>
      </c>
      <c r="T1570" s="10">
        <f t="shared" si="149"/>
        <v>41996.853993055549</v>
      </c>
    </row>
    <row r="1571" spans="1:20" x14ac:dyDescent="0.35">
      <c r="A1571" s="5">
        <f t="shared" si="144"/>
        <v>0</v>
      </c>
      <c r="B1571">
        <v>1569</v>
      </c>
      <c r="C1571" s="3" t="s">
        <v>1570</v>
      </c>
      <c r="D1571" s="3" t="s">
        <v>5679</v>
      </c>
      <c r="E1571">
        <v>30000</v>
      </c>
      <c r="F1571">
        <v>0</v>
      </c>
      <c r="G1571" t="s">
        <v>8219</v>
      </c>
      <c r="H1571" t="s">
        <v>8223</v>
      </c>
      <c r="I1571" t="s">
        <v>8245</v>
      </c>
      <c r="J1571" s="11">
        <v>1369498714</v>
      </c>
      <c r="K1571" s="11">
        <v>1366906714</v>
      </c>
      <c r="L1571" t="b">
        <v>0</v>
      </c>
      <c r="M1571">
        <v>0</v>
      </c>
      <c r="N1571" t="b">
        <v>0</v>
      </c>
      <c r="O1571" t="s">
        <v>8289</v>
      </c>
      <c r="P1571" s="5" t="e">
        <f t="shared" si="145"/>
        <v>#DIV/0!</v>
      </c>
      <c r="Q1571" t="str">
        <f t="shared" si="146"/>
        <v>publishing</v>
      </c>
      <c r="R1571" t="str">
        <f t="shared" si="147"/>
        <v>art books</v>
      </c>
      <c r="S1571" s="10">
        <f t="shared" si="148"/>
        <v>41389.471226851849</v>
      </c>
      <c r="T1571" s="10">
        <f t="shared" si="149"/>
        <v>41419.471226851849</v>
      </c>
    </row>
    <row r="1572" spans="1:20" ht="29" x14ac:dyDescent="0.35">
      <c r="A1572" s="5">
        <f t="shared" si="144"/>
        <v>41.4</v>
      </c>
      <c r="B1572">
        <v>1570</v>
      </c>
      <c r="C1572" s="3" t="s">
        <v>1571</v>
      </c>
      <c r="D1572" s="3" t="s">
        <v>5680</v>
      </c>
      <c r="E1572">
        <v>6000</v>
      </c>
      <c r="F1572">
        <v>2484</v>
      </c>
      <c r="G1572" t="s">
        <v>8219</v>
      </c>
      <c r="H1572" t="s">
        <v>8223</v>
      </c>
      <c r="I1572" t="s">
        <v>8245</v>
      </c>
      <c r="J1572" s="11">
        <v>1460140282</v>
      </c>
      <c r="K1572" s="11">
        <v>1457551882</v>
      </c>
      <c r="L1572" t="b">
        <v>0</v>
      </c>
      <c r="M1572">
        <v>52</v>
      </c>
      <c r="N1572" t="b">
        <v>0</v>
      </c>
      <c r="O1572" t="s">
        <v>8289</v>
      </c>
      <c r="P1572" s="5">
        <f t="shared" si="145"/>
        <v>47.769230769230766</v>
      </c>
      <c r="Q1572" t="str">
        <f t="shared" si="146"/>
        <v>publishing</v>
      </c>
      <c r="R1572" t="str">
        <f t="shared" si="147"/>
        <v>art books</v>
      </c>
      <c r="S1572" s="10">
        <f t="shared" si="148"/>
        <v>42438.605115740742</v>
      </c>
      <c r="T1572" s="10">
        <f t="shared" si="149"/>
        <v>42468.56344907407</v>
      </c>
    </row>
    <row r="1573" spans="1:20" ht="58" x14ac:dyDescent="0.35">
      <c r="A1573" s="5">
        <f t="shared" si="144"/>
        <v>0.66115702479338845</v>
      </c>
      <c r="B1573">
        <v>1571</v>
      </c>
      <c r="C1573" s="3" t="s">
        <v>1572</v>
      </c>
      <c r="D1573" s="3" t="s">
        <v>5681</v>
      </c>
      <c r="E1573">
        <v>12100</v>
      </c>
      <c r="F1573">
        <v>80</v>
      </c>
      <c r="G1573" t="s">
        <v>8219</v>
      </c>
      <c r="H1573" t="s">
        <v>8224</v>
      </c>
      <c r="I1573" t="s">
        <v>8246</v>
      </c>
      <c r="J1573" s="11">
        <v>1434738483</v>
      </c>
      <c r="K1573" s="11">
        <v>1432146483</v>
      </c>
      <c r="L1573" t="b">
        <v>0</v>
      </c>
      <c r="M1573">
        <v>4</v>
      </c>
      <c r="N1573" t="b">
        <v>0</v>
      </c>
      <c r="O1573" t="s">
        <v>8289</v>
      </c>
      <c r="P1573" s="5">
        <f t="shared" si="145"/>
        <v>20</v>
      </c>
      <c r="Q1573" t="str">
        <f t="shared" si="146"/>
        <v>publishing</v>
      </c>
      <c r="R1573" t="str">
        <f t="shared" si="147"/>
        <v>art books</v>
      </c>
      <c r="S1573" s="10">
        <f t="shared" si="148"/>
        <v>42144.561145833337</v>
      </c>
      <c r="T1573" s="10">
        <f t="shared" si="149"/>
        <v>42174.561145833337</v>
      </c>
    </row>
    <row r="1574" spans="1:20" ht="43.5" x14ac:dyDescent="0.35">
      <c r="A1574" s="5">
        <f t="shared" si="144"/>
        <v>5</v>
      </c>
      <c r="B1574">
        <v>1572</v>
      </c>
      <c r="C1574" s="3" t="s">
        <v>1573</v>
      </c>
      <c r="D1574" s="3" t="s">
        <v>5682</v>
      </c>
      <c r="E1574">
        <v>2500</v>
      </c>
      <c r="F1574">
        <v>125</v>
      </c>
      <c r="G1574" t="s">
        <v>8219</v>
      </c>
      <c r="H1574" t="s">
        <v>8224</v>
      </c>
      <c r="I1574" t="s">
        <v>8246</v>
      </c>
      <c r="J1574" s="11">
        <v>1456703940</v>
      </c>
      <c r="K1574" s="11">
        <v>1454546859</v>
      </c>
      <c r="L1574" t="b">
        <v>0</v>
      </c>
      <c r="M1574">
        <v>3</v>
      </c>
      <c r="N1574" t="b">
        <v>0</v>
      </c>
      <c r="O1574" t="s">
        <v>8289</v>
      </c>
      <c r="P1574" s="5">
        <f t="shared" si="145"/>
        <v>41.666666666666664</v>
      </c>
      <c r="Q1574" t="str">
        <f t="shared" si="146"/>
        <v>publishing</v>
      </c>
      <c r="R1574" t="str">
        <f t="shared" si="147"/>
        <v>art books</v>
      </c>
      <c r="S1574" s="10">
        <f t="shared" si="148"/>
        <v>42403.824756944443</v>
      </c>
      <c r="T1574" s="10">
        <f t="shared" si="149"/>
        <v>42428.790972222218</v>
      </c>
    </row>
    <row r="1575" spans="1:20" ht="43.5" x14ac:dyDescent="0.35">
      <c r="A1575" s="5">
        <f t="shared" si="144"/>
        <v>2.4777777777777779</v>
      </c>
      <c r="B1575">
        <v>1573</v>
      </c>
      <c r="C1575" s="3" t="s">
        <v>1574</v>
      </c>
      <c r="D1575" s="3" t="s">
        <v>5683</v>
      </c>
      <c r="E1575">
        <v>9000</v>
      </c>
      <c r="F1575">
        <v>223</v>
      </c>
      <c r="G1575" t="s">
        <v>8219</v>
      </c>
      <c r="H1575" t="s">
        <v>8228</v>
      </c>
      <c r="I1575" t="s">
        <v>8250</v>
      </c>
      <c r="J1575" s="11">
        <v>1491019140</v>
      </c>
      <c r="K1575" s="11">
        <v>1487548802</v>
      </c>
      <c r="L1575" t="b">
        <v>0</v>
      </c>
      <c r="M1575">
        <v>3</v>
      </c>
      <c r="N1575" t="b">
        <v>0</v>
      </c>
      <c r="O1575" t="s">
        <v>8289</v>
      </c>
      <c r="P1575" s="5">
        <f t="shared" si="145"/>
        <v>74.333333333333329</v>
      </c>
      <c r="Q1575" t="str">
        <f t="shared" si="146"/>
        <v>publishing</v>
      </c>
      <c r="R1575" t="str">
        <f t="shared" si="147"/>
        <v>art books</v>
      </c>
      <c r="S1575" s="10">
        <f t="shared" si="148"/>
        <v>42785.791689814818</v>
      </c>
      <c r="T1575" s="10">
        <f t="shared" si="149"/>
        <v>42825.957638888889</v>
      </c>
    </row>
    <row r="1576" spans="1:20" ht="43.5" x14ac:dyDescent="0.35">
      <c r="A1576" s="5">
        <f t="shared" si="144"/>
        <v>5.0599999999999996</v>
      </c>
      <c r="B1576">
        <v>1574</v>
      </c>
      <c r="C1576" s="3" t="s">
        <v>1575</v>
      </c>
      <c r="D1576" s="3" t="s">
        <v>5684</v>
      </c>
      <c r="E1576">
        <v>10000</v>
      </c>
      <c r="F1576">
        <v>506</v>
      </c>
      <c r="G1576" t="s">
        <v>8219</v>
      </c>
      <c r="H1576" t="s">
        <v>8223</v>
      </c>
      <c r="I1576" t="s">
        <v>8245</v>
      </c>
      <c r="J1576" s="11">
        <v>1424211329</v>
      </c>
      <c r="K1576" s="11">
        <v>1421187329</v>
      </c>
      <c r="L1576" t="b">
        <v>0</v>
      </c>
      <c r="M1576">
        <v>6</v>
      </c>
      <c r="N1576" t="b">
        <v>0</v>
      </c>
      <c r="O1576" t="s">
        <v>8289</v>
      </c>
      <c r="P1576" s="5">
        <f t="shared" si="145"/>
        <v>84.333333333333329</v>
      </c>
      <c r="Q1576" t="str">
        <f t="shared" si="146"/>
        <v>publishing</v>
      </c>
      <c r="R1576" t="str">
        <f t="shared" si="147"/>
        <v>art books</v>
      </c>
      <c r="S1576" s="10">
        <f t="shared" si="148"/>
        <v>42017.719085648147</v>
      </c>
      <c r="T1576" s="10">
        <f t="shared" si="149"/>
        <v>42052.719085648147</v>
      </c>
    </row>
    <row r="1577" spans="1:20" ht="43.5" x14ac:dyDescent="0.35">
      <c r="A1577" s="5">
        <f t="shared" si="144"/>
        <v>22.91</v>
      </c>
      <c r="B1577">
        <v>1575</v>
      </c>
      <c r="C1577" s="3" t="s">
        <v>1576</v>
      </c>
      <c r="D1577" s="3" t="s">
        <v>5685</v>
      </c>
      <c r="E1577">
        <v>10000</v>
      </c>
      <c r="F1577">
        <v>2291</v>
      </c>
      <c r="G1577" t="s">
        <v>8219</v>
      </c>
      <c r="H1577" t="s">
        <v>8223</v>
      </c>
      <c r="I1577" t="s">
        <v>8245</v>
      </c>
      <c r="J1577" s="11">
        <v>1404909296</v>
      </c>
      <c r="K1577" s="11">
        <v>1402317296</v>
      </c>
      <c r="L1577" t="b">
        <v>0</v>
      </c>
      <c r="M1577">
        <v>35</v>
      </c>
      <c r="N1577" t="b">
        <v>0</v>
      </c>
      <c r="O1577" t="s">
        <v>8289</v>
      </c>
      <c r="P1577" s="5">
        <f t="shared" si="145"/>
        <v>65.457142857142856</v>
      </c>
      <c r="Q1577" t="str">
        <f t="shared" si="146"/>
        <v>publishing</v>
      </c>
      <c r="R1577" t="str">
        <f t="shared" si="147"/>
        <v>art books</v>
      </c>
      <c r="S1577" s="10">
        <f t="shared" si="148"/>
        <v>41799.315925925926</v>
      </c>
      <c r="T1577" s="10">
        <f t="shared" si="149"/>
        <v>41829.315925925926</v>
      </c>
    </row>
    <row r="1578" spans="1:20" ht="29" x14ac:dyDescent="0.35">
      <c r="A1578" s="5">
        <f t="shared" si="144"/>
        <v>13</v>
      </c>
      <c r="B1578">
        <v>1576</v>
      </c>
      <c r="C1578" s="3" t="s">
        <v>1577</v>
      </c>
      <c r="D1578" s="3" t="s">
        <v>5686</v>
      </c>
      <c r="E1578">
        <v>5000</v>
      </c>
      <c r="F1578">
        <v>650</v>
      </c>
      <c r="G1578" t="s">
        <v>8219</v>
      </c>
      <c r="H1578" t="s">
        <v>8223</v>
      </c>
      <c r="I1578" t="s">
        <v>8245</v>
      </c>
      <c r="J1578" s="11">
        <v>1435698368</v>
      </c>
      <c r="K1578" s="11">
        <v>1431810368</v>
      </c>
      <c r="L1578" t="b">
        <v>0</v>
      </c>
      <c r="M1578">
        <v>10</v>
      </c>
      <c r="N1578" t="b">
        <v>0</v>
      </c>
      <c r="O1578" t="s">
        <v>8289</v>
      </c>
      <c r="P1578" s="5">
        <f t="shared" si="145"/>
        <v>65</v>
      </c>
      <c r="Q1578" t="str">
        <f t="shared" si="146"/>
        <v>publishing</v>
      </c>
      <c r="R1578" t="str">
        <f t="shared" si="147"/>
        <v>art books</v>
      </c>
      <c r="S1578" s="10">
        <f t="shared" si="148"/>
        <v>42140.670925925922</v>
      </c>
      <c r="T1578" s="10">
        <f t="shared" si="149"/>
        <v>42185.670925925922</v>
      </c>
    </row>
    <row r="1579" spans="1:20" ht="43.5" x14ac:dyDescent="0.35">
      <c r="A1579" s="5">
        <f t="shared" si="144"/>
        <v>0.54999999999999993</v>
      </c>
      <c r="B1579">
        <v>1577</v>
      </c>
      <c r="C1579" s="3" t="s">
        <v>1578</v>
      </c>
      <c r="D1579" s="3" t="s">
        <v>5687</v>
      </c>
      <c r="E1579">
        <v>10000</v>
      </c>
      <c r="F1579">
        <v>55</v>
      </c>
      <c r="G1579" t="s">
        <v>8219</v>
      </c>
      <c r="H1579" t="s">
        <v>8223</v>
      </c>
      <c r="I1579" t="s">
        <v>8245</v>
      </c>
      <c r="J1579" s="11">
        <v>1343161248</v>
      </c>
      <c r="K1579" s="11">
        <v>1337977248</v>
      </c>
      <c r="L1579" t="b">
        <v>0</v>
      </c>
      <c r="M1579">
        <v>2</v>
      </c>
      <c r="N1579" t="b">
        <v>0</v>
      </c>
      <c r="O1579" t="s">
        <v>8289</v>
      </c>
      <c r="P1579" s="5">
        <f t="shared" si="145"/>
        <v>27.5</v>
      </c>
      <c r="Q1579" t="str">
        <f t="shared" si="146"/>
        <v>publishing</v>
      </c>
      <c r="R1579" t="str">
        <f t="shared" si="147"/>
        <v>art books</v>
      </c>
      <c r="S1579" s="10">
        <f t="shared" si="148"/>
        <v>41054.639444444445</v>
      </c>
      <c r="T1579" s="10">
        <f t="shared" si="149"/>
        <v>41114.639444444445</v>
      </c>
    </row>
    <row r="1580" spans="1:20" ht="58" x14ac:dyDescent="0.35">
      <c r="A1580" s="5">
        <f t="shared" si="144"/>
        <v>10.806536636794938</v>
      </c>
      <c r="B1580">
        <v>1578</v>
      </c>
      <c r="C1580" s="3" t="s">
        <v>1579</v>
      </c>
      <c r="D1580" s="3" t="s">
        <v>5688</v>
      </c>
      <c r="E1580">
        <v>1897</v>
      </c>
      <c r="F1580">
        <v>205</v>
      </c>
      <c r="G1580" t="s">
        <v>8219</v>
      </c>
      <c r="H1580" t="s">
        <v>8223</v>
      </c>
      <c r="I1580" t="s">
        <v>8245</v>
      </c>
      <c r="J1580" s="11">
        <v>1283392800</v>
      </c>
      <c r="K1580" s="11">
        <v>1281317691</v>
      </c>
      <c r="L1580" t="b">
        <v>0</v>
      </c>
      <c r="M1580">
        <v>4</v>
      </c>
      <c r="N1580" t="b">
        <v>0</v>
      </c>
      <c r="O1580" t="s">
        <v>8289</v>
      </c>
      <c r="P1580" s="5">
        <f t="shared" si="145"/>
        <v>51.25</v>
      </c>
      <c r="Q1580" t="str">
        <f t="shared" si="146"/>
        <v>publishing</v>
      </c>
      <c r="R1580" t="str">
        <f t="shared" si="147"/>
        <v>art books</v>
      </c>
      <c r="S1580" s="10">
        <f t="shared" si="148"/>
        <v>40398.857534722221</v>
      </c>
      <c r="T1580" s="10">
        <f t="shared" si="149"/>
        <v>40422.875</v>
      </c>
    </row>
    <row r="1581" spans="1:20" ht="29" x14ac:dyDescent="0.35">
      <c r="A1581" s="5">
        <f t="shared" si="144"/>
        <v>0.84008400840084008</v>
      </c>
      <c r="B1581">
        <v>1579</v>
      </c>
      <c r="C1581" s="3" t="s">
        <v>1580</v>
      </c>
      <c r="D1581" s="3" t="s">
        <v>5689</v>
      </c>
      <c r="E1581">
        <v>3333</v>
      </c>
      <c r="F1581">
        <v>28</v>
      </c>
      <c r="G1581" t="s">
        <v>8219</v>
      </c>
      <c r="H1581" t="s">
        <v>8223</v>
      </c>
      <c r="I1581" t="s">
        <v>8245</v>
      </c>
      <c r="J1581" s="11">
        <v>1377734091</v>
      </c>
      <c r="K1581" s="11">
        <v>1374882891</v>
      </c>
      <c r="L1581" t="b">
        <v>0</v>
      </c>
      <c r="M1581">
        <v>2</v>
      </c>
      <c r="N1581" t="b">
        <v>0</v>
      </c>
      <c r="O1581" t="s">
        <v>8289</v>
      </c>
      <c r="P1581" s="5">
        <f t="shared" si="145"/>
        <v>14</v>
      </c>
      <c r="Q1581" t="str">
        <f t="shared" si="146"/>
        <v>publishing</v>
      </c>
      <c r="R1581" t="str">
        <f t="shared" si="147"/>
        <v>art books</v>
      </c>
      <c r="S1581" s="10">
        <f t="shared" si="148"/>
        <v>41481.788090277776</v>
      </c>
      <c r="T1581" s="10">
        <f t="shared" si="149"/>
        <v>41514.788090277776</v>
      </c>
    </row>
    <row r="1582" spans="1:20" ht="43.5" x14ac:dyDescent="0.35">
      <c r="A1582" s="5">
        <f t="shared" si="144"/>
        <v>0</v>
      </c>
      <c r="B1582">
        <v>1580</v>
      </c>
      <c r="C1582" s="3" t="s">
        <v>1581</v>
      </c>
      <c r="D1582" s="3" t="s">
        <v>5690</v>
      </c>
      <c r="E1582">
        <v>1750</v>
      </c>
      <c r="F1582">
        <v>0</v>
      </c>
      <c r="G1582" t="s">
        <v>8219</v>
      </c>
      <c r="H1582" t="s">
        <v>8223</v>
      </c>
      <c r="I1582" t="s">
        <v>8245</v>
      </c>
      <c r="J1582" s="11">
        <v>1337562726</v>
      </c>
      <c r="K1582" s="11">
        <v>1332378726</v>
      </c>
      <c r="L1582" t="b">
        <v>0</v>
      </c>
      <c r="M1582">
        <v>0</v>
      </c>
      <c r="N1582" t="b">
        <v>0</v>
      </c>
      <c r="O1582" t="s">
        <v>8289</v>
      </c>
      <c r="P1582" s="5" t="e">
        <f t="shared" si="145"/>
        <v>#DIV/0!</v>
      </c>
      <c r="Q1582" t="str">
        <f t="shared" si="146"/>
        <v>publishing</v>
      </c>
      <c r="R1582" t="str">
        <f t="shared" si="147"/>
        <v>art books</v>
      </c>
      <c r="S1582" s="10">
        <f t="shared" si="148"/>
        <v>40989.841736111113</v>
      </c>
      <c r="T1582" s="10">
        <f t="shared" si="149"/>
        <v>41049.841736111113</v>
      </c>
    </row>
    <row r="1583" spans="1:20" ht="43.5" x14ac:dyDescent="0.35">
      <c r="A1583" s="5">
        <f t="shared" si="144"/>
        <v>0.5</v>
      </c>
      <c r="B1583">
        <v>1581</v>
      </c>
      <c r="C1583" s="3" t="s">
        <v>1582</v>
      </c>
      <c r="D1583" s="3" t="s">
        <v>5691</v>
      </c>
      <c r="E1583">
        <v>1000</v>
      </c>
      <c r="F1583">
        <v>5</v>
      </c>
      <c r="G1583" t="s">
        <v>8220</v>
      </c>
      <c r="H1583" t="s">
        <v>8224</v>
      </c>
      <c r="I1583" t="s">
        <v>8246</v>
      </c>
      <c r="J1583" s="11">
        <v>1450521990</v>
      </c>
      <c r="K1583" s="11">
        <v>1447757190</v>
      </c>
      <c r="L1583" t="b">
        <v>0</v>
      </c>
      <c r="M1583">
        <v>1</v>
      </c>
      <c r="N1583" t="b">
        <v>0</v>
      </c>
      <c r="O1583" t="s">
        <v>8290</v>
      </c>
      <c r="P1583" s="5">
        <f t="shared" si="145"/>
        <v>5</v>
      </c>
      <c r="Q1583" t="str">
        <f t="shared" si="146"/>
        <v>photography</v>
      </c>
      <c r="R1583" t="str">
        <f t="shared" si="147"/>
        <v>places</v>
      </c>
      <c r="S1583" s="10">
        <f t="shared" si="148"/>
        <v>42325.240624999999</v>
      </c>
      <c r="T1583" s="10">
        <f t="shared" si="149"/>
        <v>42357.240624999999</v>
      </c>
    </row>
    <row r="1584" spans="1:20" ht="29" x14ac:dyDescent="0.35">
      <c r="A1584" s="5">
        <f t="shared" si="144"/>
        <v>9.3000000000000007</v>
      </c>
      <c r="B1584">
        <v>1582</v>
      </c>
      <c r="C1584" s="3" t="s">
        <v>1583</v>
      </c>
      <c r="D1584" s="3" t="s">
        <v>5692</v>
      </c>
      <c r="E1584">
        <v>1000</v>
      </c>
      <c r="F1584">
        <v>93</v>
      </c>
      <c r="G1584" t="s">
        <v>8220</v>
      </c>
      <c r="H1584" t="s">
        <v>8223</v>
      </c>
      <c r="I1584" t="s">
        <v>8245</v>
      </c>
      <c r="J1584" s="11">
        <v>1445894400</v>
      </c>
      <c r="K1584" s="11">
        <v>1440961053</v>
      </c>
      <c r="L1584" t="b">
        <v>0</v>
      </c>
      <c r="M1584">
        <v>3</v>
      </c>
      <c r="N1584" t="b">
        <v>0</v>
      </c>
      <c r="O1584" t="s">
        <v>8290</v>
      </c>
      <c r="P1584" s="5">
        <f t="shared" si="145"/>
        <v>31</v>
      </c>
      <c r="Q1584" t="str">
        <f t="shared" si="146"/>
        <v>photography</v>
      </c>
      <c r="R1584" t="str">
        <f t="shared" si="147"/>
        <v>places</v>
      </c>
      <c r="S1584" s="10">
        <f t="shared" si="148"/>
        <v>42246.581631944442</v>
      </c>
      <c r="T1584" s="10">
        <f t="shared" si="149"/>
        <v>42303.680555555555</v>
      </c>
    </row>
    <row r="1585" spans="1:20" ht="58" x14ac:dyDescent="0.35">
      <c r="A1585" s="5">
        <f t="shared" si="144"/>
        <v>7.4999999999999997E-2</v>
      </c>
      <c r="B1585">
        <v>1583</v>
      </c>
      <c r="C1585" s="3" t="s">
        <v>1584</v>
      </c>
      <c r="D1585" s="3" t="s">
        <v>5693</v>
      </c>
      <c r="E1585">
        <v>20000</v>
      </c>
      <c r="F1585">
        <v>15</v>
      </c>
      <c r="G1585" t="s">
        <v>8220</v>
      </c>
      <c r="H1585" t="s">
        <v>8224</v>
      </c>
      <c r="I1585" t="s">
        <v>8246</v>
      </c>
      <c r="J1585" s="11">
        <v>1411681391</v>
      </c>
      <c r="K1585" s="11">
        <v>1409089391</v>
      </c>
      <c r="L1585" t="b">
        <v>0</v>
      </c>
      <c r="M1585">
        <v>1</v>
      </c>
      <c r="N1585" t="b">
        <v>0</v>
      </c>
      <c r="O1585" t="s">
        <v>8290</v>
      </c>
      <c r="P1585" s="5">
        <f t="shared" si="145"/>
        <v>15</v>
      </c>
      <c r="Q1585" t="str">
        <f t="shared" si="146"/>
        <v>photography</v>
      </c>
      <c r="R1585" t="str">
        <f t="shared" si="147"/>
        <v>places</v>
      </c>
      <c r="S1585" s="10">
        <f t="shared" si="148"/>
        <v>41877.696655092594</v>
      </c>
      <c r="T1585" s="10">
        <f t="shared" si="149"/>
        <v>41907.696655092594</v>
      </c>
    </row>
    <row r="1586" spans="1:20" ht="43.5" x14ac:dyDescent="0.35">
      <c r="A1586" s="5">
        <f t="shared" si="144"/>
        <v>0</v>
      </c>
      <c r="B1586">
        <v>1584</v>
      </c>
      <c r="C1586" s="3" t="s">
        <v>1585</v>
      </c>
      <c r="D1586" s="3" t="s">
        <v>5694</v>
      </c>
      <c r="E1586">
        <v>1200</v>
      </c>
      <c r="F1586">
        <v>0</v>
      </c>
      <c r="G1586" t="s">
        <v>8220</v>
      </c>
      <c r="H1586" t="s">
        <v>8223</v>
      </c>
      <c r="I1586" t="s">
        <v>8245</v>
      </c>
      <c r="J1586" s="11">
        <v>1401464101</v>
      </c>
      <c r="K1586" s="11">
        <v>1400600101</v>
      </c>
      <c r="L1586" t="b">
        <v>0</v>
      </c>
      <c r="M1586">
        <v>0</v>
      </c>
      <c r="N1586" t="b">
        <v>0</v>
      </c>
      <c r="O1586" t="s">
        <v>8290</v>
      </c>
      <c r="P1586" s="5" t="e">
        <f t="shared" si="145"/>
        <v>#DIV/0!</v>
      </c>
      <c r="Q1586" t="str">
        <f t="shared" si="146"/>
        <v>photography</v>
      </c>
      <c r="R1586" t="str">
        <f t="shared" si="147"/>
        <v>places</v>
      </c>
      <c r="S1586" s="10">
        <f t="shared" si="148"/>
        <v>41779.440983796296</v>
      </c>
      <c r="T1586" s="10">
        <f t="shared" si="149"/>
        <v>41789.440983796296</v>
      </c>
    </row>
    <row r="1587" spans="1:20" ht="58" x14ac:dyDescent="0.35">
      <c r="A1587" s="5">
        <f t="shared" si="144"/>
        <v>79</v>
      </c>
      <c r="B1587">
        <v>1585</v>
      </c>
      <c r="C1587" s="3" t="s">
        <v>1586</v>
      </c>
      <c r="D1587" s="3" t="s">
        <v>5695</v>
      </c>
      <c r="E1587">
        <v>2000</v>
      </c>
      <c r="F1587">
        <v>1580</v>
      </c>
      <c r="G1587" t="s">
        <v>8220</v>
      </c>
      <c r="H1587" t="s">
        <v>8228</v>
      </c>
      <c r="I1587" t="s">
        <v>8250</v>
      </c>
      <c r="J1587" s="11">
        <v>1482663600</v>
      </c>
      <c r="K1587" s="11">
        <v>1480800568</v>
      </c>
      <c r="L1587" t="b">
        <v>0</v>
      </c>
      <c r="M1587">
        <v>12</v>
      </c>
      <c r="N1587" t="b">
        <v>0</v>
      </c>
      <c r="O1587" t="s">
        <v>8290</v>
      </c>
      <c r="P1587" s="5">
        <f t="shared" si="145"/>
        <v>131.66666666666666</v>
      </c>
      <c r="Q1587" t="str">
        <f t="shared" si="146"/>
        <v>photography</v>
      </c>
      <c r="R1587" t="str">
        <f t="shared" si="147"/>
        <v>places</v>
      </c>
      <c r="S1587" s="10">
        <f t="shared" si="148"/>
        <v>42707.687129629623</v>
      </c>
      <c r="T1587" s="10">
        <f t="shared" si="149"/>
        <v>42729.249999999993</v>
      </c>
    </row>
    <row r="1588" spans="1:20" ht="29" x14ac:dyDescent="0.35">
      <c r="A1588" s="5">
        <f t="shared" si="144"/>
        <v>0</v>
      </c>
      <c r="B1588">
        <v>1586</v>
      </c>
      <c r="C1588" s="3" t="s">
        <v>1587</v>
      </c>
      <c r="D1588" s="3" t="s">
        <v>5696</v>
      </c>
      <c r="E1588">
        <v>1500</v>
      </c>
      <c r="F1588">
        <v>0</v>
      </c>
      <c r="G1588" t="s">
        <v>8220</v>
      </c>
      <c r="H1588" t="s">
        <v>8223</v>
      </c>
      <c r="I1588" t="s">
        <v>8245</v>
      </c>
      <c r="J1588" s="11">
        <v>1428197422</v>
      </c>
      <c r="K1588" s="11">
        <v>1425609022</v>
      </c>
      <c r="L1588" t="b">
        <v>0</v>
      </c>
      <c r="M1588">
        <v>0</v>
      </c>
      <c r="N1588" t="b">
        <v>0</v>
      </c>
      <c r="O1588" t="s">
        <v>8290</v>
      </c>
      <c r="P1588" s="5" t="e">
        <f t="shared" si="145"/>
        <v>#DIV/0!</v>
      </c>
      <c r="Q1588" t="str">
        <f t="shared" si="146"/>
        <v>photography</v>
      </c>
      <c r="R1588" t="str">
        <f t="shared" si="147"/>
        <v>places</v>
      </c>
      <c r="S1588" s="10">
        <f t="shared" si="148"/>
        <v>42068.896087962967</v>
      </c>
      <c r="T1588" s="10">
        <f t="shared" si="149"/>
        <v>42098.854421296295</v>
      </c>
    </row>
    <row r="1589" spans="1:20" ht="58" x14ac:dyDescent="0.35">
      <c r="A1589" s="5">
        <f t="shared" si="144"/>
        <v>1.3333333333333334E-2</v>
      </c>
      <c r="B1589">
        <v>1587</v>
      </c>
      <c r="C1589" s="3" t="s">
        <v>1588</v>
      </c>
      <c r="D1589" s="3" t="s">
        <v>5697</v>
      </c>
      <c r="E1589">
        <v>7500</v>
      </c>
      <c r="F1589">
        <v>1</v>
      </c>
      <c r="G1589" t="s">
        <v>8220</v>
      </c>
      <c r="H1589" t="s">
        <v>8223</v>
      </c>
      <c r="I1589" t="s">
        <v>8245</v>
      </c>
      <c r="J1589" s="11">
        <v>1418510965</v>
      </c>
      <c r="K1589" s="11">
        <v>1415918965</v>
      </c>
      <c r="L1589" t="b">
        <v>0</v>
      </c>
      <c r="M1589">
        <v>1</v>
      </c>
      <c r="N1589" t="b">
        <v>0</v>
      </c>
      <c r="O1589" t="s">
        <v>8290</v>
      </c>
      <c r="P1589" s="5">
        <f t="shared" si="145"/>
        <v>1</v>
      </c>
      <c r="Q1589" t="str">
        <f t="shared" si="146"/>
        <v>photography</v>
      </c>
      <c r="R1589" t="str">
        <f t="shared" si="147"/>
        <v>places</v>
      </c>
      <c r="S1589" s="10">
        <f t="shared" si="148"/>
        <v>41956.742650462962</v>
      </c>
      <c r="T1589" s="10">
        <f t="shared" si="149"/>
        <v>41986.742650462962</v>
      </c>
    </row>
    <row r="1590" spans="1:20" ht="29" x14ac:dyDescent="0.35">
      <c r="A1590" s="5">
        <f t="shared" si="144"/>
        <v>0</v>
      </c>
      <c r="B1590">
        <v>1588</v>
      </c>
      <c r="C1590" s="3" t="s">
        <v>1589</v>
      </c>
      <c r="D1590" s="3" t="s">
        <v>5698</v>
      </c>
      <c r="E1590">
        <v>516</v>
      </c>
      <c r="F1590">
        <v>0</v>
      </c>
      <c r="G1590" t="s">
        <v>8220</v>
      </c>
      <c r="H1590" t="s">
        <v>8223</v>
      </c>
      <c r="I1590" t="s">
        <v>8245</v>
      </c>
      <c r="J1590" s="11">
        <v>1422735120</v>
      </c>
      <c r="K1590" s="11">
        <v>1420091999</v>
      </c>
      <c r="L1590" t="b">
        <v>0</v>
      </c>
      <c r="M1590">
        <v>0</v>
      </c>
      <c r="N1590" t="b">
        <v>0</v>
      </c>
      <c r="O1590" t="s">
        <v>8290</v>
      </c>
      <c r="P1590" s="5" t="e">
        <f t="shared" si="145"/>
        <v>#DIV/0!</v>
      </c>
      <c r="Q1590" t="str">
        <f t="shared" si="146"/>
        <v>photography</v>
      </c>
      <c r="R1590" t="str">
        <f t="shared" si="147"/>
        <v>places</v>
      </c>
      <c r="S1590" s="10">
        <f t="shared" si="148"/>
        <v>42005.041655092595</v>
      </c>
      <c r="T1590" s="10">
        <f t="shared" si="149"/>
        <v>42035.633333333331</v>
      </c>
    </row>
    <row r="1591" spans="1:20" ht="43.5" x14ac:dyDescent="0.35">
      <c r="A1591" s="5">
        <f t="shared" si="144"/>
        <v>0</v>
      </c>
      <c r="B1591">
        <v>1589</v>
      </c>
      <c r="C1591" s="3" t="s">
        <v>1590</v>
      </c>
      <c r="D1591" s="3" t="s">
        <v>5699</v>
      </c>
      <c r="E1591">
        <v>1200</v>
      </c>
      <c r="F1591">
        <v>0</v>
      </c>
      <c r="G1591" t="s">
        <v>8220</v>
      </c>
      <c r="H1591" t="s">
        <v>8223</v>
      </c>
      <c r="I1591" t="s">
        <v>8245</v>
      </c>
      <c r="J1591" s="11">
        <v>1444433886</v>
      </c>
      <c r="K1591" s="11">
        <v>1441841886</v>
      </c>
      <c r="L1591" t="b">
        <v>0</v>
      </c>
      <c r="M1591">
        <v>0</v>
      </c>
      <c r="N1591" t="b">
        <v>0</v>
      </c>
      <c r="O1591" t="s">
        <v>8290</v>
      </c>
      <c r="P1591" s="5" t="e">
        <f t="shared" si="145"/>
        <v>#DIV/0!</v>
      </c>
      <c r="Q1591" t="str">
        <f t="shared" si="146"/>
        <v>photography</v>
      </c>
      <c r="R1591" t="str">
        <f t="shared" si="147"/>
        <v>places</v>
      </c>
      <c r="S1591" s="10">
        <f t="shared" si="148"/>
        <v>42256.776458333326</v>
      </c>
      <c r="T1591" s="10">
        <f t="shared" si="149"/>
        <v>42286.776458333326</v>
      </c>
    </row>
    <row r="1592" spans="1:20" x14ac:dyDescent="0.35">
      <c r="A1592" s="5">
        <f t="shared" si="144"/>
        <v>1.7000000000000002</v>
      </c>
      <c r="B1592">
        <v>1590</v>
      </c>
      <c r="C1592" s="3" t="s">
        <v>1591</v>
      </c>
      <c r="D1592" s="3" t="s">
        <v>5700</v>
      </c>
      <c r="E1592">
        <v>60000</v>
      </c>
      <c r="F1592">
        <v>1020</v>
      </c>
      <c r="G1592" t="s">
        <v>8220</v>
      </c>
      <c r="H1592" t="s">
        <v>8236</v>
      </c>
      <c r="I1592" t="s">
        <v>8248</v>
      </c>
      <c r="J1592" s="11">
        <v>1443040464</v>
      </c>
      <c r="K1592" s="11">
        <v>1440448464</v>
      </c>
      <c r="L1592" t="b">
        <v>0</v>
      </c>
      <c r="M1592">
        <v>2</v>
      </c>
      <c r="N1592" t="b">
        <v>0</v>
      </c>
      <c r="O1592" t="s">
        <v>8290</v>
      </c>
      <c r="P1592" s="5">
        <f t="shared" si="145"/>
        <v>510</v>
      </c>
      <c r="Q1592" t="str">
        <f t="shared" si="146"/>
        <v>photography</v>
      </c>
      <c r="R1592" t="str">
        <f t="shared" si="147"/>
        <v>places</v>
      </c>
      <c r="S1592" s="10">
        <f t="shared" si="148"/>
        <v>42240.648888888885</v>
      </c>
      <c r="T1592" s="10">
        <f t="shared" si="149"/>
        <v>42270.648888888885</v>
      </c>
    </row>
    <row r="1593" spans="1:20" ht="58" x14ac:dyDescent="0.35">
      <c r="A1593" s="5">
        <f t="shared" si="144"/>
        <v>29.228571428571428</v>
      </c>
      <c r="B1593">
        <v>1591</v>
      </c>
      <c r="C1593" s="3" t="s">
        <v>1592</v>
      </c>
      <c r="D1593" s="3" t="s">
        <v>5701</v>
      </c>
      <c r="E1593">
        <v>14000</v>
      </c>
      <c r="F1593">
        <v>4092</v>
      </c>
      <c r="G1593" t="s">
        <v>8220</v>
      </c>
      <c r="H1593" t="s">
        <v>8224</v>
      </c>
      <c r="I1593" t="s">
        <v>8246</v>
      </c>
      <c r="J1593" s="11">
        <v>1459700741</v>
      </c>
      <c r="K1593" s="11">
        <v>1457112341</v>
      </c>
      <c r="L1593" t="b">
        <v>0</v>
      </c>
      <c r="M1593">
        <v>92</v>
      </c>
      <c r="N1593" t="b">
        <v>0</v>
      </c>
      <c r="O1593" t="s">
        <v>8290</v>
      </c>
      <c r="P1593" s="5">
        <f t="shared" si="145"/>
        <v>44.478260869565219</v>
      </c>
      <c r="Q1593" t="str">
        <f t="shared" si="146"/>
        <v>photography</v>
      </c>
      <c r="R1593" t="str">
        <f t="shared" si="147"/>
        <v>places</v>
      </c>
      <c r="S1593" s="10">
        <f t="shared" si="148"/>
        <v>42433.517835648141</v>
      </c>
      <c r="T1593" s="10">
        <f t="shared" si="149"/>
        <v>42463.476168981484</v>
      </c>
    </row>
    <row r="1594" spans="1:20" ht="29" x14ac:dyDescent="0.35">
      <c r="A1594" s="5">
        <f t="shared" si="144"/>
        <v>0</v>
      </c>
      <c r="B1594">
        <v>1592</v>
      </c>
      <c r="C1594" s="3" t="s">
        <v>1593</v>
      </c>
      <c r="D1594" s="3" t="s">
        <v>5702</v>
      </c>
      <c r="E1594">
        <v>25</v>
      </c>
      <c r="F1594">
        <v>0</v>
      </c>
      <c r="G1594" t="s">
        <v>8220</v>
      </c>
      <c r="H1594" t="s">
        <v>8223</v>
      </c>
      <c r="I1594" t="s">
        <v>8245</v>
      </c>
      <c r="J1594" s="11">
        <v>1427503485</v>
      </c>
      <c r="K1594" s="11">
        <v>1423619085</v>
      </c>
      <c r="L1594" t="b">
        <v>0</v>
      </c>
      <c r="M1594">
        <v>0</v>
      </c>
      <c r="N1594" t="b">
        <v>0</v>
      </c>
      <c r="O1594" t="s">
        <v>8290</v>
      </c>
      <c r="P1594" s="5" t="e">
        <f t="shared" si="145"/>
        <v>#DIV/0!</v>
      </c>
      <c r="Q1594" t="str">
        <f t="shared" si="146"/>
        <v>photography</v>
      </c>
      <c r="R1594" t="str">
        <f t="shared" si="147"/>
        <v>places</v>
      </c>
      <c r="S1594" s="10">
        <f t="shared" si="148"/>
        <v>42045.86440972222</v>
      </c>
      <c r="T1594" s="10">
        <f t="shared" si="149"/>
        <v>42090.822743055549</v>
      </c>
    </row>
    <row r="1595" spans="1:20" ht="29" x14ac:dyDescent="0.35">
      <c r="A1595" s="5">
        <f t="shared" si="144"/>
        <v>1.3636363636363637E-2</v>
      </c>
      <c r="B1595">
        <v>1593</v>
      </c>
      <c r="C1595" s="3" t="s">
        <v>1594</v>
      </c>
      <c r="D1595" s="3" t="s">
        <v>5703</v>
      </c>
      <c r="E1595">
        <v>22000</v>
      </c>
      <c r="F1595">
        <v>3</v>
      </c>
      <c r="G1595" t="s">
        <v>8220</v>
      </c>
      <c r="H1595" t="s">
        <v>8223</v>
      </c>
      <c r="I1595" t="s">
        <v>8245</v>
      </c>
      <c r="J1595" s="11">
        <v>1425154655</v>
      </c>
      <c r="K1595" s="11">
        <v>1422562655</v>
      </c>
      <c r="L1595" t="b">
        <v>0</v>
      </c>
      <c r="M1595">
        <v>3</v>
      </c>
      <c r="N1595" t="b">
        <v>0</v>
      </c>
      <c r="O1595" t="s">
        <v>8290</v>
      </c>
      <c r="P1595" s="5">
        <f t="shared" si="145"/>
        <v>1</v>
      </c>
      <c r="Q1595" t="str">
        <f t="shared" si="146"/>
        <v>photography</v>
      </c>
      <c r="R1595" t="str">
        <f t="shared" si="147"/>
        <v>places</v>
      </c>
      <c r="S1595" s="10">
        <f t="shared" si="148"/>
        <v>42033.63721064815</v>
      </c>
      <c r="T1595" s="10">
        <f t="shared" si="149"/>
        <v>42063.63721064815</v>
      </c>
    </row>
    <row r="1596" spans="1:20" ht="29" x14ac:dyDescent="0.35">
      <c r="A1596" s="5">
        <f t="shared" si="144"/>
        <v>20.5</v>
      </c>
      <c r="B1596">
        <v>1594</v>
      </c>
      <c r="C1596" s="3" t="s">
        <v>1595</v>
      </c>
      <c r="D1596" s="3" t="s">
        <v>5704</v>
      </c>
      <c r="E1596">
        <v>1000</v>
      </c>
      <c r="F1596">
        <v>205</v>
      </c>
      <c r="G1596" t="s">
        <v>8220</v>
      </c>
      <c r="H1596" t="s">
        <v>8223</v>
      </c>
      <c r="I1596" t="s">
        <v>8245</v>
      </c>
      <c r="J1596" s="11">
        <v>1463329260</v>
      </c>
      <c r="K1596" s="11">
        <v>1458147982</v>
      </c>
      <c r="L1596" t="b">
        <v>0</v>
      </c>
      <c r="M1596">
        <v>10</v>
      </c>
      <c r="N1596" t="b">
        <v>0</v>
      </c>
      <c r="O1596" t="s">
        <v>8290</v>
      </c>
      <c r="P1596" s="5">
        <f t="shared" si="145"/>
        <v>20.5</v>
      </c>
      <c r="Q1596" t="str">
        <f t="shared" si="146"/>
        <v>photography</v>
      </c>
      <c r="R1596" t="str">
        <f t="shared" si="147"/>
        <v>places</v>
      </c>
      <c r="S1596" s="10">
        <f t="shared" si="148"/>
        <v>42445.504421296289</v>
      </c>
      <c r="T1596" s="10">
        <f t="shared" si="149"/>
        <v>42505.472916666658</v>
      </c>
    </row>
    <row r="1597" spans="1:20" ht="43.5" x14ac:dyDescent="0.35">
      <c r="A1597" s="5">
        <f t="shared" si="144"/>
        <v>0.27999999999999997</v>
      </c>
      <c r="B1597">
        <v>1595</v>
      </c>
      <c r="C1597" s="3" t="s">
        <v>1596</v>
      </c>
      <c r="D1597" s="3" t="s">
        <v>5705</v>
      </c>
      <c r="E1597">
        <v>100000</v>
      </c>
      <c r="F1597">
        <v>280</v>
      </c>
      <c r="G1597" t="s">
        <v>8220</v>
      </c>
      <c r="H1597" t="s">
        <v>8223</v>
      </c>
      <c r="I1597" t="s">
        <v>8245</v>
      </c>
      <c r="J1597" s="11">
        <v>1403122380</v>
      </c>
      <c r="K1597" s="11">
        <v>1400634728</v>
      </c>
      <c r="L1597" t="b">
        <v>0</v>
      </c>
      <c r="M1597">
        <v>7</v>
      </c>
      <c r="N1597" t="b">
        <v>0</v>
      </c>
      <c r="O1597" t="s">
        <v>8290</v>
      </c>
      <c r="P1597" s="5">
        <f t="shared" si="145"/>
        <v>40</v>
      </c>
      <c r="Q1597" t="str">
        <f t="shared" si="146"/>
        <v>photography</v>
      </c>
      <c r="R1597" t="str">
        <f t="shared" si="147"/>
        <v>places</v>
      </c>
      <c r="S1597" s="10">
        <f t="shared" si="148"/>
        <v>41779.84175925926</v>
      </c>
      <c r="T1597" s="10">
        <f t="shared" si="149"/>
        <v>41808.634027777778</v>
      </c>
    </row>
    <row r="1598" spans="1:20" ht="43.5" x14ac:dyDescent="0.35">
      <c r="A1598" s="5">
        <f t="shared" si="144"/>
        <v>2.3076923076923079</v>
      </c>
      <c r="B1598">
        <v>1596</v>
      </c>
      <c r="C1598" s="3" t="s">
        <v>1597</v>
      </c>
      <c r="D1598" s="3" t="s">
        <v>5706</v>
      </c>
      <c r="E1598">
        <v>3250</v>
      </c>
      <c r="F1598">
        <v>75</v>
      </c>
      <c r="G1598" t="s">
        <v>8220</v>
      </c>
      <c r="H1598" t="s">
        <v>8224</v>
      </c>
      <c r="I1598" t="s">
        <v>8246</v>
      </c>
      <c r="J1598" s="11">
        <v>1418469569</v>
      </c>
      <c r="K1598" s="11">
        <v>1414577969</v>
      </c>
      <c r="L1598" t="b">
        <v>0</v>
      </c>
      <c r="M1598">
        <v>3</v>
      </c>
      <c r="N1598" t="b">
        <v>0</v>
      </c>
      <c r="O1598" t="s">
        <v>8290</v>
      </c>
      <c r="P1598" s="5">
        <f t="shared" si="145"/>
        <v>25</v>
      </c>
      <c r="Q1598" t="str">
        <f t="shared" si="146"/>
        <v>photography</v>
      </c>
      <c r="R1598" t="str">
        <f t="shared" si="147"/>
        <v>places</v>
      </c>
      <c r="S1598" s="10">
        <f t="shared" si="148"/>
        <v>41941.221863425926</v>
      </c>
      <c r="T1598" s="10">
        <f t="shared" si="149"/>
        <v>41986.26353009259</v>
      </c>
    </row>
    <row r="1599" spans="1:20" ht="43.5" x14ac:dyDescent="0.35">
      <c r="A1599" s="5">
        <f t="shared" si="144"/>
        <v>0</v>
      </c>
      <c r="B1599">
        <v>1597</v>
      </c>
      <c r="C1599" s="3" t="s">
        <v>1598</v>
      </c>
      <c r="D1599" s="3" t="s">
        <v>5707</v>
      </c>
      <c r="E1599">
        <v>15000</v>
      </c>
      <c r="F1599">
        <v>0</v>
      </c>
      <c r="G1599" t="s">
        <v>8220</v>
      </c>
      <c r="H1599" t="s">
        <v>8223</v>
      </c>
      <c r="I1599" t="s">
        <v>8245</v>
      </c>
      <c r="J1599" s="11">
        <v>1474360197</v>
      </c>
      <c r="K1599" s="11">
        <v>1471768197</v>
      </c>
      <c r="L1599" t="b">
        <v>0</v>
      </c>
      <c r="M1599">
        <v>0</v>
      </c>
      <c r="N1599" t="b">
        <v>0</v>
      </c>
      <c r="O1599" t="s">
        <v>8290</v>
      </c>
      <c r="P1599" s="5" t="e">
        <f t="shared" si="145"/>
        <v>#DIV/0!</v>
      </c>
      <c r="Q1599" t="str">
        <f t="shared" si="146"/>
        <v>photography</v>
      </c>
      <c r="R1599" t="str">
        <f t="shared" si="147"/>
        <v>places</v>
      </c>
      <c r="S1599" s="10">
        <f t="shared" si="148"/>
        <v>42603.145798611113</v>
      </c>
      <c r="T1599" s="10">
        <f t="shared" si="149"/>
        <v>42633.145798611113</v>
      </c>
    </row>
    <row r="1600" spans="1:20" ht="58" x14ac:dyDescent="0.35">
      <c r="A1600" s="5">
        <f t="shared" si="144"/>
        <v>0.125</v>
      </c>
      <c r="B1600">
        <v>1598</v>
      </c>
      <c r="C1600" s="3" t="s">
        <v>1599</v>
      </c>
      <c r="D1600" s="3" t="s">
        <v>5708</v>
      </c>
      <c r="E1600">
        <v>800</v>
      </c>
      <c r="F1600">
        <v>1</v>
      </c>
      <c r="G1600" t="s">
        <v>8220</v>
      </c>
      <c r="H1600" t="s">
        <v>8223</v>
      </c>
      <c r="I1600" t="s">
        <v>8245</v>
      </c>
      <c r="J1600" s="11">
        <v>1437926458</v>
      </c>
      <c r="K1600" s="11">
        <v>1432742458</v>
      </c>
      <c r="L1600" t="b">
        <v>0</v>
      </c>
      <c r="M1600">
        <v>1</v>
      </c>
      <c r="N1600" t="b">
        <v>0</v>
      </c>
      <c r="O1600" t="s">
        <v>8290</v>
      </c>
      <c r="P1600" s="5">
        <f t="shared" si="145"/>
        <v>1</v>
      </c>
      <c r="Q1600" t="str">
        <f t="shared" si="146"/>
        <v>photography</v>
      </c>
      <c r="R1600" t="str">
        <f t="shared" si="147"/>
        <v>places</v>
      </c>
      <c r="S1600" s="10">
        <f t="shared" si="148"/>
        <v>42151.459004629629</v>
      </c>
      <c r="T1600" s="10">
        <f t="shared" si="149"/>
        <v>42211.459004629629</v>
      </c>
    </row>
    <row r="1601" spans="1:20" ht="43.5" x14ac:dyDescent="0.35">
      <c r="A1601" s="5">
        <f t="shared" si="144"/>
        <v>0</v>
      </c>
      <c r="B1601">
        <v>1599</v>
      </c>
      <c r="C1601" s="3" t="s">
        <v>1600</v>
      </c>
      <c r="D1601" s="3" t="s">
        <v>5709</v>
      </c>
      <c r="E1601">
        <v>500</v>
      </c>
      <c r="F1601">
        <v>0</v>
      </c>
      <c r="G1601" t="s">
        <v>8220</v>
      </c>
      <c r="H1601" t="s">
        <v>8224</v>
      </c>
      <c r="I1601" t="s">
        <v>8246</v>
      </c>
      <c r="J1601" s="11">
        <v>1460116576</v>
      </c>
      <c r="K1601" s="11">
        <v>1457528176</v>
      </c>
      <c r="L1601" t="b">
        <v>0</v>
      </c>
      <c r="M1601">
        <v>0</v>
      </c>
      <c r="N1601" t="b">
        <v>0</v>
      </c>
      <c r="O1601" t="s">
        <v>8290</v>
      </c>
      <c r="P1601" s="5" t="e">
        <f t="shared" si="145"/>
        <v>#DIV/0!</v>
      </c>
      <c r="Q1601" t="str">
        <f t="shared" si="146"/>
        <v>photography</v>
      </c>
      <c r="R1601" t="str">
        <f t="shared" si="147"/>
        <v>places</v>
      </c>
      <c r="S1601" s="10">
        <f t="shared" si="148"/>
        <v>42438.330740740734</v>
      </c>
      <c r="T1601" s="10">
        <f t="shared" si="149"/>
        <v>42468.289074074077</v>
      </c>
    </row>
    <row r="1602" spans="1:20" ht="58" x14ac:dyDescent="0.35">
      <c r="A1602" s="5">
        <f t="shared" si="144"/>
        <v>7.3400000000000007</v>
      </c>
      <c r="B1602">
        <v>1600</v>
      </c>
      <c r="C1602" s="3" t="s">
        <v>1601</v>
      </c>
      <c r="D1602" s="3" t="s">
        <v>5710</v>
      </c>
      <c r="E1602">
        <v>5000</v>
      </c>
      <c r="F1602">
        <v>367</v>
      </c>
      <c r="G1602" t="s">
        <v>8220</v>
      </c>
      <c r="H1602" t="s">
        <v>8223</v>
      </c>
      <c r="I1602" t="s">
        <v>8245</v>
      </c>
      <c r="J1602" s="11">
        <v>1405401060</v>
      </c>
      <c r="K1602" s="11">
        <v>1401585752</v>
      </c>
      <c r="L1602" t="b">
        <v>0</v>
      </c>
      <c r="M1602">
        <v>9</v>
      </c>
      <c r="N1602" t="b">
        <v>0</v>
      </c>
      <c r="O1602" t="s">
        <v>8290</v>
      </c>
      <c r="P1602" s="5">
        <f t="shared" si="145"/>
        <v>40.777777777777779</v>
      </c>
      <c r="Q1602" t="str">
        <f t="shared" si="146"/>
        <v>photography</v>
      </c>
      <c r="R1602" t="str">
        <f t="shared" si="147"/>
        <v>places</v>
      </c>
      <c r="S1602" s="10">
        <f t="shared" si="148"/>
        <v>41790.848981481482</v>
      </c>
      <c r="T1602" s="10">
        <f t="shared" si="149"/>
        <v>41835.007638888885</v>
      </c>
    </row>
    <row r="1603" spans="1:20" ht="43.5" x14ac:dyDescent="0.35">
      <c r="A1603" s="5">
        <f t="shared" ref="A1603:A1666" si="150">(F1603/E1603)*100</f>
        <v>108.2492</v>
      </c>
      <c r="B1603">
        <v>1601</v>
      </c>
      <c r="C1603" s="3" t="s">
        <v>1602</v>
      </c>
      <c r="D1603" s="3" t="s">
        <v>5711</v>
      </c>
      <c r="E1603">
        <v>2500</v>
      </c>
      <c r="F1603">
        <v>2706.23</v>
      </c>
      <c r="G1603" t="s">
        <v>8218</v>
      </c>
      <c r="H1603" t="s">
        <v>8223</v>
      </c>
      <c r="I1603" t="s">
        <v>8245</v>
      </c>
      <c r="J1603" s="11">
        <v>1304561633</v>
      </c>
      <c r="K1603" s="11">
        <v>1301969633</v>
      </c>
      <c r="L1603" t="b">
        <v>0</v>
      </c>
      <c r="M1603">
        <v>56</v>
      </c>
      <c r="N1603" t="b">
        <v>1</v>
      </c>
      <c r="O1603" t="s">
        <v>8275</v>
      </c>
      <c r="P1603" s="5">
        <f t="shared" ref="P1603:P1666" si="151">F1603/M1603</f>
        <v>48.325535714285714</v>
      </c>
      <c r="Q1603" t="str">
        <f t="shared" ref="Q1603:Q1666" si="152">LEFT(O:O,FIND("/",O:O)-1)</f>
        <v>music</v>
      </c>
      <c r="R1603" t="str">
        <f t="shared" ref="R1603:R1666" si="153">RIGHT(O:O,LEN(O:O)-FIND("/",O:O))</f>
        <v>rock</v>
      </c>
      <c r="S1603" s="10">
        <f t="shared" ref="S1603:S1666" si="154">(((K1603/60)/60)/24)+DATE(1970,1,1)+(-5/24)</f>
        <v>40637.884641203702</v>
      </c>
      <c r="T1603" s="10">
        <f t="shared" ref="T1603:T1666" si="155">(((J1603/60)/60)/24)+DATE(1970,1,1)+(-5/24)</f>
        <v>40667.884641203702</v>
      </c>
    </row>
    <row r="1604" spans="1:20" ht="43.5" x14ac:dyDescent="0.35">
      <c r="A1604" s="5">
        <f t="shared" si="150"/>
        <v>100.16666666666667</v>
      </c>
      <c r="B1604">
        <v>1602</v>
      </c>
      <c r="C1604" s="3" t="s">
        <v>1603</v>
      </c>
      <c r="D1604" s="3" t="s">
        <v>5712</v>
      </c>
      <c r="E1604">
        <v>1500</v>
      </c>
      <c r="F1604">
        <v>1502.5</v>
      </c>
      <c r="G1604" t="s">
        <v>8218</v>
      </c>
      <c r="H1604" t="s">
        <v>8223</v>
      </c>
      <c r="I1604" t="s">
        <v>8245</v>
      </c>
      <c r="J1604" s="11">
        <v>1318633200</v>
      </c>
      <c r="K1604" s="11">
        <v>1314947317</v>
      </c>
      <c r="L1604" t="b">
        <v>0</v>
      </c>
      <c r="M1604">
        <v>32</v>
      </c>
      <c r="N1604" t="b">
        <v>1</v>
      </c>
      <c r="O1604" t="s">
        <v>8275</v>
      </c>
      <c r="P1604" s="5">
        <f t="shared" si="151"/>
        <v>46.953125</v>
      </c>
      <c r="Q1604" t="str">
        <f t="shared" si="152"/>
        <v>music</v>
      </c>
      <c r="R1604" t="str">
        <f t="shared" si="153"/>
        <v>rock</v>
      </c>
      <c r="S1604" s="10">
        <f t="shared" si="154"/>
        <v>40788.089317129627</v>
      </c>
      <c r="T1604" s="10">
        <f t="shared" si="155"/>
        <v>40830.75</v>
      </c>
    </row>
    <row r="1605" spans="1:20" ht="29" x14ac:dyDescent="0.35">
      <c r="A1605" s="5">
        <f t="shared" si="150"/>
        <v>100.03299999999999</v>
      </c>
      <c r="B1605">
        <v>1603</v>
      </c>
      <c r="C1605" s="3" t="s">
        <v>1604</v>
      </c>
      <c r="D1605" s="3" t="s">
        <v>5713</v>
      </c>
      <c r="E1605">
        <v>2000</v>
      </c>
      <c r="F1605">
        <v>2000.66</v>
      </c>
      <c r="G1605" t="s">
        <v>8218</v>
      </c>
      <c r="H1605" t="s">
        <v>8223</v>
      </c>
      <c r="I1605" t="s">
        <v>8245</v>
      </c>
      <c r="J1605" s="11">
        <v>1327723459</v>
      </c>
      <c r="K1605" s="11">
        <v>1322539459</v>
      </c>
      <c r="L1605" t="b">
        <v>0</v>
      </c>
      <c r="M1605">
        <v>30</v>
      </c>
      <c r="N1605" t="b">
        <v>1</v>
      </c>
      <c r="O1605" t="s">
        <v>8275</v>
      </c>
      <c r="P1605" s="5">
        <f t="shared" si="151"/>
        <v>66.688666666666663</v>
      </c>
      <c r="Q1605" t="str">
        <f t="shared" si="152"/>
        <v>music</v>
      </c>
      <c r="R1605" t="str">
        <f t="shared" si="153"/>
        <v>rock</v>
      </c>
      <c r="S1605" s="10">
        <f t="shared" si="154"/>
        <v>40875.961331018516</v>
      </c>
      <c r="T1605" s="10">
        <f t="shared" si="155"/>
        <v>40935.961331018516</v>
      </c>
    </row>
    <row r="1606" spans="1:20" ht="43.5" x14ac:dyDescent="0.35">
      <c r="A1606" s="5">
        <f t="shared" si="150"/>
        <v>122.10714285714286</v>
      </c>
      <c r="B1606">
        <v>1604</v>
      </c>
      <c r="C1606" s="3" t="s">
        <v>1605</v>
      </c>
      <c r="D1606" s="3" t="s">
        <v>5714</v>
      </c>
      <c r="E1606">
        <v>2800</v>
      </c>
      <c r="F1606">
        <v>3419</v>
      </c>
      <c r="G1606" t="s">
        <v>8218</v>
      </c>
      <c r="H1606" t="s">
        <v>8223</v>
      </c>
      <c r="I1606" t="s">
        <v>8245</v>
      </c>
      <c r="J1606" s="11">
        <v>1332011835</v>
      </c>
      <c r="K1606" s="11">
        <v>1328559435</v>
      </c>
      <c r="L1606" t="b">
        <v>0</v>
      </c>
      <c r="M1606">
        <v>70</v>
      </c>
      <c r="N1606" t="b">
        <v>1</v>
      </c>
      <c r="O1606" t="s">
        <v>8275</v>
      </c>
      <c r="P1606" s="5">
        <f t="shared" si="151"/>
        <v>48.842857142857142</v>
      </c>
      <c r="Q1606" t="str">
        <f t="shared" si="152"/>
        <v>music</v>
      </c>
      <c r="R1606" t="str">
        <f t="shared" si="153"/>
        <v>rock</v>
      </c>
      <c r="S1606" s="10">
        <f t="shared" si="154"/>
        <v>40945.636979166666</v>
      </c>
      <c r="T1606" s="10">
        <f t="shared" si="155"/>
        <v>40985.595312499994</v>
      </c>
    </row>
    <row r="1607" spans="1:20" ht="43.5" x14ac:dyDescent="0.35">
      <c r="A1607" s="5">
        <f t="shared" si="150"/>
        <v>100.69333333333334</v>
      </c>
      <c r="B1607">
        <v>1605</v>
      </c>
      <c r="C1607" s="3" t="s">
        <v>1606</v>
      </c>
      <c r="D1607" s="3" t="s">
        <v>5715</v>
      </c>
      <c r="E1607">
        <v>6000</v>
      </c>
      <c r="F1607">
        <v>6041.6</v>
      </c>
      <c r="G1607" t="s">
        <v>8218</v>
      </c>
      <c r="H1607" t="s">
        <v>8223</v>
      </c>
      <c r="I1607" t="s">
        <v>8245</v>
      </c>
      <c r="J1607" s="11">
        <v>1312182000</v>
      </c>
      <c r="K1607" s="11">
        <v>1311380313</v>
      </c>
      <c r="L1607" t="b">
        <v>0</v>
      </c>
      <c r="M1607">
        <v>44</v>
      </c>
      <c r="N1607" t="b">
        <v>1</v>
      </c>
      <c r="O1607" t="s">
        <v>8275</v>
      </c>
      <c r="P1607" s="5">
        <f t="shared" si="151"/>
        <v>137.30909090909091</v>
      </c>
      <c r="Q1607" t="str">
        <f t="shared" si="152"/>
        <v>music</v>
      </c>
      <c r="R1607" t="str">
        <f t="shared" si="153"/>
        <v>rock</v>
      </c>
      <c r="S1607" s="10">
        <f t="shared" si="154"/>
        <v>40746.804548611108</v>
      </c>
      <c r="T1607" s="10">
        <f t="shared" si="155"/>
        <v>40756.083333333328</v>
      </c>
    </row>
    <row r="1608" spans="1:20" ht="58" x14ac:dyDescent="0.35">
      <c r="A1608" s="5">
        <f t="shared" si="150"/>
        <v>101.004125</v>
      </c>
      <c r="B1608">
        <v>1606</v>
      </c>
      <c r="C1608" s="3" t="s">
        <v>1607</v>
      </c>
      <c r="D1608" s="3" t="s">
        <v>5716</v>
      </c>
      <c r="E1608">
        <v>8000</v>
      </c>
      <c r="F1608">
        <v>8080.33</v>
      </c>
      <c r="G1608" t="s">
        <v>8218</v>
      </c>
      <c r="H1608" t="s">
        <v>8223</v>
      </c>
      <c r="I1608" t="s">
        <v>8245</v>
      </c>
      <c r="J1608" s="11">
        <v>1300930838</v>
      </c>
      <c r="K1608" s="11">
        <v>1293158438</v>
      </c>
      <c r="L1608" t="b">
        <v>0</v>
      </c>
      <c r="M1608">
        <v>92</v>
      </c>
      <c r="N1608" t="b">
        <v>1</v>
      </c>
      <c r="O1608" t="s">
        <v>8275</v>
      </c>
      <c r="P1608" s="5">
        <f t="shared" si="151"/>
        <v>87.829673913043479</v>
      </c>
      <c r="Q1608" t="str">
        <f t="shared" si="152"/>
        <v>music</v>
      </c>
      <c r="R1608" t="str">
        <f t="shared" si="153"/>
        <v>rock</v>
      </c>
      <c r="S1608" s="10">
        <f t="shared" si="154"/>
        <v>40535.903217592589</v>
      </c>
      <c r="T1608" s="10">
        <f t="shared" si="155"/>
        <v>40625.861550925925</v>
      </c>
    </row>
    <row r="1609" spans="1:20" ht="43.5" x14ac:dyDescent="0.35">
      <c r="A1609" s="5">
        <f t="shared" si="150"/>
        <v>145.11000000000001</v>
      </c>
      <c r="B1609">
        <v>1607</v>
      </c>
      <c r="C1609" s="3" t="s">
        <v>1608</v>
      </c>
      <c r="D1609" s="3" t="s">
        <v>5717</v>
      </c>
      <c r="E1609">
        <v>10000</v>
      </c>
      <c r="F1609">
        <v>14511</v>
      </c>
      <c r="G1609" t="s">
        <v>8218</v>
      </c>
      <c r="H1609" t="s">
        <v>8223</v>
      </c>
      <c r="I1609" t="s">
        <v>8245</v>
      </c>
      <c r="J1609" s="11">
        <v>1339701851</v>
      </c>
      <c r="K1609" s="11">
        <v>1337887451</v>
      </c>
      <c r="L1609" t="b">
        <v>0</v>
      </c>
      <c r="M1609">
        <v>205</v>
      </c>
      <c r="N1609" t="b">
        <v>1</v>
      </c>
      <c r="O1609" t="s">
        <v>8275</v>
      </c>
      <c r="P1609" s="5">
        <f t="shared" si="151"/>
        <v>70.785365853658533</v>
      </c>
      <c r="Q1609" t="str">
        <f t="shared" si="152"/>
        <v>music</v>
      </c>
      <c r="R1609" t="str">
        <f t="shared" si="153"/>
        <v>rock</v>
      </c>
      <c r="S1609" s="10">
        <f t="shared" si="154"/>
        <v>41053.600127314814</v>
      </c>
      <c r="T1609" s="10">
        <f t="shared" si="155"/>
        <v>41074.600127314814</v>
      </c>
    </row>
    <row r="1610" spans="1:20" ht="29" x14ac:dyDescent="0.35">
      <c r="A1610" s="5">
        <f t="shared" si="150"/>
        <v>101.25</v>
      </c>
      <c r="B1610">
        <v>1608</v>
      </c>
      <c r="C1610" s="3" t="s">
        <v>1609</v>
      </c>
      <c r="D1610" s="3" t="s">
        <v>5718</v>
      </c>
      <c r="E1610">
        <v>1200</v>
      </c>
      <c r="F1610">
        <v>1215</v>
      </c>
      <c r="G1610" t="s">
        <v>8218</v>
      </c>
      <c r="H1610" t="s">
        <v>8223</v>
      </c>
      <c r="I1610" t="s">
        <v>8245</v>
      </c>
      <c r="J1610" s="11">
        <v>1388553960</v>
      </c>
      <c r="K1610" s="11">
        <v>1385754986</v>
      </c>
      <c r="L1610" t="b">
        <v>0</v>
      </c>
      <c r="M1610">
        <v>23</v>
      </c>
      <c r="N1610" t="b">
        <v>1</v>
      </c>
      <c r="O1610" t="s">
        <v>8275</v>
      </c>
      <c r="P1610" s="5">
        <f t="shared" si="151"/>
        <v>52.826086956521742</v>
      </c>
      <c r="Q1610" t="str">
        <f t="shared" si="152"/>
        <v>music</v>
      </c>
      <c r="R1610" t="str">
        <f t="shared" si="153"/>
        <v>rock</v>
      </c>
      <c r="S1610" s="10">
        <f t="shared" si="154"/>
        <v>41607.622523148144</v>
      </c>
      <c r="T1610" s="10">
        <f t="shared" si="155"/>
        <v>41640.018055555556</v>
      </c>
    </row>
    <row r="1611" spans="1:20" ht="43.5" x14ac:dyDescent="0.35">
      <c r="A1611" s="5">
        <f t="shared" si="150"/>
        <v>118.33333333333333</v>
      </c>
      <c r="B1611">
        <v>1609</v>
      </c>
      <c r="C1611" s="3" t="s">
        <v>1610</v>
      </c>
      <c r="D1611" s="3" t="s">
        <v>5719</v>
      </c>
      <c r="E1611">
        <v>1500</v>
      </c>
      <c r="F1611">
        <v>1775</v>
      </c>
      <c r="G1611" t="s">
        <v>8218</v>
      </c>
      <c r="H1611" t="s">
        <v>8223</v>
      </c>
      <c r="I1611" t="s">
        <v>8245</v>
      </c>
      <c r="J1611" s="11">
        <v>1320220800</v>
      </c>
      <c r="K1611" s="11">
        <v>1315612909</v>
      </c>
      <c r="L1611" t="b">
        <v>0</v>
      </c>
      <c r="M1611">
        <v>4</v>
      </c>
      <c r="N1611" t="b">
        <v>1</v>
      </c>
      <c r="O1611" t="s">
        <v>8275</v>
      </c>
      <c r="P1611" s="5">
        <f t="shared" si="151"/>
        <v>443.75</v>
      </c>
      <c r="Q1611" t="str">
        <f t="shared" si="152"/>
        <v>music</v>
      </c>
      <c r="R1611" t="str">
        <f t="shared" si="153"/>
        <v>rock</v>
      </c>
      <c r="S1611" s="10">
        <f t="shared" si="154"/>
        <v>40795.792928240735</v>
      </c>
      <c r="T1611" s="10">
        <f t="shared" si="155"/>
        <v>40849.125</v>
      </c>
    </row>
    <row r="1612" spans="1:20" ht="29" x14ac:dyDescent="0.35">
      <c r="A1612" s="5">
        <f t="shared" si="150"/>
        <v>271.85000000000002</v>
      </c>
      <c r="B1612">
        <v>1610</v>
      </c>
      <c r="C1612" s="3" t="s">
        <v>1611</v>
      </c>
      <c r="D1612" s="3" t="s">
        <v>5720</v>
      </c>
      <c r="E1612">
        <v>2000</v>
      </c>
      <c r="F1612">
        <v>5437</v>
      </c>
      <c r="G1612" t="s">
        <v>8218</v>
      </c>
      <c r="H1612" t="s">
        <v>8223</v>
      </c>
      <c r="I1612" t="s">
        <v>8245</v>
      </c>
      <c r="J1612" s="11">
        <v>1355609510</v>
      </c>
      <c r="K1612" s="11">
        <v>1353017510</v>
      </c>
      <c r="L1612" t="b">
        <v>0</v>
      </c>
      <c r="M1612">
        <v>112</v>
      </c>
      <c r="N1612" t="b">
        <v>1</v>
      </c>
      <c r="O1612" t="s">
        <v>8275</v>
      </c>
      <c r="P1612" s="5">
        <f t="shared" si="151"/>
        <v>48.544642857142854</v>
      </c>
      <c r="Q1612" t="str">
        <f t="shared" si="152"/>
        <v>music</v>
      </c>
      <c r="R1612" t="str">
        <f t="shared" si="153"/>
        <v>rock</v>
      </c>
      <c r="S1612" s="10">
        <f t="shared" si="154"/>
        <v>41228.716550925921</v>
      </c>
      <c r="T1612" s="10">
        <f t="shared" si="155"/>
        <v>41258.716550925921</v>
      </c>
    </row>
    <row r="1613" spans="1:20" x14ac:dyDescent="0.35">
      <c r="A1613" s="5">
        <f t="shared" si="150"/>
        <v>125.125</v>
      </c>
      <c r="B1613">
        <v>1611</v>
      </c>
      <c r="C1613" s="3" t="s">
        <v>1612</v>
      </c>
      <c r="D1613" s="3" t="s">
        <v>5721</v>
      </c>
      <c r="E1613">
        <v>800</v>
      </c>
      <c r="F1613">
        <v>1001</v>
      </c>
      <c r="G1613" t="s">
        <v>8218</v>
      </c>
      <c r="H1613" t="s">
        <v>8223</v>
      </c>
      <c r="I1613" t="s">
        <v>8245</v>
      </c>
      <c r="J1613" s="11">
        <v>1370390432</v>
      </c>
      <c r="K1613" s="11">
        <v>1368576032</v>
      </c>
      <c r="L1613" t="b">
        <v>0</v>
      </c>
      <c r="M1613">
        <v>27</v>
      </c>
      <c r="N1613" t="b">
        <v>1</v>
      </c>
      <c r="O1613" t="s">
        <v>8275</v>
      </c>
      <c r="P1613" s="5">
        <f t="shared" si="151"/>
        <v>37.074074074074076</v>
      </c>
      <c r="Q1613" t="str">
        <f t="shared" si="152"/>
        <v>music</v>
      </c>
      <c r="R1613" t="str">
        <f t="shared" si="153"/>
        <v>rock</v>
      </c>
      <c r="S1613" s="10">
        <f t="shared" si="154"/>
        <v>41408.792037037034</v>
      </c>
      <c r="T1613" s="10">
        <f t="shared" si="155"/>
        <v>41429.792037037034</v>
      </c>
    </row>
    <row r="1614" spans="1:20" ht="43.5" x14ac:dyDescent="0.35">
      <c r="A1614" s="5">
        <f t="shared" si="150"/>
        <v>110.00000000000001</v>
      </c>
      <c r="B1614">
        <v>1612</v>
      </c>
      <c r="C1614" s="3" t="s">
        <v>1613</v>
      </c>
      <c r="D1614" s="3" t="s">
        <v>5722</v>
      </c>
      <c r="E1614">
        <v>500</v>
      </c>
      <c r="F1614">
        <v>550</v>
      </c>
      <c r="G1614" t="s">
        <v>8218</v>
      </c>
      <c r="H1614" t="s">
        <v>8223</v>
      </c>
      <c r="I1614" t="s">
        <v>8245</v>
      </c>
      <c r="J1614" s="11">
        <v>1357160384</v>
      </c>
      <c r="K1614" s="11">
        <v>1354568384</v>
      </c>
      <c r="L1614" t="b">
        <v>0</v>
      </c>
      <c r="M1614">
        <v>11</v>
      </c>
      <c r="N1614" t="b">
        <v>1</v>
      </c>
      <c r="O1614" t="s">
        <v>8275</v>
      </c>
      <c r="P1614" s="5">
        <f t="shared" si="151"/>
        <v>50</v>
      </c>
      <c r="Q1614" t="str">
        <f t="shared" si="152"/>
        <v>music</v>
      </c>
      <c r="R1614" t="str">
        <f t="shared" si="153"/>
        <v>rock</v>
      </c>
      <c r="S1614" s="10">
        <f t="shared" si="154"/>
        <v>41246.666481481479</v>
      </c>
      <c r="T1614" s="10">
        <f t="shared" si="155"/>
        <v>41276.666481481479</v>
      </c>
    </row>
    <row r="1615" spans="1:20" ht="43.5" x14ac:dyDescent="0.35">
      <c r="A1615" s="5">
        <f t="shared" si="150"/>
        <v>101.49999999999999</v>
      </c>
      <c r="B1615">
        <v>1613</v>
      </c>
      <c r="C1615" s="3" t="s">
        <v>1614</v>
      </c>
      <c r="D1615" s="3" t="s">
        <v>5723</v>
      </c>
      <c r="E1615">
        <v>1000</v>
      </c>
      <c r="F1615">
        <v>1015</v>
      </c>
      <c r="G1615" t="s">
        <v>8218</v>
      </c>
      <c r="H1615" t="s">
        <v>8223</v>
      </c>
      <c r="I1615" t="s">
        <v>8245</v>
      </c>
      <c r="J1615" s="11">
        <v>1342921202</v>
      </c>
      <c r="K1615" s="11">
        <v>1340329202</v>
      </c>
      <c r="L1615" t="b">
        <v>0</v>
      </c>
      <c r="M1615">
        <v>26</v>
      </c>
      <c r="N1615" t="b">
        <v>1</v>
      </c>
      <c r="O1615" t="s">
        <v>8275</v>
      </c>
      <c r="P1615" s="5">
        <f t="shared" si="151"/>
        <v>39.03846153846154</v>
      </c>
      <c r="Q1615" t="str">
        <f t="shared" si="152"/>
        <v>music</v>
      </c>
      <c r="R1615" t="str">
        <f t="shared" si="153"/>
        <v>rock</v>
      </c>
      <c r="S1615" s="10">
        <f t="shared" si="154"/>
        <v>41081.861134259256</v>
      </c>
      <c r="T1615" s="10">
        <f t="shared" si="155"/>
        <v>41111.861134259256</v>
      </c>
    </row>
    <row r="1616" spans="1:20" ht="43.5" x14ac:dyDescent="0.35">
      <c r="A1616" s="5">
        <f t="shared" si="150"/>
        <v>102.69999999999999</v>
      </c>
      <c r="B1616">
        <v>1614</v>
      </c>
      <c r="C1616" s="3" t="s">
        <v>1615</v>
      </c>
      <c r="D1616" s="3" t="s">
        <v>5724</v>
      </c>
      <c r="E1616">
        <v>5000</v>
      </c>
      <c r="F1616">
        <v>5135</v>
      </c>
      <c r="G1616" t="s">
        <v>8218</v>
      </c>
      <c r="H1616" t="s">
        <v>8223</v>
      </c>
      <c r="I1616" t="s">
        <v>8245</v>
      </c>
      <c r="J1616" s="11">
        <v>1407085200</v>
      </c>
      <c r="K1616" s="11">
        <v>1401924769</v>
      </c>
      <c r="L1616" t="b">
        <v>0</v>
      </c>
      <c r="M1616">
        <v>77</v>
      </c>
      <c r="N1616" t="b">
        <v>1</v>
      </c>
      <c r="O1616" t="s">
        <v>8275</v>
      </c>
      <c r="P1616" s="5">
        <f t="shared" si="151"/>
        <v>66.688311688311686</v>
      </c>
      <c r="Q1616" t="str">
        <f t="shared" si="152"/>
        <v>music</v>
      </c>
      <c r="R1616" t="str">
        <f t="shared" si="153"/>
        <v>rock</v>
      </c>
      <c r="S1616" s="10">
        <f t="shared" si="154"/>
        <v>41794.772789351846</v>
      </c>
      <c r="T1616" s="10">
        <f t="shared" si="155"/>
        <v>41854.5</v>
      </c>
    </row>
    <row r="1617" spans="1:20" ht="43.5" x14ac:dyDescent="0.35">
      <c r="A1617" s="5">
        <f t="shared" si="150"/>
        <v>114.12500000000001</v>
      </c>
      <c r="B1617">
        <v>1615</v>
      </c>
      <c r="C1617" s="3" t="s">
        <v>1616</v>
      </c>
      <c r="D1617" s="3" t="s">
        <v>5725</v>
      </c>
      <c r="E1617">
        <v>8000</v>
      </c>
      <c r="F1617">
        <v>9130</v>
      </c>
      <c r="G1617" t="s">
        <v>8218</v>
      </c>
      <c r="H1617" t="s">
        <v>8223</v>
      </c>
      <c r="I1617" t="s">
        <v>8245</v>
      </c>
      <c r="J1617" s="11">
        <v>1323742396</v>
      </c>
      <c r="K1617" s="11">
        <v>1319850796</v>
      </c>
      <c r="L1617" t="b">
        <v>0</v>
      </c>
      <c r="M1617">
        <v>136</v>
      </c>
      <c r="N1617" t="b">
        <v>1</v>
      </c>
      <c r="O1617" t="s">
        <v>8275</v>
      </c>
      <c r="P1617" s="5">
        <f t="shared" si="151"/>
        <v>67.132352941176464</v>
      </c>
      <c r="Q1617" t="str">
        <f t="shared" si="152"/>
        <v>music</v>
      </c>
      <c r="R1617" t="str">
        <f t="shared" si="153"/>
        <v>rock</v>
      </c>
      <c r="S1617" s="10">
        <f t="shared" si="154"/>
        <v>40844.842546296291</v>
      </c>
      <c r="T1617" s="10">
        <f t="shared" si="155"/>
        <v>40889.884212962963</v>
      </c>
    </row>
    <row r="1618" spans="1:20" ht="43.5" x14ac:dyDescent="0.35">
      <c r="A1618" s="5">
        <f t="shared" si="150"/>
        <v>104.2</v>
      </c>
      <c r="B1618">
        <v>1616</v>
      </c>
      <c r="C1618" s="3" t="s">
        <v>1617</v>
      </c>
      <c r="D1618" s="3" t="s">
        <v>5726</v>
      </c>
      <c r="E1618">
        <v>10000</v>
      </c>
      <c r="F1618">
        <v>10420</v>
      </c>
      <c r="G1618" t="s">
        <v>8218</v>
      </c>
      <c r="H1618" t="s">
        <v>8223</v>
      </c>
      <c r="I1618" t="s">
        <v>8245</v>
      </c>
      <c r="J1618" s="11">
        <v>1353621600</v>
      </c>
      <c r="K1618" s="11">
        <v>1350061821</v>
      </c>
      <c r="L1618" t="b">
        <v>0</v>
      </c>
      <c r="M1618">
        <v>157</v>
      </c>
      <c r="N1618" t="b">
        <v>1</v>
      </c>
      <c r="O1618" t="s">
        <v>8275</v>
      </c>
      <c r="P1618" s="5">
        <f t="shared" si="151"/>
        <v>66.369426751592357</v>
      </c>
      <c r="Q1618" t="str">
        <f t="shared" si="152"/>
        <v>music</v>
      </c>
      <c r="R1618" t="str">
        <f t="shared" si="153"/>
        <v>rock</v>
      </c>
      <c r="S1618" s="10">
        <f t="shared" si="154"/>
        <v>41194.507187499999</v>
      </c>
      <c r="T1618" s="10">
        <f t="shared" si="155"/>
        <v>41235.708333333328</v>
      </c>
    </row>
    <row r="1619" spans="1:20" ht="29" x14ac:dyDescent="0.35">
      <c r="A1619" s="5">
        <f t="shared" si="150"/>
        <v>145.85714285714286</v>
      </c>
      <c r="B1619">
        <v>1617</v>
      </c>
      <c r="C1619" s="3" t="s">
        <v>1618</v>
      </c>
      <c r="D1619" s="3" t="s">
        <v>5727</v>
      </c>
      <c r="E1619">
        <v>7000</v>
      </c>
      <c r="F1619">
        <v>10210</v>
      </c>
      <c r="G1619" t="s">
        <v>8218</v>
      </c>
      <c r="H1619" t="s">
        <v>8223</v>
      </c>
      <c r="I1619" t="s">
        <v>8245</v>
      </c>
      <c r="J1619" s="11">
        <v>1383332400</v>
      </c>
      <c r="K1619" s="11">
        <v>1380470188</v>
      </c>
      <c r="L1619" t="b">
        <v>0</v>
      </c>
      <c r="M1619">
        <v>158</v>
      </c>
      <c r="N1619" t="b">
        <v>1</v>
      </c>
      <c r="O1619" t="s">
        <v>8275</v>
      </c>
      <c r="P1619" s="5">
        <f t="shared" si="151"/>
        <v>64.620253164556956</v>
      </c>
      <c r="Q1619" t="str">
        <f t="shared" si="152"/>
        <v>music</v>
      </c>
      <c r="R1619" t="str">
        <f t="shared" si="153"/>
        <v>rock</v>
      </c>
      <c r="S1619" s="10">
        <f t="shared" si="154"/>
        <v>41546.455879629626</v>
      </c>
      <c r="T1619" s="10">
        <f t="shared" si="155"/>
        <v>41579.583333333328</v>
      </c>
    </row>
    <row r="1620" spans="1:20" ht="43.5" x14ac:dyDescent="0.35">
      <c r="A1620" s="5">
        <f t="shared" si="150"/>
        <v>105.06666666666666</v>
      </c>
      <c r="B1620">
        <v>1618</v>
      </c>
      <c r="C1620" s="3" t="s">
        <v>1619</v>
      </c>
      <c r="D1620" s="3" t="s">
        <v>5728</v>
      </c>
      <c r="E1620">
        <v>1500</v>
      </c>
      <c r="F1620">
        <v>1576</v>
      </c>
      <c r="G1620" t="s">
        <v>8218</v>
      </c>
      <c r="H1620" t="s">
        <v>8223</v>
      </c>
      <c r="I1620" t="s">
        <v>8245</v>
      </c>
      <c r="J1620" s="11">
        <v>1362757335</v>
      </c>
      <c r="K1620" s="11">
        <v>1359301335</v>
      </c>
      <c r="L1620" t="b">
        <v>0</v>
      </c>
      <c r="M1620">
        <v>27</v>
      </c>
      <c r="N1620" t="b">
        <v>1</v>
      </c>
      <c r="O1620" t="s">
        <v>8275</v>
      </c>
      <c r="P1620" s="5">
        <f t="shared" si="151"/>
        <v>58.370370370370374</v>
      </c>
      <c r="Q1620" t="str">
        <f t="shared" si="152"/>
        <v>music</v>
      </c>
      <c r="R1620" t="str">
        <f t="shared" si="153"/>
        <v>rock</v>
      </c>
      <c r="S1620" s="10">
        <f t="shared" si="154"/>
        <v>41301.446006944439</v>
      </c>
      <c r="T1620" s="10">
        <f t="shared" si="155"/>
        <v>41341.446006944439</v>
      </c>
    </row>
    <row r="1621" spans="1:20" ht="43.5" x14ac:dyDescent="0.35">
      <c r="A1621" s="5">
        <f t="shared" si="150"/>
        <v>133.33333333333331</v>
      </c>
      <c r="B1621">
        <v>1619</v>
      </c>
      <c r="C1621" s="3" t="s">
        <v>1620</v>
      </c>
      <c r="D1621" s="3" t="s">
        <v>5729</v>
      </c>
      <c r="E1621">
        <v>1500</v>
      </c>
      <c r="F1621">
        <v>2000</v>
      </c>
      <c r="G1621" t="s">
        <v>8218</v>
      </c>
      <c r="H1621" t="s">
        <v>8223</v>
      </c>
      <c r="I1621" t="s">
        <v>8245</v>
      </c>
      <c r="J1621" s="11">
        <v>1410755286</v>
      </c>
      <c r="K1621" s="11">
        <v>1408940886</v>
      </c>
      <c r="L1621" t="b">
        <v>0</v>
      </c>
      <c r="M1621">
        <v>23</v>
      </c>
      <c r="N1621" t="b">
        <v>1</v>
      </c>
      <c r="O1621" t="s">
        <v>8275</v>
      </c>
      <c r="P1621" s="5">
        <f t="shared" si="151"/>
        <v>86.956521739130437</v>
      </c>
      <c r="Q1621" t="str">
        <f t="shared" si="152"/>
        <v>music</v>
      </c>
      <c r="R1621" t="str">
        <f t="shared" si="153"/>
        <v>rock</v>
      </c>
      <c r="S1621" s="10">
        <f t="shared" si="154"/>
        <v>41875.977847222224</v>
      </c>
      <c r="T1621" s="10">
        <f t="shared" si="155"/>
        <v>41896.977847222224</v>
      </c>
    </row>
    <row r="1622" spans="1:20" ht="29" x14ac:dyDescent="0.35">
      <c r="A1622" s="5">
        <f t="shared" si="150"/>
        <v>112.99999999999999</v>
      </c>
      <c r="B1622">
        <v>1620</v>
      </c>
      <c r="C1622" s="3" t="s">
        <v>1621</v>
      </c>
      <c r="D1622" s="3" t="s">
        <v>5730</v>
      </c>
      <c r="E1622">
        <v>1000</v>
      </c>
      <c r="F1622">
        <v>1130</v>
      </c>
      <c r="G1622" t="s">
        <v>8218</v>
      </c>
      <c r="H1622" t="s">
        <v>8223</v>
      </c>
      <c r="I1622" t="s">
        <v>8245</v>
      </c>
      <c r="J1622" s="11">
        <v>1361606940</v>
      </c>
      <c r="K1622" s="11">
        <v>1361002140</v>
      </c>
      <c r="L1622" t="b">
        <v>0</v>
      </c>
      <c r="M1622">
        <v>17</v>
      </c>
      <c r="N1622" t="b">
        <v>1</v>
      </c>
      <c r="O1622" t="s">
        <v>8275</v>
      </c>
      <c r="P1622" s="5">
        <f t="shared" si="151"/>
        <v>66.470588235294116</v>
      </c>
      <c r="Q1622" t="str">
        <f t="shared" si="152"/>
        <v>music</v>
      </c>
      <c r="R1622" t="str">
        <f t="shared" si="153"/>
        <v>rock</v>
      </c>
      <c r="S1622" s="10">
        <f t="shared" si="154"/>
        <v>41321.131249999999</v>
      </c>
      <c r="T1622" s="10">
        <f t="shared" si="155"/>
        <v>41328.131249999999</v>
      </c>
    </row>
    <row r="1623" spans="1:20" ht="43.5" x14ac:dyDescent="0.35">
      <c r="A1623" s="5">
        <f t="shared" si="150"/>
        <v>121.2</v>
      </c>
      <c r="B1623">
        <v>1621</v>
      </c>
      <c r="C1623" s="3" t="s">
        <v>1622</v>
      </c>
      <c r="D1623" s="3" t="s">
        <v>5731</v>
      </c>
      <c r="E1623">
        <v>5000</v>
      </c>
      <c r="F1623">
        <v>6060</v>
      </c>
      <c r="G1623" t="s">
        <v>8218</v>
      </c>
      <c r="H1623" t="s">
        <v>8223</v>
      </c>
      <c r="I1623" t="s">
        <v>8245</v>
      </c>
      <c r="J1623" s="11">
        <v>1338177540</v>
      </c>
      <c r="K1623" s="11">
        <v>1333550015</v>
      </c>
      <c r="L1623" t="b">
        <v>0</v>
      </c>
      <c r="M1623">
        <v>37</v>
      </c>
      <c r="N1623" t="b">
        <v>1</v>
      </c>
      <c r="O1623" t="s">
        <v>8275</v>
      </c>
      <c r="P1623" s="5">
        <f t="shared" si="151"/>
        <v>163.78378378378378</v>
      </c>
      <c r="Q1623" t="str">
        <f t="shared" si="152"/>
        <v>music</v>
      </c>
      <c r="R1623" t="str">
        <f t="shared" si="153"/>
        <v>rock</v>
      </c>
      <c r="S1623" s="10">
        <f t="shared" si="154"/>
        <v>41003.398321759254</v>
      </c>
      <c r="T1623" s="10">
        <f t="shared" si="155"/>
        <v>41056.957638888889</v>
      </c>
    </row>
    <row r="1624" spans="1:20" ht="43.5" x14ac:dyDescent="0.35">
      <c r="A1624" s="5">
        <f t="shared" si="150"/>
        <v>101.72463768115942</v>
      </c>
      <c r="B1624">
        <v>1622</v>
      </c>
      <c r="C1624" s="3" t="s">
        <v>1623</v>
      </c>
      <c r="D1624" s="3" t="s">
        <v>5732</v>
      </c>
      <c r="E1624">
        <v>6900</v>
      </c>
      <c r="F1624">
        <v>7019</v>
      </c>
      <c r="G1624" t="s">
        <v>8218</v>
      </c>
      <c r="H1624" t="s">
        <v>8223</v>
      </c>
      <c r="I1624" t="s">
        <v>8245</v>
      </c>
      <c r="J1624" s="11">
        <v>1418803140</v>
      </c>
      <c r="K1624" s="11">
        <v>1415343874</v>
      </c>
      <c r="L1624" t="b">
        <v>0</v>
      </c>
      <c r="M1624">
        <v>65</v>
      </c>
      <c r="N1624" t="b">
        <v>1</v>
      </c>
      <c r="O1624" t="s">
        <v>8275</v>
      </c>
      <c r="P1624" s="5">
        <f t="shared" si="151"/>
        <v>107.98461538461538</v>
      </c>
      <c r="Q1624" t="str">
        <f t="shared" si="152"/>
        <v>music</v>
      </c>
      <c r="R1624" t="str">
        <f t="shared" si="153"/>
        <v>rock</v>
      </c>
      <c r="S1624" s="10">
        <f t="shared" si="154"/>
        <v>41950.086504629624</v>
      </c>
      <c r="T1624" s="10">
        <f t="shared" si="155"/>
        <v>41990.124305555553</v>
      </c>
    </row>
    <row r="1625" spans="1:20" ht="43.5" x14ac:dyDescent="0.35">
      <c r="A1625" s="5">
        <f t="shared" si="150"/>
        <v>101.06666666666666</v>
      </c>
      <c r="B1625">
        <v>1623</v>
      </c>
      <c r="C1625" s="3" t="s">
        <v>1624</v>
      </c>
      <c r="D1625" s="3" t="s">
        <v>5733</v>
      </c>
      <c r="E1625">
        <v>750</v>
      </c>
      <c r="F1625">
        <v>758</v>
      </c>
      <c r="G1625" t="s">
        <v>8218</v>
      </c>
      <c r="H1625" t="s">
        <v>8224</v>
      </c>
      <c r="I1625" t="s">
        <v>8246</v>
      </c>
      <c r="J1625" s="11">
        <v>1377621089</v>
      </c>
      <c r="K1625" s="11">
        <v>1372437089</v>
      </c>
      <c r="L1625" t="b">
        <v>0</v>
      </c>
      <c r="M1625">
        <v>18</v>
      </c>
      <c r="N1625" t="b">
        <v>1</v>
      </c>
      <c r="O1625" t="s">
        <v>8275</v>
      </c>
      <c r="P1625" s="5">
        <f t="shared" si="151"/>
        <v>42.111111111111114</v>
      </c>
      <c r="Q1625" t="str">
        <f t="shared" si="152"/>
        <v>music</v>
      </c>
      <c r="R1625" t="str">
        <f t="shared" si="153"/>
        <v>rock</v>
      </c>
      <c r="S1625" s="10">
        <f t="shared" si="154"/>
        <v>41453.480196759258</v>
      </c>
      <c r="T1625" s="10">
        <f t="shared" si="155"/>
        <v>41513.480196759258</v>
      </c>
    </row>
    <row r="1626" spans="1:20" ht="43.5" x14ac:dyDescent="0.35">
      <c r="A1626" s="5">
        <f t="shared" si="150"/>
        <v>118</v>
      </c>
      <c r="B1626">
        <v>1624</v>
      </c>
      <c r="C1626" s="3" t="s">
        <v>1625</v>
      </c>
      <c r="D1626" s="3" t="s">
        <v>5734</v>
      </c>
      <c r="E1626">
        <v>1000</v>
      </c>
      <c r="F1626">
        <v>1180</v>
      </c>
      <c r="G1626" t="s">
        <v>8218</v>
      </c>
      <c r="H1626" t="s">
        <v>8223</v>
      </c>
      <c r="I1626" t="s">
        <v>8245</v>
      </c>
      <c r="J1626" s="11">
        <v>1357721335</v>
      </c>
      <c r="K1626" s="11">
        <v>1354265335</v>
      </c>
      <c r="L1626" t="b">
        <v>0</v>
      </c>
      <c r="M1626">
        <v>25</v>
      </c>
      <c r="N1626" t="b">
        <v>1</v>
      </c>
      <c r="O1626" t="s">
        <v>8275</v>
      </c>
      <c r="P1626" s="5">
        <f t="shared" si="151"/>
        <v>47.2</v>
      </c>
      <c r="Q1626" t="str">
        <f t="shared" si="152"/>
        <v>music</v>
      </c>
      <c r="R1626" t="str">
        <f t="shared" si="153"/>
        <v>rock</v>
      </c>
      <c r="S1626" s="10">
        <f t="shared" si="154"/>
        <v>41243.158969907403</v>
      </c>
      <c r="T1626" s="10">
        <f t="shared" si="155"/>
        <v>41283.158969907403</v>
      </c>
    </row>
    <row r="1627" spans="1:20" ht="58" x14ac:dyDescent="0.35">
      <c r="A1627" s="5">
        <f t="shared" si="150"/>
        <v>155.33333333333331</v>
      </c>
      <c r="B1627">
        <v>1625</v>
      </c>
      <c r="C1627" s="3" t="s">
        <v>1626</v>
      </c>
      <c r="D1627" s="3" t="s">
        <v>5735</v>
      </c>
      <c r="E1627">
        <v>7500</v>
      </c>
      <c r="F1627">
        <v>11650</v>
      </c>
      <c r="G1627" t="s">
        <v>8218</v>
      </c>
      <c r="H1627" t="s">
        <v>8223</v>
      </c>
      <c r="I1627" t="s">
        <v>8245</v>
      </c>
      <c r="J1627" s="11">
        <v>1347382053</v>
      </c>
      <c r="K1627" s="11">
        <v>1344962853</v>
      </c>
      <c r="L1627" t="b">
        <v>0</v>
      </c>
      <c r="M1627">
        <v>104</v>
      </c>
      <c r="N1627" t="b">
        <v>1</v>
      </c>
      <c r="O1627" t="s">
        <v>8275</v>
      </c>
      <c r="P1627" s="5">
        <f t="shared" si="151"/>
        <v>112.01923076923077</v>
      </c>
      <c r="Q1627" t="str">
        <f t="shared" si="152"/>
        <v>music</v>
      </c>
      <c r="R1627" t="str">
        <f t="shared" si="153"/>
        <v>rock</v>
      </c>
      <c r="S1627" s="10">
        <f t="shared" si="154"/>
        <v>41135.491354166668</v>
      </c>
      <c r="T1627" s="10">
        <f t="shared" si="155"/>
        <v>41163.491354166668</v>
      </c>
    </row>
    <row r="1628" spans="1:20" ht="43.5" x14ac:dyDescent="0.35">
      <c r="A1628" s="5">
        <f t="shared" si="150"/>
        <v>101.18750000000001</v>
      </c>
      <c r="B1628">
        <v>1626</v>
      </c>
      <c r="C1628" s="3" t="s">
        <v>1627</v>
      </c>
      <c r="D1628" s="3" t="s">
        <v>5736</v>
      </c>
      <c r="E1628">
        <v>8000</v>
      </c>
      <c r="F1628">
        <v>8095</v>
      </c>
      <c r="G1628" t="s">
        <v>8218</v>
      </c>
      <c r="H1628" t="s">
        <v>8223</v>
      </c>
      <c r="I1628" t="s">
        <v>8245</v>
      </c>
      <c r="J1628" s="11">
        <v>1385932867</v>
      </c>
      <c r="K1628" s="11">
        <v>1383337267</v>
      </c>
      <c r="L1628" t="b">
        <v>0</v>
      </c>
      <c r="M1628">
        <v>108</v>
      </c>
      <c r="N1628" t="b">
        <v>1</v>
      </c>
      <c r="O1628" t="s">
        <v>8275</v>
      </c>
      <c r="P1628" s="5">
        <f t="shared" si="151"/>
        <v>74.953703703703709</v>
      </c>
      <c r="Q1628" t="str">
        <f t="shared" si="152"/>
        <v>music</v>
      </c>
      <c r="R1628" t="str">
        <f t="shared" si="153"/>
        <v>rock</v>
      </c>
      <c r="S1628" s="10">
        <f t="shared" si="154"/>
        <v>41579.639664351853</v>
      </c>
      <c r="T1628" s="10">
        <f t="shared" si="155"/>
        <v>41609.681331018517</v>
      </c>
    </row>
    <row r="1629" spans="1:20" ht="43.5" x14ac:dyDescent="0.35">
      <c r="A1629" s="5">
        <f t="shared" si="150"/>
        <v>117</v>
      </c>
      <c r="B1629">
        <v>1627</v>
      </c>
      <c r="C1629" s="3" t="s">
        <v>1628</v>
      </c>
      <c r="D1629" s="3" t="s">
        <v>5737</v>
      </c>
      <c r="E1629">
        <v>2000</v>
      </c>
      <c r="F1629">
        <v>2340</v>
      </c>
      <c r="G1629" t="s">
        <v>8218</v>
      </c>
      <c r="H1629" t="s">
        <v>8223</v>
      </c>
      <c r="I1629" t="s">
        <v>8245</v>
      </c>
      <c r="J1629" s="11">
        <v>1353905940</v>
      </c>
      <c r="K1629" s="11">
        <v>1351011489</v>
      </c>
      <c r="L1629" t="b">
        <v>0</v>
      </c>
      <c r="M1629">
        <v>38</v>
      </c>
      <c r="N1629" t="b">
        <v>1</v>
      </c>
      <c r="O1629" t="s">
        <v>8275</v>
      </c>
      <c r="P1629" s="5">
        <f t="shared" si="151"/>
        <v>61.578947368421055</v>
      </c>
      <c r="Q1629" t="str">
        <f t="shared" si="152"/>
        <v>music</v>
      </c>
      <c r="R1629" t="str">
        <f t="shared" si="153"/>
        <v>rock</v>
      </c>
      <c r="S1629" s="10">
        <f t="shared" si="154"/>
        <v>41205.498715277776</v>
      </c>
      <c r="T1629" s="10">
        <f t="shared" si="155"/>
        <v>41238.999305555553</v>
      </c>
    </row>
    <row r="1630" spans="1:20" ht="29" x14ac:dyDescent="0.35">
      <c r="A1630" s="5">
        <f t="shared" si="150"/>
        <v>100.925</v>
      </c>
      <c r="B1630">
        <v>1628</v>
      </c>
      <c r="C1630" s="3" t="s">
        <v>1629</v>
      </c>
      <c r="D1630" s="3" t="s">
        <v>5738</v>
      </c>
      <c r="E1630">
        <v>4000</v>
      </c>
      <c r="F1630">
        <v>4037</v>
      </c>
      <c r="G1630" t="s">
        <v>8218</v>
      </c>
      <c r="H1630" t="s">
        <v>8223</v>
      </c>
      <c r="I1630" t="s">
        <v>8245</v>
      </c>
      <c r="J1630" s="11">
        <v>1403026882</v>
      </c>
      <c r="K1630" s="11">
        <v>1400175682</v>
      </c>
      <c r="L1630" t="b">
        <v>0</v>
      </c>
      <c r="M1630">
        <v>88</v>
      </c>
      <c r="N1630" t="b">
        <v>1</v>
      </c>
      <c r="O1630" t="s">
        <v>8275</v>
      </c>
      <c r="P1630" s="5">
        <f t="shared" si="151"/>
        <v>45.875</v>
      </c>
      <c r="Q1630" t="str">
        <f t="shared" si="152"/>
        <v>music</v>
      </c>
      <c r="R1630" t="str">
        <f t="shared" si="153"/>
        <v>rock</v>
      </c>
      <c r="S1630" s="10">
        <f t="shared" si="154"/>
        <v>41774.528726851851</v>
      </c>
      <c r="T1630" s="10">
        <f t="shared" si="155"/>
        <v>41807.528726851851</v>
      </c>
    </row>
    <row r="1631" spans="1:20" ht="29" x14ac:dyDescent="0.35">
      <c r="A1631" s="5">
        <f t="shared" si="150"/>
        <v>103.66666666666666</v>
      </c>
      <c r="B1631">
        <v>1629</v>
      </c>
      <c r="C1631" s="3" t="s">
        <v>1630</v>
      </c>
      <c r="D1631" s="3" t="s">
        <v>5739</v>
      </c>
      <c r="E1631">
        <v>6000</v>
      </c>
      <c r="F1631">
        <v>6220</v>
      </c>
      <c r="G1631" t="s">
        <v>8218</v>
      </c>
      <c r="H1631" t="s">
        <v>8223</v>
      </c>
      <c r="I1631" t="s">
        <v>8245</v>
      </c>
      <c r="J1631" s="11">
        <v>1392929333</v>
      </c>
      <c r="K1631" s="11">
        <v>1389041333</v>
      </c>
      <c r="L1631" t="b">
        <v>0</v>
      </c>
      <c r="M1631">
        <v>82</v>
      </c>
      <c r="N1631" t="b">
        <v>1</v>
      </c>
      <c r="O1631" t="s">
        <v>8275</v>
      </c>
      <c r="P1631" s="5">
        <f t="shared" si="151"/>
        <v>75.853658536585371</v>
      </c>
      <c r="Q1631" t="str">
        <f t="shared" si="152"/>
        <v>music</v>
      </c>
      <c r="R1631" t="str">
        <f t="shared" si="153"/>
        <v>rock</v>
      </c>
      <c r="S1631" s="10">
        <f t="shared" si="154"/>
        <v>41645.658946759257</v>
      </c>
      <c r="T1631" s="10">
        <f t="shared" si="155"/>
        <v>41690.658946759257</v>
      </c>
    </row>
    <row r="1632" spans="1:20" ht="43.5" x14ac:dyDescent="0.35">
      <c r="A1632" s="5">
        <f t="shared" si="150"/>
        <v>265.25</v>
      </c>
      <c r="B1632">
        <v>1630</v>
      </c>
      <c r="C1632" s="3" t="s">
        <v>1631</v>
      </c>
      <c r="D1632" s="3" t="s">
        <v>5740</v>
      </c>
      <c r="E1632">
        <v>4000</v>
      </c>
      <c r="F1632">
        <v>10610</v>
      </c>
      <c r="G1632" t="s">
        <v>8218</v>
      </c>
      <c r="H1632" t="s">
        <v>8223</v>
      </c>
      <c r="I1632" t="s">
        <v>8245</v>
      </c>
      <c r="J1632" s="11">
        <v>1330671540</v>
      </c>
      <c r="K1632" s="11">
        <v>1328040375</v>
      </c>
      <c r="L1632" t="b">
        <v>0</v>
      </c>
      <c r="M1632">
        <v>126</v>
      </c>
      <c r="N1632" t="b">
        <v>1</v>
      </c>
      <c r="O1632" t="s">
        <v>8275</v>
      </c>
      <c r="P1632" s="5">
        <f t="shared" si="151"/>
        <v>84.206349206349202</v>
      </c>
      <c r="Q1632" t="str">
        <f t="shared" si="152"/>
        <v>music</v>
      </c>
      <c r="R1632" t="str">
        <f t="shared" si="153"/>
        <v>rock</v>
      </c>
      <c r="S1632" s="10">
        <f t="shared" si="154"/>
        <v>40939.629340277774</v>
      </c>
      <c r="T1632" s="10">
        <f t="shared" si="155"/>
        <v>40970.082638888889</v>
      </c>
    </row>
    <row r="1633" spans="1:20" ht="43.5" x14ac:dyDescent="0.35">
      <c r="A1633" s="5">
        <f t="shared" si="150"/>
        <v>155.91</v>
      </c>
      <c r="B1633">
        <v>1631</v>
      </c>
      <c r="C1633" s="3" t="s">
        <v>1632</v>
      </c>
      <c r="D1633" s="3" t="s">
        <v>5741</v>
      </c>
      <c r="E1633">
        <v>10000</v>
      </c>
      <c r="F1633">
        <v>15591</v>
      </c>
      <c r="G1633" t="s">
        <v>8218</v>
      </c>
      <c r="H1633" t="s">
        <v>8223</v>
      </c>
      <c r="I1633" t="s">
        <v>8245</v>
      </c>
      <c r="J1633" s="11">
        <v>1350074261</v>
      </c>
      <c r="K1633" s="11">
        <v>1347482261</v>
      </c>
      <c r="L1633" t="b">
        <v>0</v>
      </c>
      <c r="M1633">
        <v>133</v>
      </c>
      <c r="N1633" t="b">
        <v>1</v>
      </c>
      <c r="O1633" t="s">
        <v>8275</v>
      </c>
      <c r="P1633" s="5">
        <f t="shared" si="151"/>
        <v>117.22556390977444</v>
      </c>
      <c r="Q1633" t="str">
        <f t="shared" si="152"/>
        <v>music</v>
      </c>
      <c r="R1633" t="str">
        <f t="shared" si="153"/>
        <v>rock</v>
      </c>
      <c r="S1633" s="10">
        <f t="shared" si="154"/>
        <v>41164.65116898148</v>
      </c>
      <c r="T1633" s="10">
        <f t="shared" si="155"/>
        <v>41194.65116898148</v>
      </c>
    </row>
    <row r="1634" spans="1:20" ht="58" x14ac:dyDescent="0.35">
      <c r="A1634" s="5">
        <f t="shared" si="150"/>
        <v>101.62500000000001</v>
      </c>
      <c r="B1634">
        <v>1632</v>
      </c>
      <c r="C1634" s="3" t="s">
        <v>1633</v>
      </c>
      <c r="D1634" s="3" t="s">
        <v>5742</v>
      </c>
      <c r="E1634">
        <v>4000</v>
      </c>
      <c r="F1634">
        <v>4065</v>
      </c>
      <c r="G1634" t="s">
        <v>8218</v>
      </c>
      <c r="H1634" t="s">
        <v>8223</v>
      </c>
      <c r="I1634" t="s">
        <v>8245</v>
      </c>
      <c r="J1634" s="11">
        <v>1316851854</v>
      </c>
      <c r="K1634" s="11">
        <v>1311667854</v>
      </c>
      <c r="L1634" t="b">
        <v>0</v>
      </c>
      <c r="M1634">
        <v>47</v>
      </c>
      <c r="N1634" t="b">
        <v>1</v>
      </c>
      <c r="O1634" t="s">
        <v>8275</v>
      </c>
      <c r="P1634" s="5">
        <f t="shared" si="151"/>
        <v>86.489361702127653</v>
      </c>
      <c r="Q1634" t="str">
        <f t="shared" si="152"/>
        <v>music</v>
      </c>
      <c r="R1634" t="str">
        <f t="shared" si="153"/>
        <v>rock</v>
      </c>
      <c r="S1634" s="10">
        <f t="shared" si="154"/>
        <v>40750.132569444439</v>
      </c>
      <c r="T1634" s="10">
        <f t="shared" si="155"/>
        <v>40810.132569444439</v>
      </c>
    </row>
    <row r="1635" spans="1:20" ht="43.5" x14ac:dyDescent="0.35">
      <c r="A1635" s="5">
        <f t="shared" si="150"/>
        <v>100</v>
      </c>
      <c r="B1635">
        <v>1633</v>
      </c>
      <c r="C1635" s="3" t="s">
        <v>1634</v>
      </c>
      <c r="D1635" s="3" t="s">
        <v>5743</v>
      </c>
      <c r="E1635">
        <v>10000</v>
      </c>
      <c r="F1635">
        <v>10000</v>
      </c>
      <c r="G1635" t="s">
        <v>8218</v>
      </c>
      <c r="H1635" t="s">
        <v>8223</v>
      </c>
      <c r="I1635" t="s">
        <v>8245</v>
      </c>
      <c r="J1635" s="11">
        <v>1326690000</v>
      </c>
      <c r="K1635" s="11">
        <v>1324329156</v>
      </c>
      <c r="L1635" t="b">
        <v>0</v>
      </c>
      <c r="M1635">
        <v>58</v>
      </c>
      <c r="N1635" t="b">
        <v>1</v>
      </c>
      <c r="O1635" t="s">
        <v>8275</v>
      </c>
      <c r="P1635" s="5">
        <f t="shared" si="151"/>
        <v>172.41379310344828</v>
      </c>
      <c r="Q1635" t="str">
        <f t="shared" si="152"/>
        <v>music</v>
      </c>
      <c r="R1635" t="str">
        <f t="shared" si="153"/>
        <v>rock</v>
      </c>
      <c r="S1635" s="10">
        <f t="shared" si="154"/>
        <v>40896.675416666665</v>
      </c>
      <c r="T1635" s="10">
        <f t="shared" si="155"/>
        <v>40924</v>
      </c>
    </row>
    <row r="1636" spans="1:20" ht="43.5" x14ac:dyDescent="0.35">
      <c r="A1636" s="5">
        <f t="shared" si="150"/>
        <v>100.49999999999999</v>
      </c>
      <c r="B1636">
        <v>1634</v>
      </c>
      <c r="C1636" s="3" t="s">
        <v>1635</v>
      </c>
      <c r="D1636" s="3" t="s">
        <v>5744</v>
      </c>
      <c r="E1636">
        <v>2000</v>
      </c>
      <c r="F1636">
        <v>2010</v>
      </c>
      <c r="G1636" t="s">
        <v>8218</v>
      </c>
      <c r="H1636" t="s">
        <v>8223</v>
      </c>
      <c r="I1636" t="s">
        <v>8245</v>
      </c>
      <c r="J1636" s="11">
        <v>1306994340</v>
      </c>
      <c r="K1636" s="11">
        <v>1303706001</v>
      </c>
      <c r="L1636" t="b">
        <v>0</v>
      </c>
      <c r="M1636">
        <v>32</v>
      </c>
      <c r="N1636" t="b">
        <v>1</v>
      </c>
      <c r="O1636" t="s">
        <v>8275</v>
      </c>
      <c r="P1636" s="5">
        <f t="shared" si="151"/>
        <v>62.8125</v>
      </c>
      <c r="Q1636" t="str">
        <f t="shared" si="152"/>
        <v>music</v>
      </c>
      <c r="R1636" t="str">
        <f t="shared" si="153"/>
        <v>rock</v>
      </c>
      <c r="S1636" s="10">
        <f t="shared" si="154"/>
        <v>40657.981493055551</v>
      </c>
      <c r="T1636" s="10">
        <f t="shared" si="155"/>
        <v>40696.040972222218</v>
      </c>
    </row>
    <row r="1637" spans="1:20" ht="58" x14ac:dyDescent="0.35">
      <c r="A1637" s="5">
        <f t="shared" si="150"/>
        <v>125.29999999999998</v>
      </c>
      <c r="B1637">
        <v>1635</v>
      </c>
      <c r="C1637" s="3" t="s">
        <v>1636</v>
      </c>
      <c r="D1637" s="3" t="s">
        <v>5745</v>
      </c>
      <c r="E1637">
        <v>2000</v>
      </c>
      <c r="F1637">
        <v>2506</v>
      </c>
      <c r="G1637" t="s">
        <v>8218</v>
      </c>
      <c r="H1637" t="s">
        <v>8223</v>
      </c>
      <c r="I1637" t="s">
        <v>8245</v>
      </c>
      <c r="J1637" s="11">
        <v>1468270261</v>
      </c>
      <c r="K1637" s="11">
        <v>1463086261</v>
      </c>
      <c r="L1637" t="b">
        <v>0</v>
      </c>
      <c r="M1637">
        <v>37</v>
      </c>
      <c r="N1637" t="b">
        <v>1</v>
      </c>
      <c r="O1637" t="s">
        <v>8275</v>
      </c>
      <c r="P1637" s="5">
        <f t="shared" si="151"/>
        <v>67.729729729729726</v>
      </c>
      <c r="Q1637" t="str">
        <f t="shared" si="152"/>
        <v>music</v>
      </c>
      <c r="R1637" t="str">
        <f t="shared" si="153"/>
        <v>rock</v>
      </c>
      <c r="S1637" s="10">
        <f t="shared" si="154"/>
        <v>42502.660428240742</v>
      </c>
      <c r="T1637" s="10">
        <f t="shared" si="155"/>
        <v>42562.660428240742</v>
      </c>
    </row>
    <row r="1638" spans="1:20" ht="43.5" x14ac:dyDescent="0.35">
      <c r="A1638" s="5">
        <f t="shared" si="150"/>
        <v>103.55555555555556</v>
      </c>
      <c r="B1638">
        <v>1636</v>
      </c>
      <c r="C1638" s="3" t="s">
        <v>1637</v>
      </c>
      <c r="D1638" s="3" t="s">
        <v>5746</v>
      </c>
      <c r="E1638">
        <v>4500</v>
      </c>
      <c r="F1638">
        <v>4660</v>
      </c>
      <c r="G1638" t="s">
        <v>8218</v>
      </c>
      <c r="H1638" t="s">
        <v>8223</v>
      </c>
      <c r="I1638" t="s">
        <v>8245</v>
      </c>
      <c r="J1638" s="11">
        <v>1307851200</v>
      </c>
      <c r="K1638" s="11">
        <v>1304129088</v>
      </c>
      <c r="L1638" t="b">
        <v>0</v>
      </c>
      <c r="M1638">
        <v>87</v>
      </c>
      <c r="N1638" t="b">
        <v>1</v>
      </c>
      <c r="O1638" t="s">
        <v>8275</v>
      </c>
      <c r="P1638" s="5">
        <f t="shared" si="151"/>
        <v>53.5632183908046</v>
      </c>
      <c r="Q1638" t="str">
        <f t="shared" si="152"/>
        <v>music</v>
      </c>
      <c r="R1638" t="str">
        <f t="shared" si="153"/>
        <v>rock</v>
      </c>
      <c r="S1638" s="10">
        <f t="shared" si="154"/>
        <v>40662.878333333334</v>
      </c>
      <c r="T1638" s="10">
        <f t="shared" si="155"/>
        <v>40705.958333333328</v>
      </c>
    </row>
    <row r="1639" spans="1:20" ht="43.5" x14ac:dyDescent="0.35">
      <c r="A1639" s="5">
        <f t="shared" si="150"/>
        <v>103.8</v>
      </c>
      <c r="B1639">
        <v>1637</v>
      </c>
      <c r="C1639" s="3" t="s">
        <v>1638</v>
      </c>
      <c r="D1639" s="3" t="s">
        <v>5747</v>
      </c>
      <c r="E1639">
        <v>500</v>
      </c>
      <c r="F1639">
        <v>519</v>
      </c>
      <c r="G1639" t="s">
        <v>8218</v>
      </c>
      <c r="H1639" t="s">
        <v>8223</v>
      </c>
      <c r="I1639" t="s">
        <v>8245</v>
      </c>
      <c r="J1639" s="11">
        <v>1262302740</v>
      </c>
      <c r="K1639" s="11">
        <v>1257444140</v>
      </c>
      <c r="L1639" t="b">
        <v>0</v>
      </c>
      <c r="M1639">
        <v>15</v>
      </c>
      <c r="N1639" t="b">
        <v>1</v>
      </c>
      <c r="O1639" t="s">
        <v>8275</v>
      </c>
      <c r="P1639" s="5">
        <f t="shared" si="151"/>
        <v>34.6</v>
      </c>
      <c r="Q1639" t="str">
        <f t="shared" si="152"/>
        <v>music</v>
      </c>
      <c r="R1639" t="str">
        <f t="shared" si="153"/>
        <v>rock</v>
      </c>
      <c r="S1639" s="10">
        <f t="shared" si="154"/>
        <v>40122.543287037035</v>
      </c>
      <c r="T1639" s="10">
        <f t="shared" si="155"/>
        <v>40178.777083333334</v>
      </c>
    </row>
    <row r="1640" spans="1:20" ht="29" x14ac:dyDescent="0.35">
      <c r="A1640" s="5">
        <f t="shared" si="150"/>
        <v>105</v>
      </c>
      <c r="B1640">
        <v>1638</v>
      </c>
      <c r="C1640" s="3" t="s">
        <v>1639</v>
      </c>
      <c r="D1640" s="3" t="s">
        <v>5748</v>
      </c>
      <c r="E1640">
        <v>1000</v>
      </c>
      <c r="F1640">
        <v>1050</v>
      </c>
      <c r="G1640" t="s">
        <v>8218</v>
      </c>
      <c r="H1640" t="s">
        <v>8223</v>
      </c>
      <c r="I1640" t="s">
        <v>8245</v>
      </c>
      <c r="J1640" s="11">
        <v>1362086700</v>
      </c>
      <c r="K1640" s="11">
        <v>1358180968</v>
      </c>
      <c r="L1640" t="b">
        <v>0</v>
      </c>
      <c r="M1640">
        <v>27</v>
      </c>
      <c r="N1640" t="b">
        <v>1</v>
      </c>
      <c r="O1640" t="s">
        <v>8275</v>
      </c>
      <c r="P1640" s="5">
        <f t="shared" si="151"/>
        <v>38.888888888888886</v>
      </c>
      <c r="Q1640" t="str">
        <f t="shared" si="152"/>
        <v>music</v>
      </c>
      <c r="R1640" t="str">
        <f t="shared" si="153"/>
        <v>rock</v>
      </c>
      <c r="S1640" s="10">
        <f t="shared" si="154"/>
        <v>41288.478796296295</v>
      </c>
      <c r="T1640" s="10">
        <f t="shared" si="155"/>
        <v>41333.684027777774</v>
      </c>
    </row>
    <row r="1641" spans="1:20" ht="43.5" x14ac:dyDescent="0.35">
      <c r="A1641" s="5">
        <f t="shared" si="150"/>
        <v>100</v>
      </c>
      <c r="B1641">
        <v>1639</v>
      </c>
      <c r="C1641" s="3" t="s">
        <v>1640</v>
      </c>
      <c r="D1641" s="3" t="s">
        <v>5749</v>
      </c>
      <c r="E1641">
        <v>1800</v>
      </c>
      <c r="F1641">
        <v>1800</v>
      </c>
      <c r="G1641" t="s">
        <v>8218</v>
      </c>
      <c r="H1641" t="s">
        <v>8223</v>
      </c>
      <c r="I1641" t="s">
        <v>8245</v>
      </c>
      <c r="J1641" s="11">
        <v>1330789165</v>
      </c>
      <c r="K1641" s="11">
        <v>1328197165</v>
      </c>
      <c r="L1641" t="b">
        <v>0</v>
      </c>
      <c r="M1641">
        <v>19</v>
      </c>
      <c r="N1641" t="b">
        <v>1</v>
      </c>
      <c r="O1641" t="s">
        <v>8275</v>
      </c>
      <c r="P1641" s="5">
        <f t="shared" si="151"/>
        <v>94.736842105263165</v>
      </c>
      <c r="Q1641" t="str">
        <f t="shared" si="152"/>
        <v>music</v>
      </c>
      <c r="R1641" t="str">
        <f t="shared" si="153"/>
        <v>rock</v>
      </c>
      <c r="S1641" s="10">
        <f t="shared" si="154"/>
        <v>40941.444039351853</v>
      </c>
      <c r="T1641" s="10">
        <f t="shared" si="155"/>
        <v>40971.444039351853</v>
      </c>
    </row>
    <row r="1642" spans="1:20" ht="43.5" x14ac:dyDescent="0.35">
      <c r="A1642" s="5">
        <f t="shared" si="150"/>
        <v>169.86</v>
      </c>
      <c r="B1642">
        <v>1640</v>
      </c>
      <c r="C1642" s="3" t="s">
        <v>1641</v>
      </c>
      <c r="D1642" s="3" t="s">
        <v>5750</v>
      </c>
      <c r="E1642">
        <v>400</v>
      </c>
      <c r="F1642">
        <v>679.44</v>
      </c>
      <c r="G1642" t="s">
        <v>8218</v>
      </c>
      <c r="H1642" t="s">
        <v>8223</v>
      </c>
      <c r="I1642" t="s">
        <v>8245</v>
      </c>
      <c r="J1642" s="11">
        <v>1280800740</v>
      </c>
      <c r="K1642" s="11">
        <v>1279603955</v>
      </c>
      <c r="L1642" t="b">
        <v>0</v>
      </c>
      <c r="M1642">
        <v>17</v>
      </c>
      <c r="N1642" t="b">
        <v>1</v>
      </c>
      <c r="O1642" t="s">
        <v>8275</v>
      </c>
      <c r="P1642" s="5">
        <f t="shared" si="151"/>
        <v>39.967058823529413</v>
      </c>
      <c r="Q1642" t="str">
        <f t="shared" si="152"/>
        <v>music</v>
      </c>
      <c r="R1642" t="str">
        <f t="shared" si="153"/>
        <v>rock</v>
      </c>
      <c r="S1642" s="10">
        <f t="shared" si="154"/>
        <v>40379.022627314815</v>
      </c>
      <c r="T1642" s="10">
        <f t="shared" si="155"/>
        <v>40392.874305555553</v>
      </c>
    </row>
    <row r="1643" spans="1:20" ht="29" x14ac:dyDescent="0.35">
      <c r="A1643" s="5">
        <f t="shared" si="150"/>
        <v>101.4</v>
      </c>
      <c r="B1643">
        <v>1641</v>
      </c>
      <c r="C1643" s="3" t="s">
        <v>1642</v>
      </c>
      <c r="D1643" s="3" t="s">
        <v>5751</v>
      </c>
      <c r="E1643">
        <v>2500</v>
      </c>
      <c r="F1643">
        <v>2535</v>
      </c>
      <c r="G1643" t="s">
        <v>8218</v>
      </c>
      <c r="H1643" t="s">
        <v>8223</v>
      </c>
      <c r="I1643" t="s">
        <v>8245</v>
      </c>
      <c r="J1643" s="11">
        <v>1418998744</v>
      </c>
      <c r="K1643" s="11">
        <v>1416406744</v>
      </c>
      <c r="L1643" t="b">
        <v>0</v>
      </c>
      <c r="M1643">
        <v>26</v>
      </c>
      <c r="N1643" t="b">
        <v>1</v>
      </c>
      <c r="O1643" t="s">
        <v>8291</v>
      </c>
      <c r="P1643" s="5">
        <f t="shared" si="151"/>
        <v>97.5</v>
      </c>
      <c r="Q1643" t="str">
        <f t="shared" si="152"/>
        <v>music</v>
      </c>
      <c r="R1643" t="str">
        <f t="shared" si="153"/>
        <v>pop</v>
      </c>
      <c r="S1643" s="10">
        <f t="shared" si="154"/>
        <v>41962.388240740744</v>
      </c>
      <c r="T1643" s="10">
        <f t="shared" si="155"/>
        <v>41992.388240740744</v>
      </c>
    </row>
    <row r="1644" spans="1:20" ht="43.5" x14ac:dyDescent="0.35">
      <c r="A1644" s="5">
        <f t="shared" si="150"/>
        <v>100</v>
      </c>
      <c r="B1644">
        <v>1642</v>
      </c>
      <c r="C1644" s="3" t="s">
        <v>1643</v>
      </c>
      <c r="D1644" s="3" t="s">
        <v>5752</v>
      </c>
      <c r="E1644">
        <v>1200</v>
      </c>
      <c r="F1644">
        <v>1200</v>
      </c>
      <c r="G1644" t="s">
        <v>8218</v>
      </c>
      <c r="H1644" t="s">
        <v>8223</v>
      </c>
      <c r="I1644" t="s">
        <v>8245</v>
      </c>
      <c r="J1644" s="11">
        <v>1308011727</v>
      </c>
      <c r="K1644" s="11">
        <v>1306283727</v>
      </c>
      <c r="L1644" t="b">
        <v>0</v>
      </c>
      <c r="M1644">
        <v>28</v>
      </c>
      <c r="N1644" t="b">
        <v>1</v>
      </c>
      <c r="O1644" t="s">
        <v>8291</v>
      </c>
      <c r="P1644" s="5">
        <f t="shared" si="151"/>
        <v>42.857142857142854</v>
      </c>
      <c r="Q1644" t="str">
        <f t="shared" si="152"/>
        <v>music</v>
      </c>
      <c r="R1644" t="str">
        <f t="shared" si="153"/>
        <v>pop</v>
      </c>
      <c r="S1644" s="10">
        <f t="shared" si="154"/>
        <v>40687.816284722219</v>
      </c>
      <c r="T1644" s="10">
        <f t="shared" si="155"/>
        <v>40707.816284722219</v>
      </c>
    </row>
    <row r="1645" spans="1:20" ht="29" x14ac:dyDescent="0.35">
      <c r="A1645" s="5">
        <f t="shared" si="150"/>
        <v>124.70000000000002</v>
      </c>
      <c r="B1645">
        <v>1643</v>
      </c>
      <c r="C1645" s="3" t="s">
        <v>1644</v>
      </c>
      <c r="D1645" s="3" t="s">
        <v>5753</v>
      </c>
      <c r="E1645">
        <v>5000</v>
      </c>
      <c r="F1645">
        <v>6235</v>
      </c>
      <c r="G1645" t="s">
        <v>8218</v>
      </c>
      <c r="H1645" t="s">
        <v>8223</v>
      </c>
      <c r="I1645" t="s">
        <v>8245</v>
      </c>
      <c r="J1645" s="11">
        <v>1348516012</v>
      </c>
      <c r="K1645" s="11">
        <v>1345924012</v>
      </c>
      <c r="L1645" t="b">
        <v>0</v>
      </c>
      <c r="M1645">
        <v>37</v>
      </c>
      <c r="N1645" t="b">
        <v>1</v>
      </c>
      <c r="O1645" t="s">
        <v>8291</v>
      </c>
      <c r="P1645" s="5">
        <f t="shared" si="151"/>
        <v>168.51351351351352</v>
      </c>
      <c r="Q1645" t="str">
        <f t="shared" si="152"/>
        <v>music</v>
      </c>
      <c r="R1645" t="str">
        <f t="shared" si="153"/>
        <v>pop</v>
      </c>
      <c r="S1645" s="10">
        <f t="shared" si="154"/>
        <v>41146.615879629629</v>
      </c>
      <c r="T1645" s="10">
        <f t="shared" si="155"/>
        <v>41176.615879629629</v>
      </c>
    </row>
    <row r="1646" spans="1:20" ht="43.5" x14ac:dyDescent="0.35">
      <c r="A1646" s="5">
        <f t="shared" si="150"/>
        <v>109.5</v>
      </c>
      <c r="B1646">
        <v>1644</v>
      </c>
      <c r="C1646" s="3" t="s">
        <v>1645</v>
      </c>
      <c r="D1646" s="3" t="s">
        <v>5754</v>
      </c>
      <c r="E1646">
        <v>10000</v>
      </c>
      <c r="F1646">
        <v>10950</v>
      </c>
      <c r="G1646" t="s">
        <v>8218</v>
      </c>
      <c r="H1646" t="s">
        <v>8223</v>
      </c>
      <c r="I1646" t="s">
        <v>8245</v>
      </c>
      <c r="J1646" s="11">
        <v>1353551160</v>
      </c>
      <c r="K1646" s="11">
        <v>1348363560</v>
      </c>
      <c r="L1646" t="b">
        <v>0</v>
      </c>
      <c r="M1646">
        <v>128</v>
      </c>
      <c r="N1646" t="b">
        <v>1</v>
      </c>
      <c r="O1646" t="s">
        <v>8291</v>
      </c>
      <c r="P1646" s="5">
        <f t="shared" si="151"/>
        <v>85.546875</v>
      </c>
      <c r="Q1646" t="str">
        <f t="shared" si="152"/>
        <v>music</v>
      </c>
      <c r="R1646" t="str">
        <f t="shared" si="153"/>
        <v>pop</v>
      </c>
      <c r="S1646" s="10">
        <f t="shared" si="154"/>
        <v>41174.851388888885</v>
      </c>
      <c r="T1646" s="10">
        <f t="shared" si="155"/>
        <v>41234.893055555556</v>
      </c>
    </row>
    <row r="1647" spans="1:20" ht="43.5" x14ac:dyDescent="0.35">
      <c r="A1647" s="5">
        <f t="shared" si="150"/>
        <v>110.80000000000001</v>
      </c>
      <c r="B1647">
        <v>1645</v>
      </c>
      <c r="C1647" s="3" t="s">
        <v>1646</v>
      </c>
      <c r="D1647" s="3" t="s">
        <v>5755</v>
      </c>
      <c r="E1647">
        <v>5000</v>
      </c>
      <c r="F1647">
        <v>5540</v>
      </c>
      <c r="G1647" t="s">
        <v>8218</v>
      </c>
      <c r="H1647" t="s">
        <v>8223</v>
      </c>
      <c r="I1647" t="s">
        <v>8245</v>
      </c>
      <c r="J1647" s="11">
        <v>1379515740</v>
      </c>
      <c r="K1647" s="11">
        <v>1378306140</v>
      </c>
      <c r="L1647" t="b">
        <v>0</v>
      </c>
      <c r="M1647">
        <v>10</v>
      </c>
      <c r="N1647" t="b">
        <v>1</v>
      </c>
      <c r="O1647" t="s">
        <v>8291</v>
      </c>
      <c r="P1647" s="5">
        <f t="shared" si="151"/>
        <v>554</v>
      </c>
      <c r="Q1647" t="str">
        <f t="shared" si="152"/>
        <v>music</v>
      </c>
      <c r="R1647" t="str">
        <f t="shared" si="153"/>
        <v>pop</v>
      </c>
      <c r="S1647" s="10">
        <f t="shared" si="154"/>
        <v>41521.409027777772</v>
      </c>
      <c r="T1647" s="10">
        <f t="shared" si="155"/>
        <v>41535.409027777772</v>
      </c>
    </row>
    <row r="1648" spans="1:20" ht="58" x14ac:dyDescent="0.35">
      <c r="A1648" s="5">
        <f t="shared" si="150"/>
        <v>110.2</v>
      </c>
      <c r="B1648">
        <v>1646</v>
      </c>
      <c r="C1648" s="3" t="s">
        <v>1647</v>
      </c>
      <c r="D1648" s="3" t="s">
        <v>5756</v>
      </c>
      <c r="E1648">
        <v>2000</v>
      </c>
      <c r="F1648">
        <v>2204</v>
      </c>
      <c r="G1648" t="s">
        <v>8218</v>
      </c>
      <c r="H1648" t="s">
        <v>8224</v>
      </c>
      <c r="I1648" t="s">
        <v>8246</v>
      </c>
      <c r="J1648" s="11">
        <v>1408039860</v>
      </c>
      <c r="K1648" s="11">
        <v>1405248503</v>
      </c>
      <c r="L1648" t="b">
        <v>0</v>
      </c>
      <c r="M1648">
        <v>83</v>
      </c>
      <c r="N1648" t="b">
        <v>1</v>
      </c>
      <c r="O1648" t="s">
        <v>8291</v>
      </c>
      <c r="P1648" s="5">
        <f t="shared" si="151"/>
        <v>26.554216867469879</v>
      </c>
      <c r="Q1648" t="str">
        <f t="shared" si="152"/>
        <v>music</v>
      </c>
      <c r="R1648" t="str">
        <f t="shared" si="153"/>
        <v>pop</v>
      </c>
      <c r="S1648" s="10">
        <f t="shared" si="154"/>
        <v>41833.241932870369</v>
      </c>
      <c r="T1648" s="10">
        <f t="shared" si="155"/>
        <v>41865.549305555556</v>
      </c>
    </row>
    <row r="1649" spans="1:20" ht="43.5" x14ac:dyDescent="0.35">
      <c r="A1649" s="5">
        <f t="shared" si="150"/>
        <v>104.71999999999998</v>
      </c>
      <c r="B1649">
        <v>1647</v>
      </c>
      <c r="C1649" s="3" t="s">
        <v>1648</v>
      </c>
      <c r="D1649" s="3" t="s">
        <v>5757</v>
      </c>
      <c r="E1649">
        <v>5000</v>
      </c>
      <c r="F1649">
        <v>5236</v>
      </c>
      <c r="G1649" t="s">
        <v>8218</v>
      </c>
      <c r="H1649" t="s">
        <v>8223</v>
      </c>
      <c r="I1649" t="s">
        <v>8245</v>
      </c>
      <c r="J1649" s="11">
        <v>1339235377</v>
      </c>
      <c r="K1649" s="11">
        <v>1336643377</v>
      </c>
      <c r="L1649" t="b">
        <v>0</v>
      </c>
      <c r="M1649">
        <v>46</v>
      </c>
      <c r="N1649" t="b">
        <v>1</v>
      </c>
      <c r="O1649" t="s">
        <v>8291</v>
      </c>
      <c r="P1649" s="5">
        <f t="shared" si="151"/>
        <v>113.82608695652173</v>
      </c>
      <c r="Q1649" t="str">
        <f t="shared" si="152"/>
        <v>music</v>
      </c>
      <c r="R1649" t="str">
        <f t="shared" si="153"/>
        <v>pop</v>
      </c>
      <c r="S1649" s="10">
        <f t="shared" si="154"/>
        <v>41039.201122685183</v>
      </c>
      <c r="T1649" s="10">
        <f t="shared" si="155"/>
        <v>41069.201122685183</v>
      </c>
    </row>
    <row r="1650" spans="1:20" ht="43.5" x14ac:dyDescent="0.35">
      <c r="A1650" s="5">
        <f t="shared" si="150"/>
        <v>125.26086956521738</v>
      </c>
      <c r="B1650">
        <v>1648</v>
      </c>
      <c r="C1650" s="3" t="s">
        <v>1649</v>
      </c>
      <c r="D1650" s="3" t="s">
        <v>5758</v>
      </c>
      <c r="E1650">
        <v>2300</v>
      </c>
      <c r="F1650">
        <v>2881</v>
      </c>
      <c r="G1650" t="s">
        <v>8218</v>
      </c>
      <c r="H1650" t="s">
        <v>8223</v>
      </c>
      <c r="I1650" t="s">
        <v>8245</v>
      </c>
      <c r="J1650" s="11">
        <v>1300636482</v>
      </c>
      <c r="K1650" s="11">
        <v>1298048082</v>
      </c>
      <c r="L1650" t="b">
        <v>0</v>
      </c>
      <c r="M1650">
        <v>90</v>
      </c>
      <c r="N1650" t="b">
        <v>1</v>
      </c>
      <c r="O1650" t="s">
        <v>8291</v>
      </c>
      <c r="P1650" s="5">
        <f t="shared" si="151"/>
        <v>32.011111111111113</v>
      </c>
      <c r="Q1650" t="str">
        <f t="shared" si="152"/>
        <v>music</v>
      </c>
      <c r="R1650" t="str">
        <f t="shared" si="153"/>
        <v>pop</v>
      </c>
      <c r="S1650" s="10">
        <f t="shared" si="154"/>
        <v>40592.496319444443</v>
      </c>
      <c r="T1650" s="10">
        <f t="shared" si="155"/>
        <v>40622.454652777778</v>
      </c>
    </row>
    <row r="1651" spans="1:20" ht="43.5" x14ac:dyDescent="0.35">
      <c r="A1651" s="5">
        <f t="shared" si="150"/>
        <v>100.58763157894737</v>
      </c>
      <c r="B1651">
        <v>1649</v>
      </c>
      <c r="C1651" s="3" t="s">
        <v>1650</v>
      </c>
      <c r="D1651" s="3" t="s">
        <v>5759</v>
      </c>
      <c r="E1651">
        <v>3800</v>
      </c>
      <c r="F1651">
        <v>3822.33</v>
      </c>
      <c r="G1651" t="s">
        <v>8218</v>
      </c>
      <c r="H1651" t="s">
        <v>8223</v>
      </c>
      <c r="I1651" t="s">
        <v>8245</v>
      </c>
      <c r="J1651" s="11">
        <v>1400862355</v>
      </c>
      <c r="K1651" s="11">
        <v>1396974355</v>
      </c>
      <c r="L1651" t="b">
        <v>0</v>
      </c>
      <c r="M1651">
        <v>81</v>
      </c>
      <c r="N1651" t="b">
        <v>1</v>
      </c>
      <c r="O1651" t="s">
        <v>8291</v>
      </c>
      <c r="P1651" s="5">
        <f t="shared" si="151"/>
        <v>47.189259259259259</v>
      </c>
      <c r="Q1651" t="str">
        <f t="shared" si="152"/>
        <v>music</v>
      </c>
      <c r="R1651" t="str">
        <f t="shared" si="153"/>
        <v>pop</v>
      </c>
      <c r="S1651" s="10">
        <f t="shared" si="154"/>
        <v>41737.476331018515</v>
      </c>
      <c r="T1651" s="10">
        <f t="shared" si="155"/>
        <v>41782.476331018515</v>
      </c>
    </row>
    <row r="1652" spans="1:20" ht="43.5" x14ac:dyDescent="0.35">
      <c r="A1652" s="5">
        <f t="shared" si="150"/>
        <v>141.55000000000001</v>
      </c>
      <c r="B1652">
        <v>1650</v>
      </c>
      <c r="C1652" s="3" t="s">
        <v>1651</v>
      </c>
      <c r="D1652" s="3" t="s">
        <v>5760</v>
      </c>
      <c r="E1652">
        <v>2000</v>
      </c>
      <c r="F1652">
        <v>2831</v>
      </c>
      <c r="G1652" t="s">
        <v>8218</v>
      </c>
      <c r="H1652" t="s">
        <v>8223</v>
      </c>
      <c r="I1652" t="s">
        <v>8245</v>
      </c>
      <c r="J1652" s="11">
        <v>1381314437</v>
      </c>
      <c r="K1652" s="11">
        <v>1378722437</v>
      </c>
      <c r="L1652" t="b">
        <v>0</v>
      </c>
      <c r="M1652">
        <v>32</v>
      </c>
      <c r="N1652" t="b">
        <v>1</v>
      </c>
      <c r="O1652" t="s">
        <v>8291</v>
      </c>
      <c r="P1652" s="5">
        <f t="shared" si="151"/>
        <v>88.46875</v>
      </c>
      <c r="Q1652" t="str">
        <f t="shared" si="152"/>
        <v>music</v>
      </c>
      <c r="R1652" t="str">
        <f t="shared" si="153"/>
        <v>pop</v>
      </c>
      <c r="S1652" s="10">
        <f t="shared" si="154"/>
        <v>41526.227280092593</v>
      </c>
      <c r="T1652" s="10">
        <f t="shared" si="155"/>
        <v>41556.227280092593</v>
      </c>
    </row>
    <row r="1653" spans="1:20" ht="43.5" x14ac:dyDescent="0.35">
      <c r="A1653" s="5">
        <f t="shared" si="150"/>
        <v>100.75</v>
      </c>
      <c r="B1653">
        <v>1651</v>
      </c>
      <c r="C1653" s="3" t="s">
        <v>1652</v>
      </c>
      <c r="D1653" s="3" t="s">
        <v>5761</v>
      </c>
      <c r="E1653">
        <v>2000</v>
      </c>
      <c r="F1653">
        <v>2015</v>
      </c>
      <c r="G1653" t="s">
        <v>8218</v>
      </c>
      <c r="H1653" t="s">
        <v>8223</v>
      </c>
      <c r="I1653" t="s">
        <v>8245</v>
      </c>
      <c r="J1653" s="11">
        <v>1303801140</v>
      </c>
      <c r="K1653" s="11">
        <v>1300916220</v>
      </c>
      <c r="L1653" t="b">
        <v>0</v>
      </c>
      <c r="M1653">
        <v>20</v>
      </c>
      <c r="N1653" t="b">
        <v>1</v>
      </c>
      <c r="O1653" t="s">
        <v>8291</v>
      </c>
      <c r="P1653" s="5">
        <f t="shared" si="151"/>
        <v>100.75</v>
      </c>
      <c r="Q1653" t="str">
        <f t="shared" si="152"/>
        <v>music</v>
      </c>
      <c r="R1653" t="str">
        <f t="shared" si="153"/>
        <v>pop</v>
      </c>
      <c r="S1653" s="10">
        <f t="shared" si="154"/>
        <v>40625.692361111105</v>
      </c>
      <c r="T1653" s="10">
        <f t="shared" si="155"/>
        <v>40659.082638888889</v>
      </c>
    </row>
    <row r="1654" spans="1:20" ht="43.5" x14ac:dyDescent="0.35">
      <c r="A1654" s="5">
        <f t="shared" si="150"/>
        <v>100.66666666666666</v>
      </c>
      <c r="B1654">
        <v>1652</v>
      </c>
      <c r="C1654" s="3" t="s">
        <v>1653</v>
      </c>
      <c r="D1654" s="3" t="s">
        <v>5762</v>
      </c>
      <c r="E1654">
        <v>4500</v>
      </c>
      <c r="F1654">
        <v>4530</v>
      </c>
      <c r="G1654" t="s">
        <v>8218</v>
      </c>
      <c r="H1654" t="s">
        <v>8223</v>
      </c>
      <c r="I1654" t="s">
        <v>8245</v>
      </c>
      <c r="J1654" s="11">
        <v>1385297393</v>
      </c>
      <c r="K1654" s="11">
        <v>1382701793</v>
      </c>
      <c r="L1654" t="b">
        <v>0</v>
      </c>
      <c r="M1654">
        <v>70</v>
      </c>
      <c r="N1654" t="b">
        <v>1</v>
      </c>
      <c r="O1654" t="s">
        <v>8291</v>
      </c>
      <c r="P1654" s="5">
        <f t="shared" si="151"/>
        <v>64.714285714285708</v>
      </c>
      <c r="Q1654" t="str">
        <f t="shared" si="152"/>
        <v>music</v>
      </c>
      <c r="R1654" t="str">
        <f t="shared" si="153"/>
        <v>pop</v>
      </c>
      <c r="S1654" s="10">
        <f t="shared" si="154"/>
        <v>41572.284641203703</v>
      </c>
      <c r="T1654" s="10">
        <f t="shared" si="155"/>
        <v>41602.326307870368</v>
      </c>
    </row>
    <row r="1655" spans="1:20" ht="43.5" x14ac:dyDescent="0.35">
      <c r="A1655" s="5">
        <f t="shared" si="150"/>
        <v>174.2304</v>
      </c>
      <c r="B1655">
        <v>1653</v>
      </c>
      <c r="C1655" s="3" t="s">
        <v>1654</v>
      </c>
      <c r="D1655" s="3" t="s">
        <v>5763</v>
      </c>
      <c r="E1655">
        <v>5000</v>
      </c>
      <c r="F1655">
        <v>8711.52</v>
      </c>
      <c r="G1655" t="s">
        <v>8218</v>
      </c>
      <c r="H1655" t="s">
        <v>8223</v>
      </c>
      <c r="I1655" t="s">
        <v>8245</v>
      </c>
      <c r="J1655" s="11">
        <v>1303675296</v>
      </c>
      <c r="K1655" s="11">
        <v>1300996896</v>
      </c>
      <c r="L1655" t="b">
        <v>0</v>
      </c>
      <c r="M1655">
        <v>168</v>
      </c>
      <c r="N1655" t="b">
        <v>1</v>
      </c>
      <c r="O1655" t="s">
        <v>8291</v>
      </c>
      <c r="P1655" s="5">
        <f t="shared" si="151"/>
        <v>51.854285714285716</v>
      </c>
      <c r="Q1655" t="str">
        <f t="shared" si="152"/>
        <v>music</v>
      </c>
      <c r="R1655" t="str">
        <f t="shared" si="153"/>
        <v>pop</v>
      </c>
      <c r="S1655" s="10">
        <f t="shared" si="154"/>
        <v>40626.626111111109</v>
      </c>
      <c r="T1655" s="10">
        <f t="shared" si="155"/>
        <v>40657.626111111109</v>
      </c>
    </row>
    <row r="1656" spans="1:20" ht="43.5" x14ac:dyDescent="0.35">
      <c r="A1656" s="5">
        <f t="shared" si="150"/>
        <v>119.90909090909089</v>
      </c>
      <c r="B1656">
        <v>1654</v>
      </c>
      <c r="C1656" s="3" t="s">
        <v>1655</v>
      </c>
      <c r="D1656" s="3" t="s">
        <v>5764</v>
      </c>
      <c r="E1656">
        <v>1100</v>
      </c>
      <c r="F1656">
        <v>1319</v>
      </c>
      <c r="G1656" t="s">
        <v>8218</v>
      </c>
      <c r="H1656" t="s">
        <v>8223</v>
      </c>
      <c r="I1656" t="s">
        <v>8245</v>
      </c>
      <c r="J1656" s="11">
        <v>1334784160</v>
      </c>
      <c r="K1656" s="11">
        <v>1332192160</v>
      </c>
      <c r="L1656" t="b">
        <v>0</v>
      </c>
      <c r="M1656">
        <v>34</v>
      </c>
      <c r="N1656" t="b">
        <v>1</v>
      </c>
      <c r="O1656" t="s">
        <v>8291</v>
      </c>
      <c r="P1656" s="5">
        <f t="shared" si="151"/>
        <v>38.794117647058826</v>
      </c>
      <c r="Q1656" t="str">
        <f t="shared" si="152"/>
        <v>music</v>
      </c>
      <c r="R1656" t="str">
        <f t="shared" si="153"/>
        <v>pop</v>
      </c>
      <c r="S1656" s="10">
        <f t="shared" si="154"/>
        <v>40987.682407407403</v>
      </c>
      <c r="T1656" s="10">
        <f t="shared" si="155"/>
        <v>41017.682407407403</v>
      </c>
    </row>
    <row r="1657" spans="1:20" ht="29" x14ac:dyDescent="0.35">
      <c r="A1657" s="5">
        <f t="shared" si="150"/>
        <v>142.86666666666667</v>
      </c>
      <c r="B1657">
        <v>1655</v>
      </c>
      <c r="C1657" s="3" t="s">
        <v>1656</v>
      </c>
      <c r="D1657" s="3" t="s">
        <v>5765</v>
      </c>
      <c r="E1657">
        <v>1500</v>
      </c>
      <c r="F1657">
        <v>2143</v>
      </c>
      <c r="G1657" t="s">
        <v>8218</v>
      </c>
      <c r="H1657" t="s">
        <v>8223</v>
      </c>
      <c r="I1657" t="s">
        <v>8245</v>
      </c>
      <c r="J1657" s="11">
        <v>1333648820</v>
      </c>
      <c r="K1657" s="11">
        <v>1331060420</v>
      </c>
      <c r="L1657" t="b">
        <v>0</v>
      </c>
      <c r="M1657">
        <v>48</v>
      </c>
      <c r="N1657" t="b">
        <v>1</v>
      </c>
      <c r="O1657" t="s">
        <v>8291</v>
      </c>
      <c r="P1657" s="5">
        <f t="shared" si="151"/>
        <v>44.645833333333336</v>
      </c>
      <c r="Q1657" t="str">
        <f t="shared" si="152"/>
        <v>music</v>
      </c>
      <c r="R1657" t="str">
        <f t="shared" si="153"/>
        <v>pop</v>
      </c>
      <c r="S1657" s="10">
        <f t="shared" si="154"/>
        <v>40974.583564814813</v>
      </c>
      <c r="T1657" s="10">
        <f t="shared" si="155"/>
        <v>41004.541898148142</v>
      </c>
    </row>
    <row r="1658" spans="1:20" ht="58" x14ac:dyDescent="0.35">
      <c r="A1658" s="5">
        <f t="shared" si="150"/>
        <v>100.33493333333334</v>
      </c>
      <c r="B1658">
        <v>1656</v>
      </c>
      <c r="C1658" s="3" t="s">
        <v>1657</v>
      </c>
      <c r="D1658" s="3" t="s">
        <v>5766</v>
      </c>
      <c r="E1658">
        <v>7500</v>
      </c>
      <c r="F1658">
        <v>7525.12</v>
      </c>
      <c r="G1658" t="s">
        <v>8218</v>
      </c>
      <c r="H1658" t="s">
        <v>8223</v>
      </c>
      <c r="I1658" t="s">
        <v>8245</v>
      </c>
      <c r="J1658" s="11">
        <v>1355437052</v>
      </c>
      <c r="K1658" s="11">
        <v>1352845052</v>
      </c>
      <c r="L1658" t="b">
        <v>0</v>
      </c>
      <c r="M1658">
        <v>48</v>
      </c>
      <c r="N1658" t="b">
        <v>1</v>
      </c>
      <c r="O1658" t="s">
        <v>8291</v>
      </c>
      <c r="P1658" s="5">
        <f t="shared" si="151"/>
        <v>156.77333333333334</v>
      </c>
      <c r="Q1658" t="str">
        <f t="shared" si="152"/>
        <v>music</v>
      </c>
      <c r="R1658" t="str">
        <f t="shared" si="153"/>
        <v>pop</v>
      </c>
      <c r="S1658" s="10">
        <f t="shared" si="154"/>
        <v>41226.720509259256</v>
      </c>
      <c r="T1658" s="10">
        <f t="shared" si="155"/>
        <v>41256.720509259256</v>
      </c>
    </row>
    <row r="1659" spans="1:20" ht="58" x14ac:dyDescent="0.35">
      <c r="A1659" s="5">
        <f t="shared" si="150"/>
        <v>104.93380000000001</v>
      </c>
      <c r="B1659">
        <v>1657</v>
      </c>
      <c r="C1659" s="3" t="s">
        <v>1658</v>
      </c>
      <c r="D1659" s="3" t="s">
        <v>5767</v>
      </c>
      <c r="E1659">
        <v>25000</v>
      </c>
      <c r="F1659">
        <v>26233.45</v>
      </c>
      <c r="G1659" t="s">
        <v>8218</v>
      </c>
      <c r="H1659" t="s">
        <v>8223</v>
      </c>
      <c r="I1659" t="s">
        <v>8245</v>
      </c>
      <c r="J1659" s="11">
        <v>1337885168</v>
      </c>
      <c r="K1659" s="11">
        <v>1335293168</v>
      </c>
      <c r="L1659" t="b">
        <v>0</v>
      </c>
      <c r="M1659">
        <v>221</v>
      </c>
      <c r="N1659" t="b">
        <v>1</v>
      </c>
      <c r="O1659" t="s">
        <v>8291</v>
      </c>
      <c r="P1659" s="5">
        <f t="shared" si="151"/>
        <v>118.70339366515837</v>
      </c>
      <c r="Q1659" t="str">
        <f t="shared" si="152"/>
        <v>music</v>
      </c>
      <c r="R1659" t="str">
        <f t="shared" si="153"/>
        <v>pop</v>
      </c>
      <c r="S1659" s="10">
        <f t="shared" si="154"/>
        <v>41023.573703703703</v>
      </c>
      <c r="T1659" s="10">
        <f t="shared" si="155"/>
        <v>41053.573703703703</v>
      </c>
    </row>
    <row r="1660" spans="1:20" ht="43.5" x14ac:dyDescent="0.35">
      <c r="A1660" s="5">
        <f t="shared" si="150"/>
        <v>132.23333333333335</v>
      </c>
      <c r="B1660">
        <v>1658</v>
      </c>
      <c r="C1660" s="3" t="s">
        <v>1659</v>
      </c>
      <c r="D1660" s="3" t="s">
        <v>5768</v>
      </c>
      <c r="E1660">
        <v>6000</v>
      </c>
      <c r="F1660">
        <v>7934</v>
      </c>
      <c r="G1660" t="s">
        <v>8218</v>
      </c>
      <c r="H1660" t="s">
        <v>8223</v>
      </c>
      <c r="I1660" t="s">
        <v>8245</v>
      </c>
      <c r="J1660" s="11">
        <v>1355840400</v>
      </c>
      <c r="K1660" s="11">
        <v>1352524767</v>
      </c>
      <c r="L1660" t="b">
        <v>0</v>
      </c>
      <c r="M1660">
        <v>107</v>
      </c>
      <c r="N1660" t="b">
        <v>1</v>
      </c>
      <c r="O1660" t="s">
        <v>8291</v>
      </c>
      <c r="P1660" s="5">
        <f t="shared" si="151"/>
        <v>74.149532710280369</v>
      </c>
      <c r="Q1660" t="str">
        <f t="shared" si="152"/>
        <v>music</v>
      </c>
      <c r="R1660" t="str">
        <f t="shared" si="153"/>
        <v>pop</v>
      </c>
      <c r="S1660" s="10">
        <f t="shared" si="154"/>
        <v>41223.013506944444</v>
      </c>
      <c r="T1660" s="10">
        <f t="shared" si="155"/>
        <v>41261.388888888883</v>
      </c>
    </row>
    <row r="1661" spans="1:20" ht="43.5" x14ac:dyDescent="0.35">
      <c r="A1661" s="5">
        <f t="shared" si="150"/>
        <v>112.79999999999998</v>
      </c>
      <c r="B1661">
        <v>1659</v>
      </c>
      <c r="C1661" s="3" t="s">
        <v>1660</v>
      </c>
      <c r="D1661" s="3" t="s">
        <v>5769</v>
      </c>
      <c r="E1661">
        <v>500</v>
      </c>
      <c r="F1661">
        <v>564</v>
      </c>
      <c r="G1661" t="s">
        <v>8218</v>
      </c>
      <c r="H1661" t="s">
        <v>8224</v>
      </c>
      <c r="I1661" t="s">
        <v>8246</v>
      </c>
      <c r="J1661" s="11">
        <v>1387281600</v>
      </c>
      <c r="K1661" s="11">
        <v>1384811721</v>
      </c>
      <c r="L1661" t="b">
        <v>0</v>
      </c>
      <c r="M1661">
        <v>45</v>
      </c>
      <c r="N1661" t="b">
        <v>1</v>
      </c>
      <c r="O1661" t="s">
        <v>8291</v>
      </c>
      <c r="P1661" s="5">
        <f t="shared" si="151"/>
        <v>12.533333333333333</v>
      </c>
      <c r="Q1661" t="str">
        <f t="shared" si="152"/>
        <v>music</v>
      </c>
      <c r="R1661" t="str">
        <f t="shared" si="153"/>
        <v>pop</v>
      </c>
      <c r="S1661" s="10">
        <f t="shared" si="154"/>
        <v>41596.705104166664</v>
      </c>
      <c r="T1661" s="10">
        <f t="shared" si="155"/>
        <v>41625.291666666664</v>
      </c>
    </row>
    <row r="1662" spans="1:20" ht="58" x14ac:dyDescent="0.35">
      <c r="A1662" s="5">
        <f t="shared" si="150"/>
        <v>1253.75</v>
      </c>
      <c r="B1662">
        <v>1660</v>
      </c>
      <c r="C1662" s="3" t="s">
        <v>1661</v>
      </c>
      <c r="D1662" s="3" t="s">
        <v>5770</v>
      </c>
      <c r="E1662">
        <v>80</v>
      </c>
      <c r="F1662">
        <v>1003</v>
      </c>
      <c r="G1662" t="s">
        <v>8218</v>
      </c>
      <c r="H1662" t="s">
        <v>8236</v>
      </c>
      <c r="I1662" t="s">
        <v>8248</v>
      </c>
      <c r="J1662" s="11">
        <v>1462053540</v>
      </c>
      <c r="K1662" s="11">
        <v>1459355950</v>
      </c>
      <c r="L1662" t="b">
        <v>0</v>
      </c>
      <c r="M1662">
        <v>36</v>
      </c>
      <c r="N1662" t="b">
        <v>1</v>
      </c>
      <c r="O1662" t="s">
        <v>8291</v>
      </c>
      <c r="P1662" s="5">
        <f t="shared" si="151"/>
        <v>27.861111111111111</v>
      </c>
      <c r="Q1662" t="str">
        <f t="shared" si="152"/>
        <v>music</v>
      </c>
      <c r="R1662" t="str">
        <f t="shared" si="153"/>
        <v>pop</v>
      </c>
      <c r="S1662" s="10">
        <f t="shared" si="154"/>
        <v>42459.485532407409</v>
      </c>
      <c r="T1662" s="10">
        <f t="shared" si="155"/>
        <v>42490.707638888889</v>
      </c>
    </row>
    <row r="1663" spans="1:20" ht="72.5" x14ac:dyDescent="0.35">
      <c r="A1663" s="5">
        <f t="shared" si="150"/>
        <v>102.50632911392405</v>
      </c>
      <c r="B1663">
        <v>1661</v>
      </c>
      <c r="C1663" s="3" t="s">
        <v>1662</v>
      </c>
      <c r="D1663" s="3" t="s">
        <v>5771</v>
      </c>
      <c r="E1663">
        <v>7900</v>
      </c>
      <c r="F1663">
        <v>8098</v>
      </c>
      <c r="G1663" t="s">
        <v>8218</v>
      </c>
      <c r="H1663" t="s">
        <v>8238</v>
      </c>
      <c r="I1663" t="s">
        <v>8248</v>
      </c>
      <c r="J1663" s="11">
        <v>1453064400</v>
      </c>
      <c r="K1663" s="11">
        <v>1449359831</v>
      </c>
      <c r="L1663" t="b">
        <v>0</v>
      </c>
      <c r="M1663">
        <v>101</v>
      </c>
      <c r="N1663" t="b">
        <v>1</v>
      </c>
      <c r="O1663" t="s">
        <v>8291</v>
      </c>
      <c r="P1663" s="5">
        <f t="shared" si="151"/>
        <v>80.178217821782184</v>
      </c>
      <c r="Q1663" t="str">
        <f t="shared" si="152"/>
        <v>music</v>
      </c>
      <c r="R1663" t="str">
        <f t="shared" si="153"/>
        <v>pop</v>
      </c>
      <c r="S1663" s="10">
        <f t="shared" si="154"/>
        <v>42343.789710648147</v>
      </c>
      <c r="T1663" s="10">
        <f t="shared" si="155"/>
        <v>42386.666666666664</v>
      </c>
    </row>
    <row r="1664" spans="1:20" ht="58" x14ac:dyDescent="0.35">
      <c r="A1664" s="5">
        <f t="shared" si="150"/>
        <v>102.6375</v>
      </c>
      <c r="B1664">
        <v>1662</v>
      </c>
      <c r="C1664" s="3" t="s">
        <v>1663</v>
      </c>
      <c r="D1664" s="3" t="s">
        <v>5772</v>
      </c>
      <c r="E1664">
        <v>8000</v>
      </c>
      <c r="F1664">
        <v>8211</v>
      </c>
      <c r="G1664" t="s">
        <v>8218</v>
      </c>
      <c r="H1664" t="s">
        <v>8223</v>
      </c>
      <c r="I1664" t="s">
        <v>8245</v>
      </c>
      <c r="J1664" s="11">
        <v>1325310336</v>
      </c>
      <c r="K1664" s="11">
        <v>1320122736</v>
      </c>
      <c r="L1664" t="b">
        <v>0</v>
      </c>
      <c r="M1664">
        <v>62</v>
      </c>
      <c r="N1664" t="b">
        <v>1</v>
      </c>
      <c r="O1664" t="s">
        <v>8291</v>
      </c>
      <c r="P1664" s="5">
        <f t="shared" si="151"/>
        <v>132.43548387096774</v>
      </c>
      <c r="Q1664" t="str">
        <f t="shared" si="152"/>
        <v>music</v>
      </c>
      <c r="R1664" t="str">
        <f t="shared" si="153"/>
        <v>pop</v>
      </c>
      <c r="S1664" s="10">
        <f t="shared" si="154"/>
        <v>40847.99</v>
      </c>
      <c r="T1664" s="10">
        <f t="shared" si="155"/>
        <v>40908.031666666662</v>
      </c>
    </row>
    <row r="1665" spans="1:20" ht="43.5" x14ac:dyDescent="0.35">
      <c r="A1665" s="5">
        <f t="shared" si="150"/>
        <v>108</v>
      </c>
      <c r="B1665">
        <v>1663</v>
      </c>
      <c r="C1665" s="3" t="s">
        <v>1664</v>
      </c>
      <c r="D1665" s="3" t="s">
        <v>5773</v>
      </c>
      <c r="E1665">
        <v>1000</v>
      </c>
      <c r="F1665">
        <v>1080</v>
      </c>
      <c r="G1665" t="s">
        <v>8218</v>
      </c>
      <c r="H1665" t="s">
        <v>8223</v>
      </c>
      <c r="I1665" t="s">
        <v>8245</v>
      </c>
      <c r="J1665" s="11">
        <v>1422750707</v>
      </c>
      <c r="K1665" s="11">
        <v>1420158707</v>
      </c>
      <c r="L1665" t="b">
        <v>0</v>
      </c>
      <c r="M1665">
        <v>32</v>
      </c>
      <c r="N1665" t="b">
        <v>1</v>
      </c>
      <c r="O1665" t="s">
        <v>8291</v>
      </c>
      <c r="P1665" s="5">
        <f t="shared" si="151"/>
        <v>33.75</v>
      </c>
      <c r="Q1665" t="str">
        <f t="shared" si="152"/>
        <v>music</v>
      </c>
      <c r="R1665" t="str">
        <f t="shared" si="153"/>
        <v>pop</v>
      </c>
      <c r="S1665" s="10">
        <f t="shared" si="154"/>
        <v>42005.813738425924</v>
      </c>
      <c r="T1665" s="10">
        <f t="shared" si="155"/>
        <v>42035.813738425924</v>
      </c>
    </row>
    <row r="1666" spans="1:20" ht="43.5" x14ac:dyDescent="0.35">
      <c r="A1666" s="5">
        <f t="shared" si="150"/>
        <v>122.40879999999999</v>
      </c>
      <c r="B1666">
        <v>1664</v>
      </c>
      <c r="C1666" s="3" t="s">
        <v>1665</v>
      </c>
      <c r="D1666" s="3" t="s">
        <v>5774</v>
      </c>
      <c r="E1666">
        <v>2500</v>
      </c>
      <c r="F1666">
        <v>3060.22</v>
      </c>
      <c r="G1666" t="s">
        <v>8218</v>
      </c>
      <c r="H1666" t="s">
        <v>8223</v>
      </c>
      <c r="I1666" t="s">
        <v>8245</v>
      </c>
      <c r="J1666" s="11">
        <v>1331870340</v>
      </c>
      <c r="K1666" s="11">
        <v>1328033818</v>
      </c>
      <c r="L1666" t="b">
        <v>0</v>
      </c>
      <c r="M1666">
        <v>89</v>
      </c>
      <c r="N1666" t="b">
        <v>1</v>
      </c>
      <c r="O1666" t="s">
        <v>8291</v>
      </c>
      <c r="P1666" s="5">
        <f t="shared" si="151"/>
        <v>34.384494382022467</v>
      </c>
      <c r="Q1666" t="str">
        <f t="shared" si="152"/>
        <v>music</v>
      </c>
      <c r="R1666" t="str">
        <f t="shared" si="153"/>
        <v>pop</v>
      </c>
      <c r="S1666" s="10">
        <f t="shared" si="154"/>
        <v>40939.553449074068</v>
      </c>
      <c r="T1666" s="10">
        <f t="shared" si="155"/>
        <v>40983.957638888889</v>
      </c>
    </row>
    <row r="1667" spans="1:20" ht="43.5" x14ac:dyDescent="0.35">
      <c r="A1667" s="5">
        <f t="shared" ref="A1667:A1730" si="156">(F1667/E1667)*100</f>
        <v>119.45714285714286</v>
      </c>
      <c r="B1667">
        <v>1665</v>
      </c>
      <c r="C1667" s="3" t="s">
        <v>1666</v>
      </c>
      <c r="D1667" s="3" t="s">
        <v>5775</v>
      </c>
      <c r="E1667">
        <v>3500</v>
      </c>
      <c r="F1667">
        <v>4181</v>
      </c>
      <c r="G1667" t="s">
        <v>8218</v>
      </c>
      <c r="H1667" t="s">
        <v>8223</v>
      </c>
      <c r="I1667" t="s">
        <v>8245</v>
      </c>
      <c r="J1667" s="11">
        <v>1298343600</v>
      </c>
      <c r="K1667" s="11">
        <v>1295624113</v>
      </c>
      <c r="L1667" t="b">
        <v>0</v>
      </c>
      <c r="M1667">
        <v>93</v>
      </c>
      <c r="N1667" t="b">
        <v>1</v>
      </c>
      <c r="O1667" t="s">
        <v>8291</v>
      </c>
      <c r="P1667" s="5">
        <f t="shared" ref="P1667:P1730" si="157">F1667/M1667</f>
        <v>44.956989247311824</v>
      </c>
      <c r="Q1667" t="str">
        <f t="shared" ref="Q1667:Q1730" si="158">LEFT(O:O,FIND("/",O:O)-1)</f>
        <v>music</v>
      </c>
      <c r="R1667" t="str">
        <f t="shared" ref="R1667:R1730" si="159">RIGHT(O:O,LEN(O:O)-FIND("/",O:O))</f>
        <v>pop</v>
      </c>
      <c r="S1667" s="10">
        <f t="shared" ref="S1667:S1730" si="160">(((K1667/60)/60)/24)+DATE(1970,1,1)+(-5/24)</f>
        <v>40564.441122685181</v>
      </c>
      <c r="T1667" s="10">
        <f t="shared" ref="T1667:T1730" si="161">(((J1667/60)/60)/24)+DATE(1970,1,1)+(-5/24)</f>
        <v>40595.916666666664</v>
      </c>
    </row>
    <row r="1668" spans="1:20" ht="43.5" x14ac:dyDescent="0.35">
      <c r="A1668" s="5">
        <f t="shared" si="156"/>
        <v>160.88</v>
      </c>
      <c r="B1668">
        <v>1666</v>
      </c>
      <c r="C1668" s="3" t="s">
        <v>1667</v>
      </c>
      <c r="D1668" s="3" t="s">
        <v>5776</v>
      </c>
      <c r="E1668">
        <v>2500</v>
      </c>
      <c r="F1668">
        <v>4022</v>
      </c>
      <c r="G1668" t="s">
        <v>8218</v>
      </c>
      <c r="H1668" t="s">
        <v>8223</v>
      </c>
      <c r="I1668" t="s">
        <v>8245</v>
      </c>
      <c r="J1668" s="11">
        <v>1364447073</v>
      </c>
      <c r="K1668" s="11">
        <v>1361858673</v>
      </c>
      <c r="L1668" t="b">
        <v>0</v>
      </c>
      <c r="M1668">
        <v>98</v>
      </c>
      <c r="N1668" t="b">
        <v>1</v>
      </c>
      <c r="O1668" t="s">
        <v>8291</v>
      </c>
      <c r="P1668" s="5">
        <f t="shared" si="157"/>
        <v>41.04081632653061</v>
      </c>
      <c r="Q1668" t="str">
        <f t="shared" si="158"/>
        <v>music</v>
      </c>
      <c r="R1668" t="str">
        <f t="shared" si="159"/>
        <v>pop</v>
      </c>
      <c r="S1668" s="10">
        <f t="shared" si="160"/>
        <v>41331.04482638889</v>
      </c>
      <c r="T1668" s="10">
        <f t="shared" si="161"/>
        <v>41361.003159722219</v>
      </c>
    </row>
    <row r="1669" spans="1:20" ht="43.5" x14ac:dyDescent="0.35">
      <c r="A1669" s="5">
        <f t="shared" si="156"/>
        <v>126.85294117647059</v>
      </c>
      <c r="B1669">
        <v>1667</v>
      </c>
      <c r="C1669" s="3" t="s">
        <v>1668</v>
      </c>
      <c r="D1669" s="3" t="s">
        <v>5777</v>
      </c>
      <c r="E1669">
        <v>3400</v>
      </c>
      <c r="F1669">
        <v>4313</v>
      </c>
      <c r="G1669" t="s">
        <v>8218</v>
      </c>
      <c r="H1669" t="s">
        <v>8223</v>
      </c>
      <c r="I1669" t="s">
        <v>8245</v>
      </c>
      <c r="J1669" s="11">
        <v>1394521140</v>
      </c>
      <c r="K1669" s="11">
        <v>1392169298</v>
      </c>
      <c r="L1669" t="b">
        <v>0</v>
      </c>
      <c r="M1669">
        <v>82</v>
      </c>
      <c r="N1669" t="b">
        <v>1</v>
      </c>
      <c r="O1669" t="s">
        <v>8291</v>
      </c>
      <c r="P1669" s="5">
        <f t="shared" si="157"/>
        <v>52.597560975609753</v>
      </c>
      <c r="Q1669" t="str">
        <f t="shared" si="158"/>
        <v>music</v>
      </c>
      <c r="R1669" t="str">
        <f t="shared" si="159"/>
        <v>pop</v>
      </c>
      <c r="S1669" s="10">
        <f t="shared" si="160"/>
        <v>41681.862245370365</v>
      </c>
      <c r="T1669" s="10">
        <f t="shared" si="161"/>
        <v>41709.082638888889</v>
      </c>
    </row>
    <row r="1670" spans="1:20" ht="43.5" x14ac:dyDescent="0.35">
      <c r="A1670" s="5">
        <f t="shared" si="156"/>
        <v>102.6375</v>
      </c>
      <c r="B1670">
        <v>1668</v>
      </c>
      <c r="C1670" s="3" t="s">
        <v>1669</v>
      </c>
      <c r="D1670" s="3" t="s">
        <v>5778</v>
      </c>
      <c r="E1670">
        <v>8000</v>
      </c>
      <c r="F1670">
        <v>8211</v>
      </c>
      <c r="G1670" t="s">
        <v>8218</v>
      </c>
      <c r="H1670" t="s">
        <v>8223</v>
      </c>
      <c r="I1670" t="s">
        <v>8245</v>
      </c>
      <c r="J1670" s="11">
        <v>1322454939</v>
      </c>
      <c r="K1670" s="11">
        <v>1319859339</v>
      </c>
      <c r="L1670" t="b">
        <v>0</v>
      </c>
      <c r="M1670">
        <v>116</v>
      </c>
      <c r="N1670" t="b">
        <v>1</v>
      </c>
      <c r="O1670" t="s">
        <v>8291</v>
      </c>
      <c r="P1670" s="5">
        <f t="shared" si="157"/>
        <v>70.784482758620683</v>
      </c>
      <c r="Q1670" t="str">
        <f t="shared" si="158"/>
        <v>music</v>
      </c>
      <c r="R1670" t="str">
        <f t="shared" si="159"/>
        <v>pop</v>
      </c>
      <c r="S1670" s="10">
        <f t="shared" si="160"/>
        <v>40844.941423611104</v>
      </c>
      <c r="T1670" s="10">
        <f t="shared" si="161"/>
        <v>40874.983090277776</v>
      </c>
    </row>
    <row r="1671" spans="1:20" ht="58" x14ac:dyDescent="0.35">
      <c r="A1671" s="5">
        <f t="shared" si="156"/>
        <v>139.75</v>
      </c>
      <c r="B1671">
        <v>1669</v>
      </c>
      <c r="C1671" s="3" t="s">
        <v>1670</v>
      </c>
      <c r="D1671" s="3" t="s">
        <v>5779</v>
      </c>
      <c r="E1671">
        <v>2000</v>
      </c>
      <c r="F1671">
        <v>2795</v>
      </c>
      <c r="G1671" t="s">
        <v>8218</v>
      </c>
      <c r="H1671" t="s">
        <v>8223</v>
      </c>
      <c r="I1671" t="s">
        <v>8245</v>
      </c>
      <c r="J1671" s="11">
        <v>1464729276</v>
      </c>
      <c r="K1671" s="11">
        <v>1459545276</v>
      </c>
      <c r="L1671" t="b">
        <v>0</v>
      </c>
      <c r="M1671">
        <v>52</v>
      </c>
      <c r="N1671" t="b">
        <v>1</v>
      </c>
      <c r="O1671" t="s">
        <v>8291</v>
      </c>
      <c r="P1671" s="5">
        <f t="shared" si="157"/>
        <v>53.75</v>
      </c>
      <c r="Q1671" t="str">
        <f t="shared" si="158"/>
        <v>music</v>
      </c>
      <c r="R1671" t="str">
        <f t="shared" si="159"/>
        <v>pop</v>
      </c>
      <c r="S1671" s="10">
        <f t="shared" si="160"/>
        <v>42461.676805555551</v>
      </c>
      <c r="T1671" s="10">
        <f t="shared" si="161"/>
        <v>42521.676805555551</v>
      </c>
    </row>
    <row r="1672" spans="1:20" ht="58" x14ac:dyDescent="0.35">
      <c r="A1672" s="5">
        <f t="shared" si="156"/>
        <v>102.60000000000001</v>
      </c>
      <c r="B1672">
        <v>1670</v>
      </c>
      <c r="C1672" s="3" t="s">
        <v>1671</v>
      </c>
      <c r="D1672" s="3" t="s">
        <v>5780</v>
      </c>
      <c r="E1672">
        <v>1000</v>
      </c>
      <c r="F1672">
        <v>1026</v>
      </c>
      <c r="G1672" t="s">
        <v>8218</v>
      </c>
      <c r="H1672" t="s">
        <v>8223</v>
      </c>
      <c r="I1672" t="s">
        <v>8245</v>
      </c>
      <c r="J1672" s="11">
        <v>1278302400</v>
      </c>
      <c r="K1672" s="11">
        <v>1273961999</v>
      </c>
      <c r="L1672" t="b">
        <v>0</v>
      </c>
      <c r="M1672">
        <v>23</v>
      </c>
      <c r="N1672" t="b">
        <v>1</v>
      </c>
      <c r="O1672" t="s">
        <v>8291</v>
      </c>
      <c r="P1672" s="5">
        <f t="shared" si="157"/>
        <v>44.608695652173914</v>
      </c>
      <c r="Q1672" t="str">
        <f t="shared" si="158"/>
        <v>music</v>
      </c>
      <c r="R1672" t="str">
        <f t="shared" si="159"/>
        <v>pop</v>
      </c>
      <c r="S1672" s="10">
        <f t="shared" si="160"/>
        <v>40313.722210648149</v>
      </c>
      <c r="T1672" s="10">
        <f t="shared" si="161"/>
        <v>40363.958333333328</v>
      </c>
    </row>
    <row r="1673" spans="1:20" ht="29" x14ac:dyDescent="0.35">
      <c r="A1673" s="5">
        <f t="shared" si="156"/>
        <v>100.67349999999999</v>
      </c>
      <c r="B1673">
        <v>1671</v>
      </c>
      <c r="C1673" s="3" t="s">
        <v>1672</v>
      </c>
      <c r="D1673" s="3" t="s">
        <v>5781</v>
      </c>
      <c r="E1673">
        <v>2000</v>
      </c>
      <c r="F1673">
        <v>2013.47</v>
      </c>
      <c r="G1673" t="s">
        <v>8218</v>
      </c>
      <c r="H1673" t="s">
        <v>8223</v>
      </c>
      <c r="I1673" t="s">
        <v>8245</v>
      </c>
      <c r="J1673" s="11">
        <v>1470056614</v>
      </c>
      <c r="K1673" s="11">
        <v>1467464614</v>
      </c>
      <c r="L1673" t="b">
        <v>0</v>
      </c>
      <c r="M1673">
        <v>77</v>
      </c>
      <c r="N1673" t="b">
        <v>1</v>
      </c>
      <c r="O1673" t="s">
        <v>8291</v>
      </c>
      <c r="P1673" s="5">
        <f t="shared" si="157"/>
        <v>26.148961038961041</v>
      </c>
      <c r="Q1673" t="str">
        <f t="shared" si="158"/>
        <v>music</v>
      </c>
      <c r="R1673" t="str">
        <f t="shared" si="159"/>
        <v>pop</v>
      </c>
      <c r="S1673" s="10">
        <f t="shared" si="160"/>
        <v>42553.335810185185</v>
      </c>
      <c r="T1673" s="10">
        <f t="shared" si="161"/>
        <v>42583.335810185185</v>
      </c>
    </row>
    <row r="1674" spans="1:20" ht="43.5" x14ac:dyDescent="0.35">
      <c r="A1674" s="5">
        <f t="shared" si="156"/>
        <v>112.94117647058823</v>
      </c>
      <c r="B1674">
        <v>1672</v>
      </c>
      <c r="C1674" s="3" t="s">
        <v>1673</v>
      </c>
      <c r="D1674" s="3" t="s">
        <v>5782</v>
      </c>
      <c r="E1674">
        <v>1700</v>
      </c>
      <c r="F1674">
        <v>1920</v>
      </c>
      <c r="G1674" t="s">
        <v>8218</v>
      </c>
      <c r="H1674" t="s">
        <v>8223</v>
      </c>
      <c r="I1674" t="s">
        <v>8245</v>
      </c>
      <c r="J1674" s="11">
        <v>1338824730</v>
      </c>
      <c r="K1674" s="11">
        <v>1336232730</v>
      </c>
      <c r="L1674" t="b">
        <v>0</v>
      </c>
      <c r="M1674">
        <v>49</v>
      </c>
      <c r="N1674" t="b">
        <v>1</v>
      </c>
      <c r="O1674" t="s">
        <v>8291</v>
      </c>
      <c r="P1674" s="5">
        <f t="shared" si="157"/>
        <v>39.183673469387756</v>
      </c>
      <c r="Q1674" t="str">
        <f t="shared" si="158"/>
        <v>music</v>
      </c>
      <c r="R1674" t="str">
        <f t="shared" si="159"/>
        <v>pop</v>
      </c>
      <c r="S1674" s="10">
        <f t="shared" si="160"/>
        <v>41034.448263888888</v>
      </c>
      <c r="T1674" s="10">
        <f t="shared" si="161"/>
        <v>41064.448263888888</v>
      </c>
    </row>
    <row r="1675" spans="1:20" ht="43.5" x14ac:dyDescent="0.35">
      <c r="A1675" s="5">
        <f t="shared" si="156"/>
        <v>128.09523809523807</v>
      </c>
      <c r="B1675">
        <v>1673</v>
      </c>
      <c r="C1675" s="3" t="s">
        <v>1674</v>
      </c>
      <c r="D1675" s="3" t="s">
        <v>5783</v>
      </c>
      <c r="E1675">
        <v>2100</v>
      </c>
      <c r="F1675">
        <v>2690</v>
      </c>
      <c r="G1675" t="s">
        <v>8218</v>
      </c>
      <c r="H1675" t="s">
        <v>8223</v>
      </c>
      <c r="I1675" t="s">
        <v>8245</v>
      </c>
      <c r="J1675" s="11">
        <v>1425675892</v>
      </c>
      <c r="K1675" s="11">
        <v>1423083892</v>
      </c>
      <c r="L1675" t="b">
        <v>0</v>
      </c>
      <c r="M1675">
        <v>59</v>
      </c>
      <c r="N1675" t="b">
        <v>1</v>
      </c>
      <c r="O1675" t="s">
        <v>8291</v>
      </c>
      <c r="P1675" s="5">
        <f t="shared" si="157"/>
        <v>45.593220338983052</v>
      </c>
      <c r="Q1675" t="str">
        <f t="shared" si="158"/>
        <v>music</v>
      </c>
      <c r="R1675" t="str">
        <f t="shared" si="159"/>
        <v>pop</v>
      </c>
      <c r="S1675" s="10">
        <f t="shared" si="160"/>
        <v>42039.670046296298</v>
      </c>
      <c r="T1675" s="10">
        <f t="shared" si="161"/>
        <v>42069.670046296298</v>
      </c>
    </row>
    <row r="1676" spans="1:20" ht="43.5" x14ac:dyDescent="0.35">
      <c r="A1676" s="5">
        <f t="shared" si="156"/>
        <v>201.7</v>
      </c>
      <c r="B1676">
        <v>1674</v>
      </c>
      <c r="C1676" s="3" t="s">
        <v>1675</v>
      </c>
      <c r="D1676" s="3" t="s">
        <v>5784</v>
      </c>
      <c r="E1676">
        <v>5000</v>
      </c>
      <c r="F1676">
        <v>10085</v>
      </c>
      <c r="G1676" t="s">
        <v>8218</v>
      </c>
      <c r="H1676" t="s">
        <v>8223</v>
      </c>
      <c r="I1676" t="s">
        <v>8245</v>
      </c>
      <c r="J1676" s="11">
        <v>1471503540</v>
      </c>
      <c r="K1676" s="11">
        <v>1468852306</v>
      </c>
      <c r="L1676" t="b">
        <v>0</v>
      </c>
      <c r="M1676">
        <v>113</v>
      </c>
      <c r="N1676" t="b">
        <v>1</v>
      </c>
      <c r="O1676" t="s">
        <v>8291</v>
      </c>
      <c r="P1676" s="5">
        <f t="shared" si="157"/>
        <v>89.247787610619469</v>
      </c>
      <c r="Q1676" t="str">
        <f t="shared" si="158"/>
        <v>music</v>
      </c>
      <c r="R1676" t="str">
        <f t="shared" si="159"/>
        <v>pop</v>
      </c>
      <c r="S1676" s="10">
        <f t="shared" si="160"/>
        <v>42569.397060185183</v>
      </c>
      <c r="T1676" s="10">
        <f t="shared" si="161"/>
        <v>42600.082638888889</v>
      </c>
    </row>
    <row r="1677" spans="1:20" ht="29" x14ac:dyDescent="0.35">
      <c r="A1677" s="5">
        <f t="shared" si="156"/>
        <v>137.416</v>
      </c>
      <c r="B1677">
        <v>1675</v>
      </c>
      <c r="C1677" s="3" t="s">
        <v>1676</v>
      </c>
      <c r="D1677" s="3" t="s">
        <v>5785</v>
      </c>
      <c r="E1677">
        <v>1000</v>
      </c>
      <c r="F1677">
        <v>1374.16</v>
      </c>
      <c r="G1677" t="s">
        <v>8218</v>
      </c>
      <c r="H1677" t="s">
        <v>8223</v>
      </c>
      <c r="I1677" t="s">
        <v>8245</v>
      </c>
      <c r="J1677" s="11">
        <v>1318802580</v>
      </c>
      <c r="K1677" s="11">
        <v>1316194540</v>
      </c>
      <c r="L1677" t="b">
        <v>0</v>
      </c>
      <c r="M1677">
        <v>34</v>
      </c>
      <c r="N1677" t="b">
        <v>1</v>
      </c>
      <c r="O1677" t="s">
        <v>8291</v>
      </c>
      <c r="P1677" s="5">
        <f t="shared" si="157"/>
        <v>40.416470588235299</v>
      </c>
      <c r="Q1677" t="str">
        <f t="shared" si="158"/>
        <v>music</v>
      </c>
      <c r="R1677" t="str">
        <f t="shared" si="159"/>
        <v>pop</v>
      </c>
      <c r="S1677" s="10">
        <f t="shared" si="160"/>
        <v>40802.524768518517</v>
      </c>
      <c r="T1677" s="10">
        <f t="shared" si="161"/>
        <v>40832.710416666661</v>
      </c>
    </row>
    <row r="1678" spans="1:20" ht="29" x14ac:dyDescent="0.35">
      <c r="A1678" s="5">
        <f t="shared" si="156"/>
        <v>115.33333333333333</v>
      </c>
      <c r="B1678">
        <v>1676</v>
      </c>
      <c r="C1678" s="3" t="s">
        <v>1677</v>
      </c>
      <c r="D1678" s="3" t="s">
        <v>5786</v>
      </c>
      <c r="E1678">
        <v>3000</v>
      </c>
      <c r="F1678">
        <v>3460</v>
      </c>
      <c r="G1678" t="s">
        <v>8218</v>
      </c>
      <c r="H1678" t="s">
        <v>8223</v>
      </c>
      <c r="I1678" t="s">
        <v>8245</v>
      </c>
      <c r="J1678" s="11">
        <v>1334980740</v>
      </c>
      <c r="K1678" s="11">
        <v>1330968347</v>
      </c>
      <c r="L1678" t="b">
        <v>0</v>
      </c>
      <c r="M1678">
        <v>42</v>
      </c>
      <c r="N1678" t="b">
        <v>1</v>
      </c>
      <c r="O1678" t="s">
        <v>8291</v>
      </c>
      <c r="P1678" s="5">
        <f t="shared" si="157"/>
        <v>82.38095238095238</v>
      </c>
      <c r="Q1678" t="str">
        <f t="shared" si="158"/>
        <v>music</v>
      </c>
      <c r="R1678" t="str">
        <f t="shared" si="159"/>
        <v>pop</v>
      </c>
      <c r="S1678" s="10">
        <f t="shared" si="160"/>
        <v>40973.517905092594</v>
      </c>
      <c r="T1678" s="10">
        <f t="shared" si="161"/>
        <v>41019.957638888889</v>
      </c>
    </row>
    <row r="1679" spans="1:20" ht="43.5" x14ac:dyDescent="0.35">
      <c r="A1679" s="5">
        <f t="shared" si="156"/>
        <v>111.66666666666667</v>
      </c>
      <c r="B1679">
        <v>1677</v>
      </c>
      <c r="C1679" s="3" t="s">
        <v>1678</v>
      </c>
      <c r="D1679" s="3" t="s">
        <v>5787</v>
      </c>
      <c r="E1679">
        <v>6000</v>
      </c>
      <c r="F1679">
        <v>6700</v>
      </c>
      <c r="G1679" t="s">
        <v>8218</v>
      </c>
      <c r="H1679" t="s">
        <v>8226</v>
      </c>
      <c r="I1679" t="s">
        <v>8248</v>
      </c>
      <c r="J1679" s="11">
        <v>1460786340</v>
      </c>
      <c r="K1679" s="11">
        <v>1455615976</v>
      </c>
      <c r="L1679" t="b">
        <v>0</v>
      </c>
      <c r="M1679">
        <v>42</v>
      </c>
      <c r="N1679" t="b">
        <v>1</v>
      </c>
      <c r="O1679" t="s">
        <v>8291</v>
      </c>
      <c r="P1679" s="5">
        <f t="shared" si="157"/>
        <v>159.52380952380952</v>
      </c>
      <c r="Q1679" t="str">
        <f t="shared" si="158"/>
        <v>music</v>
      </c>
      <c r="R1679" t="str">
        <f t="shared" si="159"/>
        <v>pop</v>
      </c>
      <c r="S1679" s="10">
        <f t="shared" si="160"/>
        <v>42416.198796296296</v>
      </c>
      <c r="T1679" s="10">
        <f t="shared" si="161"/>
        <v>42476.040972222218</v>
      </c>
    </row>
    <row r="1680" spans="1:20" ht="43.5" x14ac:dyDescent="0.35">
      <c r="A1680" s="5">
        <f t="shared" si="156"/>
        <v>118.39999999999999</v>
      </c>
      <c r="B1680">
        <v>1678</v>
      </c>
      <c r="C1680" s="3" t="s">
        <v>1679</v>
      </c>
      <c r="D1680" s="3" t="s">
        <v>5788</v>
      </c>
      <c r="E1680">
        <v>1500</v>
      </c>
      <c r="F1680">
        <v>1776</v>
      </c>
      <c r="G1680" t="s">
        <v>8218</v>
      </c>
      <c r="H1680" t="s">
        <v>8223</v>
      </c>
      <c r="I1680" t="s">
        <v>8245</v>
      </c>
      <c r="J1680" s="11">
        <v>1391718671</v>
      </c>
      <c r="K1680" s="11">
        <v>1390509071</v>
      </c>
      <c r="L1680" t="b">
        <v>0</v>
      </c>
      <c r="M1680">
        <v>49</v>
      </c>
      <c r="N1680" t="b">
        <v>1</v>
      </c>
      <c r="O1680" t="s">
        <v>8291</v>
      </c>
      <c r="P1680" s="5">
        <f t="shared" si="157"/>
        <v>36.244897959183675</v>
      </c>
      <c r="Q1680" t="str">
        <f t="shared" si="158"/>
        <v>music</v>
      </c>
      <c r="R1680" t="str">
        <f t="shared" si="159"/>
        <v>pop</v>
      </c>
      <c r="S1680" s="10">
        <f t="shared" si="160"/>
        <v>41662.646655092591</v>
      </c>
      <c r="T1680" s="10">
        <f t="shared" si="161"/>
        <v>41676.646655092591</v>
      </c>
    </row>
    <row r="1681" spans="1:20" ht="58" x14ac:dyDescent="0.35">
      <c r="A1681" s="5">
        <f t="shared" si="156"/>
        <v>175</v>
      </c>
      <c r="B1681">
        <v>1679</v>
      </c>
      <c r="C1681" s="3" t="s">
        <v>1680</v>
      </c>
      <c r="D1681" s="3" t="s">
        <v>5789</v>
      </c>
      <c r="E1681">
        <v>2000</v>
      </c>
      <c r="F1681">
        <v>3500</v>
      </c>
      <c r="G1681" t="s">
        <v>8218</v>
      </c>
      <c r="H1681" t="s">
        <v>8223</v>
      </c>
      <c r="I1681" t="s">
        <v>8245</v>
      </c>
      <c r="J1681" s="11">
        <v>1311298745</v>
      </c>
      <c r="K1681" s="11">
        <v>1309311545</v>
      </c>
      <c r="L1681" t="b">
        <v>0</v>
      </c>
      <c r="M1681">
        <v>56</v>
      </c>
      <c r="N1681" t="b">
        <v>1</v>
      </c>
      <c r="O1681" t="s">
        <v>8291</v>
      </c>
      <c r="P1681" s="5">
        <f t="shared" si="157"/>
        <v>62.5</v>
      </c>
      <c r="Q1681" t="str">
        <f t="shared" si="158"/>
        <v>music</v>
      </c>
      <c r="R1681" t="str">
        <f t="shared" si="159"/>
        <v>pop</v>
      </c>
      <c r="S1681" s="10">
        <f t="shared" si="160"/>
        <v>40722.860474537032</v>
      </c>
      <c r="T1681" s="10">
        <f t="shared" si="161"/>
        <v>40745.860474537032</v>
      </c>
    </row>
    <row r="1682" spans="1:20" ht="29" x14ac:dyDescent="0.35">
      <c r="A1682" s="5">
        <f t="shared" si="156"/>
        <v>117.5</v>
      </c>
      <c r="B1682">
        <v>1680</v>
      </c>
      <c r="C1682" s="3" t="s">
        <v>1681</v>
      </c>
      <c r="D1682" s="3" t="s">
        <v>5790</v>
      </c>
      <c r="E1682">
        <v>1000</v>
      </c>
      <c r="F1682">
        <v>1175</v>
      </c>
      <c r="G1682" t="s">
        <v>8218</v>
      </c>
      <c r="H1682" t="s">
        <v>8223</v>
      </c>
      <c r="I1682" t="s">
        <v>8245</v>
      </c>
      <c r="J1682" s="11">
        <v>1405188667</v>
      </c>
      <c r="K1682" s="11">
        <v>1402596667</v>
      </c>
      <c r="L1682" t="b">
        <v>0</v>
      </c>
      <c r="M1682">
        <v>25</v>
      </c>
      <c r="N1682" t="b">
        <v>1</v>
      </c>
      <c r="O1682" t="s">
        <v>8291</v>
      </c>
      <c r="P1682" s="5">
        <f t="shared" si="157"/>
        <v>47</v>
      </c>
      <c r="Q1682" t="str">
        <f t="shared" si="158"/>
        <v>music</v>
      </c>
      <c r="R1682" t="str">
        <f t="shared" si="159"/>
        <v>pop</v>
      </c>
      <c r="S1682" s="10">
        <f t="shared" si="160"/>
        <v>41802.549386574072</v>
      </c>
      <c r="T1682" s="10">
        <f t="shared" si="161"/>
        <v>41832.549386574072</v>
      </c>
    </row>
    <row r="1683" spans="1:20" ht="58" x14ac:dyDescent="0.35">
      <c r="A1683" s="5">
        <f t="shared" si="156"/>
        <v>101.42212307692309</v>
      </c>
      <c r="B1683">
        <v>1681</v>
      </c>
      <c r="C1683" s="3" t="s">
        <v>1682</v>
      </c>
      <c r="D1683" s="3" t="s">
        <v>5791</v>
      </c>
      <c r="E1683">
        <v>65000</v>
      </c>
      <c r="F1683">
        <v>65924.38</v>
      </c>
      <c r="G1683" t="s">
        <v>8221</v>
      </c>
      <c r="H1683" t="s">
        <v>8223</v>
      </c>
      <c r="I1683" t="s">
        <v>8245</v>
      </c>
      <c r="J1683" s="11">
        <v>1490752800</v>
      </c>
      <c r="K1683" s="11">
        <v>1486522484</v>
      </c>
      <c r="L1683" t="b">
        <v>0</v>
      </c>
      <c r="M1683">
        <v>884</v>
      </c>
      <c r="N1683" t="b">
        <v>0</v>
      </c>
      <c r="O1683" t="s">
        <v>8292</v>
      </c>
      <c r="P1683" s="5">
        <f t="shared" si="157"/>
        <v>74.575090497737563</v>
      </c>
      <c r="Q1683" t="str">
        <f t="shared" si="158"/>
        <v>music</v>
      </c>
      <c r="R1683" t="str">
        <f t="shared" si="159"/>
        <v>faith</v>
      </c>
      <c r="S1683" s="10">
        <f t="shared" si="160"/>
        <v>42773.91300925926</v>
      </c>
      <c r="T1683" s="10">
        <f t="shared" si="161"/>
        <v>42822.874999999993</v>
      </c>
    </row>
    <row r="1684" spans="1:20" ht="43.5" x14ac:dyDescent="0.35">
      <c r="A1684" s="5">
        <f t="shared" si="156"/>
        <v>0</v>
      </c>
      <c r="B1684">
        <v>1682</v>
      </c>
      <c r="C1684" s="3" t="s">
        <v>1683</v>
      </c>
      <c r="D1684" s="3" t="s">
        <v>5792</v>
      </c>
      <c r="E1684">
        <v>6000</v>
      </c>
      <c r="F1684">
        <v>0</v>
      </c>
      <c r="G1684" t="s">
        <v>8221</v>
      </c>
      <c r="H1684" t="s">
        <v>8223</v>
      </c>
      <c r="I1684" t="s">
        <v>8245</v>
      </c>
      <c r="J1684" s="11">
        <v>1492142860</v>
      </c>
      <c r="K1684" s="11">
        <v>1486962460</v>
      </c>
      <c r="L1684" t="b">
        <v>0</v>
      </c>
      <c r="M1684">
        <v>0</v>
      </c>
      <c r="N1684" t="b">
        <v>0</v>
      </c>
      <c r="O1684" t="s">
        <v>8292</v>
      </c>
      <c r="P1684" s="5" t="e">
        <f t="shared" si="157"/>
        <v>#DIV/0!</v>
      </c>
      <c r="Q1684" t="str">
        <f t="shared" si="158"/>
        <v>music</v>
      </c>
      <c r="R1684" t="str">
        <f t="shared" si="159"/>
        <v>faith</v>
      </c>
      <c r="S1684" s="10">
        <f t="shared" si="160"/>
        <v>42779.005324074074</v>
      </c>
      <c r="T1684" s="10">
        <f t="shared" si="161"/>
        <v>42838.963657407403</v>
      </c>
    </row>
    <row r="1685" spans="1:20" ht="43.5" x14ac:dyDescent="0.35">
      <c r="A1685" s="5">
        <f t="shared" si="156"/>
        <v>21.714285714285715</v>
      </c>
      <c r="B1685">
        <v>1683</v>
      </c>
      <c r="C1685" s="3" t="s">
        <v>1684</v>
      </c>
      <c r="D1685" s="3" t="s">
        <v>5793</v>
      </c>
      <c r="E1685">
        <v>3500</v>
      </c>
      <c r="F1685">
        <v>760</v>
      </c>
      <c r="G1685" t="s">
        <v>8221</v>
      </c>
      <c r="H1685" t="s">
        <v>8229</v>
      </c>
      <c r="I1685" t="s">
        <v>8248</v>
      </c>
      <c r="J1685" s="11">
        <v>1491590738</v>
      </c>
      <c r="K1685" s="11">
        <v>1489517138</v>
      </c>
      <c r="L1685" t="b">
        <v>0</v>
      </c>
      <c r="M1685">
        <v>10</v>
      </c>
      <c r="N1685" t="b">
        <v>0</v>
      </c>
      <c r="O1685" t="s">
        <v>8292</v>
      </c>
      <c r="P1685" s="5">
        <f t="shared" si="157"/>
        <v>76</v>
      </c>
      <c r="Q1685" t="str">
        <f t="shared" si="158"/>
        <v>music</v>
      </c>
      <c r="R1685" t="str">
        <f t="shared" si="159"/>
        <v>faith</v>
      </c>
      <c r="S1685" s="10">
        <f t="shared" si="160"/>
        <v>42808.57335648148</v>
      </c>
      <c r="T1685" s="10">
        <f t="shared" si="161"/>
        <v>42832.57335648148</v>
      </c>
    </row>
    <row r="1686" spans="1:20" ht="29" x14ac:dyDescent="0.35">
      <c r="A1686" s="5">
        <f t="shared" si="156"/>
        <v>109.125</v>
      </c>
      <c r="B1686">
        <v>1684</v>
      </c>
      <c r="C1686" s="3" t="s">
        <v>1685</v>
      </c>
      <c r="D1686" s="3" t="s">
        <v>5794</v>
      </c>
      <c r="E1686">
        <v>8000</v>
      </c>
      <c r="F1686">
        <v>8730</v>
      </c>
      <c r="G1686" t="s">
        <v>8221</v>
      </c>
      <c r="H1686" t="s">
        <v>8223</v>
      </c>
      <c r="I1686" t="s">
        <v>8245</v>
      </c>
      <c r="J1686" s="11">
        <v>1489775641</v>
      </c>
      <c r="K1686" s="11">
        <v>1487360041</v>
      </c>
      <c r="L1686" t="b">
        <v>0</v>
      </c>
      <c r="M1686">
        <v>101</v>
      </c>
      <c r="N1686" t="b">
        <v>0</v>
      </c>
      <c r="O1686" t="s">
        <v>8292</v>
      </c>
      <c r="P1686" s="5">
        <f t="shared" si="157"/>
        <v>86.43564356435644</v>
      </c>
      <c r="Q1686" t="str">
        <f t="shared" si="158"/>
        <v>music</v>
      </c>
      <c r="R1686" t="str">
        <f t="shared" si="159"/>
        <v>faith</v>
      </c>
      <c r="S1686" s="10">
        <f t="shared" si="160"/>
        <v>42783.606956018521</v>
      </c>
      <c r="T1686" s="10">
        <f t="shared" si="161"/>
        <v>42811.565289351849</v>
      </c>
    </row>
    <row r="1687" spans="1:20" ht="43.5" x14ac:dyDescent="0.35">
      <c r="A1687" s="5">
        <f t="shared" si="156"/>
        <v>102.85714285714285</v>
      </c>
      <c r="B1687">
        <v>1685</v>
      </c>
      <c r="C1687" s="3" t="s">
        <v>1686</v>
      </c>
      <c r="D1687" s="3" t="s">
        <v>5795</v>
      </c>
      <c r="E1687">
        <v>350</v>
      </c>
      <c r="F1687">
        <v>360</v>
      </c>
      <c r="G1687" t="s">
        <v>8221</v>
      </c>
      <c r="H1687" t="s">
        <v>8223</v>
      </c>
      <c r="I1687" t="s">
        <v>8245</v>
      </c>
      <c r="J1687" s="11">
        <v>1490331623</v>
      </c>
      <c r="K1687" s="11">
        <v>1487743223</v>
      </c>
      <c r="L1687" t="b">
        <v>0</v>
      </c>
      <c r="M1687">
        <v>15</v>
      </c>
      <c r="N1687" t="b">
        <v>0</v>
      </c>
      <c r="O1687" t="s">
        <v>8292</v>
      </c>
      <c r="P1687" s="5">
        <f t="shared" si="157"/>
        <v>24</v>
      </c>
      <c r="Q1687" t="str">
        <f t="shared" si="158"/>
        <v>music</v>
      </c>
      <c r="R1687" t="str">
        <f t="shared" si="159"/>
        <v>faith</v>
      </c>
      <c r="S1687" s="10">
        <f t="shared" si="160"/>
        <v>42788.041932870365</v>
      </c>
      <c r="T1687" s="10">
        <f t="shared" si="161"/>
        <v>42818.0002662037</v>
      </c>
    </row>
    <row r="1688" spans="1:20" ht="43.5" x14ac:dyDescent="0.35">
      <c r="A1688" s="5">
        <f t="shared" si="156"/>
        <v>0.36</v>
      </c>
      <c r="B1688">
        <v>1686</v>
      </c>
      <c r="C1688" s="3" t="s">
        <v>1687</v>
      </c>
      <c r="D1688" s="3" t="s">
        <v>5796</v>
      </c>
      <c r="E1688">
        <v>5000</v>
      </c>
      <c r="F1688">
        <v>18</v>
      </c>
      <c r="G1688" t="s">
        <v>8221</v>
      </c>
      <c r="H1688" t="s">
        <v>8228</v>
      </c>
      <c r="I1688" t="s">
        <v>8250</v>
      </c>
      <c r="J1688" s="11">
        <v>1493320519</v>
      </c>
      <c r="K1688" s="11">
        <v>1488140119</v>
      </c>
      <c r="L1688" t="b">
        <v>0</v>
      </c>
      <c r="M1688">
        <v>1</v>
      </c>
      <c r="N1688" t="b">
        <v>0</v>
      </c>
      <c r="O1688" t="s">
        <v>8292</v>
      </c>
      <c r="P1688" s="5">
        <f t="shared" si="157"/>
        <v>18</v>
      </c>
      <c r="Q1688" t="str">
        <f t="shared" si="158"/>
        <v>music</v>
      </c>
      <c r="R1688" t="str">
        <f t="shared" si="159"/>
        <v>faith</v>
      </c>
      <c r="S1688" s="10">
        <f t="shared" si="160"/>
        <v>42792.635636574072</v>
      </c>
      <c r="T1688" s="10">
        <f t="shared" si="161"/>
        <v>42852.593969907401</v>
      </c>
    </row>
    <row r="1689" spans="1:20" ht="43.5" x14ac:dyDescent="0.35">
      <c r="A1689" s="5">
        <f t="shared" si="156"/>
        <v>31.25</v>
      </c>
      <c r="B1689">
        <v>1687</v>
      </c>
      <c r="C1689" s="3" t="s">
        <v>1688</v>
      </c>
      <c r="D1689" s="3" t="s">
        <v>5797</v>
      </c>
      <c r="E1689">
        <v>10000</v>
      </c>
      <c r="F1689">
        <v>3125</v>
      </c>
      <c r="G1689" t="s">
        <v>8221</v>
      </c>
      <c r="H1689" t="s">
        <v>8223</v>
      </c>
      <c r="I1689" t="s">
        <v>8245</v>
      </c>
      <c r="J1689" s="11">
        <v>1491855300</v>
      </c>
      <c r="K1689" s="11">
        <v>1488935245</v>
      </c>
      <c r="L1689" t="b">
        <v>0</v>
      </c>
      <c r="M1689">
        <v>39</v>
      </c>
      <c r="N1689" t="b">
        <v>0</v>
      </c>
      <c r="O1689" t="s">
        <v>8292</v>
      </c>
      <c r="P1689" s="5">
        <f t="shared" si="157"/>
        <v>80.128205128205124</v>
      </c>
      <c r="Q1689" t="str">
        <f t="shared" si="158"/>
        <v>music</v>
      </c>
      <c r="R1689" t="str">
        <f t="shared" si="159"/>
        <v>faith</v>
      </c>
      <c r="S1689" s="10">
        <f t="shared" si="160"/>
        <v>42801.838483796295</v>
      </c>
      <c r="T1689" s="10">
        <f t="shared" si="161"/>
        <v>42835.635416666664</v>
      </c>
    </row>
    <row r="1690" spans="1:20" ht="58" x14ac:dyDescent="0.35">
      <c r="A1690" s="5">
        <f t="shared" si="156"/>
        <v>44.3</v>
      </c>
      <c r="B1690">
        <v>1688</v>
      </c>
      <c r="C1690" s="3" t="s">
        <v>1689</v>
      </c>
      <c r="D1690" s="3" t="s">
        <v>5798</v>
      </c>
      <c r="E1690">
        <v>4000</v>
      </c>
      <c r="F1690">
        <v>1772</v>
      </c>
      <c r="G1690" t="s">
        <v>8221</v>
      </c>
      <c r="H1690" t="s">
        <v>8223</v>
      </c>
      <c r="I1690" t="s">
        <v>8245</v>
      </c>
      <c r="J1690" s="11">
        <v>1491738594</v>
      </c>
      <c r="K1690" s="11">
        <v>1489150194</v>
      </c>
      <c r="L1690" t="b">
        <v>0</v>
      </c>
      <c r="M1690">
        <v>7</v>
      </c>
      <c r="N1690" t="b">
        <v>0</v>
      </c>
      <c r="O1690" t="s">
        <v>8292</v>
      </c>
      <c r="P1690" s="5">
        <f t="shared" si="157"/>
        <v>253.14285714285714</v>
      </c>
      <c r="Q1690" t="str">
        <f t="shared" si="158"/>
        <v>music</v>
      </c>
      <c r="R1690" t="str">
        <f t="shared" si="159"/>
        <v>faith</v>
      </c>
      <c r="S1690" s="10">
        <f t="shared" si="160"/>
        <v>42804.326319444437</v>
      </c>
      <c r="T1690" s="10">
        <f t="shared" si="161"/>
        <v>42834.28465277778</v>
      </c>
    </row>
    <row r="1691" spans="1:20" ht="29" x14ac:dyDescent="0.35">
      <c r="A1691" s="5">
        <f t="shared" si="156"/>
        <v>100</v>
      </c>
      <c r="B1691">
        <v>1689</v>
      </c>
      <c r="C1691" s="3" t="s">
        <v>1690</v>
      </c>
      <c r="D1691" s="3" t="s">
        <v>5799</v>
      </c>
      <c r="E1691">
        <v>2400</v>
      </c>
      <c r="F1691">
        <v>2400</v>
      </c>
      <c r="G1691" t="s">
        <v>8221</v>
      </c>
      <c r="H1691" t="s">
        <v>8223</v>
      </c>
      <c r="I1691" t="s">
        <v>8245</v>
      </c>
      <c r="J1691" s="11">
        <v>1489700230</v>
      </c>
      <c r="K1691" s="11">
        <v>1487111830</v>
      </c>
      <c r="L1691" t="b">
        <v>0</v>
      </c>
      <c r="M1691">
        <v>14</v>
      </c>
      <c r="N1691" t="b">
        <v>0</v>
      </c>
      <c r="O1691" t="s">
        <v>8292</v>
      </c>
      <c r="P1691" s="5">
        <f t="shared" si="157"/>
        <v>171.42857142857142</v>
      </c>
      <c r="Q1691" t="str">
        <f t="shared" si="158"/>
        <v>music</v>
      </c>
      <c r="R1691" t="str">
        <f t="shared" si="159"/>
        <v>faith</v>
      </c>
      <c r="S1691" s="10">
        <f t="shared" si="160"/>
        <v>42780.734143518515</v>
      </c>
      <c r="T1691" s="10">
        <f t="shared" si="161"/>
        <v>42810.692476851851</v>
      </c>
    </row>
    <row r="1692" spans="1:20" ht="43.5" x14ac:dyDescent="0.35">
      <c r="A1692" s="5">
        <f t="shared" si="156"/>
        <v>25.4</v>
      </c>
      <c r="B1692">
        <v>1690</v>
      </c>
      <c r="C1692" s="3" t="s">
        <v>1691</v>
      </c>
      <c r="D1692" s="3" t="s">
        <v>5800</v>
      </c>
      <c r="E1692">
        <v>2500</v>
      </c>
      <c r="F1692">
        <v>635</v>
      </c>
      <c r="G1692" t="s">
        <v>8221</v>
      </c>
      <c r="H1692" t="s">
        <v>8223</v>
      </c>
      <c r="I1692" t="s">
        <v>8245</v>
      </c>
      <c r="J1692" s="11">
        <v>1491470442</v>
      </c>
      <c r="K1692" s="11">
        <v>1488882042</v>
      </c>
      <c r="L1692" t="b">
        <v>0</v>
      </c>
      <c r="M1692">
        <v>11</v>
      </c>
      <c r="N1692" t="b">
        <v>0</v>
      </c>
      <c r="O1692" t="s">
        <v>8292</v>
      </c>
      <c r="P1692" s="5">
        <f t="shared" si="157"/>
        <v>57.727272727272727</v>
      </c>
      <c r="Q1692" t="str">
        <f t="shared" si="158"/>
        <v>music</v>
      </c>
      <c r="R1692" t="str">
        <f t="shared" si="159"/>
        <v>faith</v>
      </c>
      <c r="S1692" s="10">
        <f t="shared" si="160"/>
        <v>42801.222708333335</v>
      </c>
      <c r="T1692" s="10">
        <f t="shared" si="161"/>
        <v>42831.181041666663</v>
      </c>
    </row>
    <row r="1693" spans="1:20" ht="43.5" x14ac:dyDescent="0.35">
      <c r="A1693" s="5">
        <f t="shared" si="156"/>
        <v>33.473333333333329</v>
      </c>
      <c r="B1693">
        <v>1691</v>
      </c>
      <c r="C1693" s="3" t="s">
        <v>1692</v>
      </c>
      <c r="D1693" s="3" t="s">
        <v>5801</v>
      </c>
      <c r="E1693">
        <v>30000</v>
      </c>
      <c r="F1693">
        <v>10042</v>
      </c>
      <c r="G1693" t="s">
        <v>8221</v>
      </c>
      <c r="H1693" t="s">
        <v>8223</v>
      </c>
      <c r="I1693" t="s">
        <v>8245</v>
      </c>
      <c r="J1693" s="11">
        <v>1491181200</v>
      </c>
      <c r="K1693" s="11">
        <v>1488387008</v>
      </c>
      <c r="L1693" t="b">
        <v>0</v>
      </c>
      <c r="M1693">
        <v>38</v>
      </c>
      <c r="N1693" t="b">
        <v>0</v>
      </c>
      <c r="O1693" t="s">
        <v>8292</v>
      </c>
      <c r="P1693" s="5">
        <f t="shared" si="157"/>
        <v>264.26315789473682</v>
      </c>
      <c r="Q1693" t="str">
        <f t="shared" si="158"/>
        <v>music</v>
      </c>
      <c r="R1693" t="str">
        <f t="shared" si="159"/>
        <v>faith</v>
      </c>
      <c r="S1693" s="10">
        <f t="shared" si="160"/>
        <v>42795.49314814814</v>
      </c>
      <c r="T1693" s="10">
        <f t="shared" si="161"/>
        <v>42827.833333333336</v>
      </c>
    </row>
    <row r="1694" spans="1:20" ht="43.5" x14ac:dyDescent="0.35">
      <c r="A1694" s="5">
        <f t="shared" si="156"/>
        <v>47.8</v>
      </c>
      <c r="B1694">
        <v>1692</v>
      </c>
      <c r="C1694" s="3" t="s">
        <v>1693</v>
      </c>
      <c r="D1694" s="3" t="s">
        <v>5802</v>
      </c>
      <c r="E1694">
        <v>5000</v>
      </c>
      <c r="F1694">
        <v>2390</v>
      </c>
      <c r="G1694" t="s">
        <v>8221</v>
      </c>
      <c r="H1694" t="s">
        <v>8223</v>
      </c>
      <c r="I1694" t="s">
        <v>8245</v>
      </c>
      <c r="J1694" s="11">
        <v>1490572740</v>
      </c>
      <c r="K1694" s="11">
        <v>1487734667</v>
      </c>
      <c r="L1694" t="b">
        <v>0</v>
      </c>
      <c r="M1694">
        <v>15</v>
      </c>
      <c r="N1694" t="b">
        <v>0</v>
      </c>
      <c r="O1694" t="s">
        <v>8292</v>
      </c>
      <c r="P1694" s="5">
        <f t="shared" si="157"/>
        <v>159.33333333333334</v>
      </c>
      <c r="Q1694" t="str">
        <f t="shared" si="158"/>
        <v>music</v>
      </c>
      <c r="R1694" t="str">
        <f t="shared" si="159"/>
        <v>faith</v>
      </c>
      <c r="S1694" s="10">
        <f t="shared" si="160"/>
        <v>42787.94290509259</v>
      </c>
      <c r="T1694" s="10">
        <f t="shared" si="161"/>
        <v>42820.790972222218</v>
      </c>
    </row>
    <row r="1695" spans="1:20" ht="58" x14ac:dyDescent="0.35">
      <c r="A1695" s="5">
        <f t="shared" si="156"/>
        <v>9.3333333333333339</v>
      </c>
      <c r="B1695">
        <v>1693</v>
      </c>
      <c r="C1695" s="3" t="s">
        <v>1694</v>
      </c>
      <c r="D1695" s="3" t="s">
        <v>5803</v>
      </c>
      <c r="E1695">
        <v>3000</v>
      </c>
      <c r="F1695">
        <v>280</v>
      </c>
      <c r="G1695" t="s">
        <v>8221</v>
      </c>
      <c r="H1695" t="s">
        <v>8224</v>
      </c>
      <c r="I1695" t="s">
        <v>8246</v>
      </c>
      <c r="J1695" s="11">
        <v>1491768000</v>
      </c>
      <c r="K1695" s="11">
        <v>1489097112</v>
      </c>
      <c r="L1695" t="b">
        <v>0</v>
      </c>
      <c r="M1695">
        <v>8</v>
      </c>
      <c r="N1695" t="b">
        <v>0</v>
      </c>
      <c r="O1695" t="s">
        <v>8292</v>
      </c>
      <c r="P1695" s="5">
        <f t="shared" si="157"/>
        <v>35</v>
      </c>
      <c r="Q1695" t="str">
        <f t="shared" si="158"/>
        <v>music</v>
      </c>
      <c r="R1695" t="str">
        <f t="shared" si="159"/>
        <v>faith</v>
      </c>
      <c r="S1695" s="10">
        <f t="shared" si="160"/>
        <v>42803.711944444447</v>
      </c>
      <c r="T1695" s="10">
        <f t="shared" si="161"/>
        <v>42834.624999999993</v>
      </c>
    </row>
    <row r="1696" spans="1:20" ht="43.5" x14ac:dyDescent="0.35">
      <c r="A1696" s="5">
        <f t="shared" si="156"/>
        <v>0.05</v>
      </c>
      <c r="B1696">
        <v>1694</v>
      </c>
      <c r="C1696" s="3" t="s">
        <v>1695</v>
      </c>
      <c r="D1696" s="3" t="s">
        <v>5804</v>
      </c>
      <c r="E1696">
        <v>10000</v>
      </c>
      <c r="F1696">
        <v>5</v>
      </c>
      <c r="G1696" t="s">
        <v>8221</v>
      </c>
      <c r="H1696" t="s">
        <v>8223</v>
      </c>
      <c r="I1696" t="s">
        <v>8245</v>
      </c>
      <c r="J1696" s="11">
        <v>1490589360</v>
      </c>
      <c r="K1696" s="11">
        <v>1488038674</v>
      </c>
      <c r="L1696" t="b">
        <v>0</v>
      </c>
      <c r="M1696">
        <v>1</v>
      </c>
      <c r="N1696" t="b">
        <v>0</v>
      </c>
      <c r="O1696" t="s">
        <v>8292</v>
      </c>
      <c r="P1696" s="5">
        <f t="shared" si="157"/>
        <v>5</v>
      </c>
      <c r="Q1696" t="str">
        <f t="shared" si="158"/>
        <v>music</v>
      </c>
      <c r="R1696" t="str">
        <f t="shared" si="159"/>
        <v>faith</v>
      </c>
      <c r="S1696" s="10">
        <f t="shared" si="160"/>
        <v>42791.461504629631</v>
      </c>
      <c r="T1696" s="10">
        <f t="shared" si="161"/>
        <v>42820.98333333333</v>
      </c>
    </row>
    <row r="1697" spans="1:20" ht="58" x14ac:dyDescent="0.35">
      <c r="A1697" s="5">
        <f t="shared" si="156"/>
        <v>11.708333333333334</v>
      </c>
      <c r="B1697">
        <v>1695</v>
      </c>
      <c r="C1697" s="3" t="s">
        <v>1696</v>
      </c>
      <c r="D1697" s="3" t="s">
        <v>5805</v>
      </c>
      <c r="E1697">
        <v>12000</v>
      </c>
      <c r="F1697">
        <v>1405</v>
      </c>
      <c r="G1697" t="s">
        <v>8221</v>
      </c>
      <c r="H1697" t="s">
        <v>8223</v>
      </c>
      <c r="I1697" t="s">
        <v>8245</v>
      </c>
      <c r="J1697" s="11">
        <v>1491786000</v>
      </c>
      <c r="K1697" s="11">
        <v>1488847514</v>
      </c>
      <c r="L1697" t="b">
        <v>0</v>
      </c>
      <c r="M1697">
        <v>23</v>
      </c>
      <c r="N1697" t="b">
        <v>0</v>
      </c>
      <c r="O1697" t="s">
        <v>8292</v>
      </c>
      <c r="P1697" s="5">
        <f t="shared" si="157"/>
        <v>61.086956521739133</v>
      </c>
      <c r="Q1697" t="str">
        <f t="shared" si="158"/>
        <v>music</v>
      </c>
      <c r="R1697" t="str">
        <f t="shared" si="159"/>
        <v>faith</v>
      </c>
      <c r="S1697" s="10">
        <f t="shared" si="160"/>
        <v>42800.823078703703</v>
      </c>
      <c r="T1697" s="10">
        <f t="shared" si="161"/>
        <v>42834.833333333336</v>
      </c>
    </row>
    <row r="1698" spans="1:20" ht="58" x14ac:dyDescent="0.35">
      <c r="A1698" s="5">
        <f t="shared" si="156"/>
        <v>0</v>
      </c>
      <c r="B1698">
        <v>1696</v>
      </c>
      <c r="C1698" s="3" t="s">
        <v>1697</v>
      </c>
      <c r="D1698" s="3" t="s">
        <v>5806</v>
      </c>
      <c r="E1698">
        <v>300000</v>
      </c>
      <c r="F1698">
        <v>0</v>
      </c>
      <c r="G1698" t="s">
        <v>8221</v>
      </c>
      <c r="H1698" t="s">
        <v>8223</v>
      </c>
      <c r="I1698" t="s">
        <v>8245</v>
      </c>
      <c r="J1698" s="11">
        <v>1491007211</v>
      </c>
      <c r="K1698" s="11">
        <v>1488418811</v>
      </c>
      <c r="L1698" t="b">
        <v>0</v>
      </c>
      <c r="M1698">
        <v>0</v>
      </c>
      <c r="N1698" t="b">
        <v>0</v>
      </c>
      <c r="O1698" t="s">
        <v>8292</v>
      </c>
      <c r="P1698" s="5" t="e">
        <f t="shared" si="157"/>
        <v>#DIV/0!</v>
      </c>
      <c r="Q1698" t="str">
        <f t="shared" si="158"/>
        <v>music</v>
      </c>
      <c r="R1698" t="str">
        <f t="shared" si="159"/>
        <v>faith</v>
      </c>
      <c r="S1698" s="10">
        <f t="shared" si="160"/>
        <v>42795.861238425925</v>
      </c>
      <c r="T1698" s="10">
        <f t="shared" si="161"/>
        <v>42825.819571759253</v>
      </c>
    </row>
    <row r="1699" spans="1:20" ht="43.5" x14ac:dyDescent="0.35">
      <c r="A1699" s="5">
        <f t="shared" si="156"/>
        <v>20.208000000000002</v>
      </c>
      <c r="B1699">
        <v>1697</v>
      </c>
      <c r="C1699" s="3" t="s">
        <v>1698</v>
      </c>
      <c r="D1699" s="3" t="s">
        <v>5807</v>
      </c>
      <c r="E1699">
        <v>12500</v>
      </c>
      <c r="F1699">
        <v>2526</v>
      </c>
      <c r="G1699" t="s">
        <v>8221</v>
      </c>
      <c r="H1699" t="s">
        <v>8223</v>
      </c>
      <c r="I1699" t="s">
        <v>8245</v>
      </c>
      <c r="J1699" s="11">
        <v>1491781648</v>
      </c>
      <c r="K1699" s="11">
        <v>1489193248</v>
      </c>
      <c r="L1699" t="b">
        <v>0</v>
      </c>
      <c r="M1699">
        <v>22</v>
      </c>
      <c r="N1699" t="b">
        <v>0</v>
      </c>
      <c r="O1699" t="s">
        <v>8292</v>
      </c>
      <c r="P1699" s="5">
        <f t="shared" si="157"/>
        <v>114.81818181818181</v>
      </c>
      <c r="Q1699" t="str">
        <f t="shared" si="158"/>
        <v>music</v>
      </c>
      <c r="R1699" t="str">
        <f t="shared" si="159"/>
        <v>faith</v>
      </c>
      <c r="S1699" s="10">
        <f t="shared" si="160"/>
        <v>42804.82462962962</v>
      </c>
      <c r="T1699" s="10">
        <f t="shared" si="161"/>
        <v>42834.782962962963</v>
      </c>
    </row>
    <row r="1700" spans="1:20" ht="72.5" x14ac:dyDescent="0.35">
      <c r="A1700" s="5">
        <f t="shared" si="156"/>
        <v>0</v>
      </c>
      <c r="B1700">
        <v>1698</v>
      </c>
      <c r="C1700" s="3" t="s">
        <v>1699</v>
      </c>
      <c r="D1700" s="3" t="s">
        <v>5808</v>
      </c>
      <c r="E1700">
        <v>125000</v>
      </c>
      <c r="F1700">
        <v>0</v>
      </c>
      <c r="G1700" t="s">
        <v>8221</v>
      </c>
      <c r="H1700" t="s">
        <v>8223</v>
      </c>
      <c r="I1700" t="s">
        <v>8245</v>
      </c>
      <c r="J1700" s="11">
        <v>1490499180</v>
      </c>
      <c r="K1700" s="11">
        <v>1488430760</v>
      </c>
      <c r="L1700" t="b">
        <v>0</v>
      </c>
      <c r="M1700">
        <v>0</v>
      </c>
      <c r="N1700" t="b">
        <v>0</v>
      </c>
      <c r="O1700" t="s">
        <v>8292</v>
      </c>
      <c r="P1700" s="5" t="e">
        <f t="shared" si="157"/>
        <v>#DIV/0!</v>
      </c>
      <c r="Q1700" t="str">
        <f t="shared" si="158"/>
        <v>music</v>
      </c>
      <c r="R1700" t="str">
        <f t="shared" si="159"/>
        <v>faith</v>
      </c>
      <c r="S1700" s="10">
        <f t="shared" si="160"/>
        <v>42795.999537037038</v>
      </c>
      <c r="T1700" s="10">
        <f t="shared" si="161"/>
        <v>42819.939583333333</v>
      </c>
    </row>
    <row r="1701" spans="1:20" ht="58" x14ac:dyDescent="0.35">
      <c r="A1701" s="5">
        <f t="shared" si="156"/>
        <v>4.2311459353574925</v>
      </c>
      <c r="B1701">
        <v>1699</v>
      </c>
      <c r="C1701" s="3" t="s">
        <v>1700</v>
      </c>
      <c r="D1701" s="3" t="s">
        <v>5809</v>
      </c>
      <c r="E1701">
        <v>5105</v>
      </c>
      <c r="F1701">
        <v>216</v>
      </c>
      <c r="G1701" t="s">
        <v>8221</v>
      </c>
      <c r="H1701" t="s">
        <v>8223</v>
      </c>
      <c r="I1701" t="s">
        <v>8245</v>
      </c>
      <c r="J1701" s="11">
        <v>1491943445</v>
      </c>
      <c r="K1701" s="11">
        <v>1489351445</v>
      </c>
      <c r="L1701" t="b">
        <v>0</v>
      </c>
      <c r="M1701">
        <v>4</v>
      </c>
      <c r="N1701" t="b">
        <v>0</v>
      </c>
      <c r="O1701" t="s">
        <v>8292</v>
      </c>
      <c r="P1701" s="5">
        <f t="shared" si="157"/>
        <v>54</v>
      </c>
      <c r="Q1701" t="str">
        <f t="shared" si="158"/>
        <v>music</v>
      </c>
      <c r="R1701" t="str">
        <f t="shared" si="159"/>
        <v>faith</v>
      </c>
      <c r="S1701" s="10">
        <f t="shared" si="160"/>
        <v>42806.655613425923</v>
      </c>
      <c r="T1701" s="10">
        <f t="shared" si="161"/>
        <v>42836.655613425923</v>
      </c>
    </row>
    <row r="1702" spans="1:20" ht="43.5" x14ac:dyDescent="0.35">
      <c r="A1702" s="5">
        <f t="shared" si="156"/>
        <v>26.06</v>
      </c>
      <c r="B1702">
        <v>1700</v>
      </c>
      <c r="C1702" s="3" t="s">
        <v>1701</v>
      </c>
      <c r="D1702" s="3" t="s">
        <v>5810</v>
      </c>
      <c r="E1702">
        <v>20000</v>
      </c>
      <c r="F1702">
        <v>5212</v>
      </c>
      <c r="G1702" t="s">
        <v>8221</v>
      </c>
      <c r="H1702" t="s">
        <v>8223</v>
      </c>
      <c r="I1702" t="s">
        <v>8245</v>
      </c>
      <c r="J1702" s="11">
        <v>1491019200</v>
      </c>
      <c r="K1702" s="11">
        <v>1488418990</v>
      </c>
      <c r="L1702" t="b">
        <v>0</v>
      </c>
      <c r="M1702">
        <v>79</v>
      </c>
      <c r="N1702" t="b">
        <v>0</v>
      </c>
      <c r="O1702" t="s">
        <v>8292</v>
      </c>
      <c r="P1702" s="5">
        <f t="shared" si="157"/>
        <v>65.974683544303801</v>
      </c>
      <c r="Q1702" t="str">
        <f t="shared" si="158"/>
        <v>music</v>
      </c>
      <c r="R1702" t="str">
        <f t="shared" si="159"/>
        <v>faith</v>
      </c>
      <c r="S1702" s="10">
        <f t="shared" si="160"/>
        <v>42795.863310185181</v>
      </c>
      <c r="T1702" s="10">
        <f t="shared" si="161"/>
        <v>42825.958333333336</v>
      </c>
    </row>
    <row r="1703" spans="1:20" ht="43.5" x14ac:dyDescent="0.35">
      <c r="A1703" s="5">
        <f t="shared" si="156"/>
        <v>0.19801980198019803</v>
      </c>
      <c r="B1703">
        <v>1701</v>
      </c>
      <c r="C1703" s="3" t="s">
        <v>1702</v>
      </c>
      <c r="D1703" s="3" t="s">
        <v>5811</v>
      </c>
      <c r="E1703">
        <v>5050</v>
      </c>
      <c r="F1703">
        <v>10</v>
      </c>
      <c r="G1703" t="s">
        <v>8220</v>
      </c>
      <c r="H1703" t="s">
        <v>8223</v>
      </c>
      <c r="I1703" t="s">
        <v>8245</v>
      </c>
      <c r="J1703" s="11">
        <v>1421337405</v>
      </c>
      <c r="K1703" s="11">
        <v>1418745405</v>
      </c>
      <c r="L1703" t="b">
        <v>0</v>
      </c>
      <c r="M1703">
        <v>2</v>
      </c>
      <c r="N1703" t="b">
        <v>0</v>
      </c>
      <c r="O1703" t="s">
        <v>8292</v>
      </c>
      <c r="P1703" s="5">
        <f t="shared" si="157"/>
        <v>5</v>
      </c>
      <c r="Q1703" t="str">
        <f t="shared" si="158"/>
        <v>music</v>
      </c>
      <c r="R1703" t="str">
        <f t="shared" si="159"/>
        <v>faith</v>
      </c>
      <c r="S1703" s="10">
        <f t="shared" si="160"/>
        <v>41989.456076388888</v>
      </c>
      <c r="T1703" s="10">
        <f t="shared" si="161"/>
        <v>42019.456076388888</v>
      </c>
    </row>
    <row r="1704" spans="1:20" ht="29" x14ac:dyDescent="0.35">
      <c r="A1704" s="5">
        <f t="shared" si="156"/>
        <v>6.0606060606060606E-3</v>
      </c>
      <c r="B1704">
        <v>1702</v>
      </c>
      <c r="C1704" s="3" t="s">
        <v>1703</v>
      </c>
      <c r="D1704" s="3" t="s">
        <v>5812</v>
      </c>
      <c r="E1704">
        <v>16500</v>
      </c>
      <c r="F1704">
        <v>1</v>
      </c>
      <c r="G1704" t="s">
        <v>8220</v>
      </c>
      <c r="H1704" t="s">
        <v>8223</v>
      </c>
      <c r="I1704" t="s">
        <v>8245</v>
      </c>
      <c r="J1704" s="11">
        <v>1427745150</v>
      </c>
      <c r="K1704" s="11">
        <v>1425156750</v>
      </c>
      <c r="L1704" t="b">
        <v>0</v>
      </c>
      <c r="M1704">
        <v>1</v>
      </c>
      <c r="N1704" t="b">
        <v>0</v>
      </c>
      <c r="O1704" t="s">
        <v>8292</v>
      </c>
      <c r="P1704" s="5">
        <f t="shared" si="157"/>
        <v>1</v>
      </c>
      <c r="Q1704" t="str">
        <f t="shared" si="158"/>
        <v>music</v>
      </c>
      <c r="R1704" t="str">
        <f t="shared" si="159"/>
        <v>faith</v>
      </c>
      <c r="S1704" s="10">
        <f t="shared" si="160"/>
        <v>42063.661458333336</v>
      </c>
      <c r="T1704" s="10">
        <f t="shared" si="161"/>
        <v>42093.619791666664</v>
      </c>
    </row>
    <row r="1705" spans="1:20" ht="43.5" x14ac:dyDescent="0.35">
      <c r="A1705" s="5">
        <f t="shared" si="156"/>
        <v>1.02</v>
      </c>
      <c r="B1705">
        <v>1703</v>
      </c>
      <c r="C1705" s="3" t="s">
        <v>1704</v>
      </c>
      <c r="D1705" s="3" t="s">
        <v>5813</v>
      </c>
      <c r="E1705">
        <v>5000</v>
      </c>
      <c r="F1705">
        <v>51</v>
      </c>
      <c r="G1705" t="s">
        <v>8220</v>
      </c>
      <c r="H1705" t="s">
        <v>8223</v>
      </c>
      <c r="I1705" t="s">
        <v>8245</v>
      </c>
      <c r="J1705" s="11">
        <v>1441003537</v>
      </c>
      <c r="K1705" s="11">
        <v>1435819537</v>
      </c>
      <c r="L1705" t="b">
        <v>0</v>
      </c>
      <c r="M1705">
        <v>2</v>
      </c>
      <c r="N1705" t="b">
        <v>0</v>
      </c>
      <c r="O1705" t="s">
        <v>8292</v>
      </c>
      <c r="P1705" s="5">
        <f t="shared" si="157"/>
        <v>25.5</v>
      </c>
      <c r="Q1705" t="str">
        <f t="shared" si="158"/>
        <v>music</v>
      </c>
      <c r="R1705" t="str">
        <f t="shared" si="159"/>
        <v>faith</v>
      </c>
      <c r="S1705" s="10">
        <f t="shared" si="160"/>
        <v>42187.073344907411</v>
      </c>
      <c r="T1705" s="10">
        <f t="shared" si="161"/>
        <v>42247.073344907411</v>
      </c>
    </row>
    <row r="1706" spans="1:20" ht="43.5" x14ac:dyDescent="0.35">
      <c r="A1706" s="5">
        <f t="shared" si="156"/>
        <v>65.100000000000009</v>
      </c>
      <c r="B1706">
        <v>1704</v>
      </c>
      <c r="C1706" s="3" t="s">
        <v>1705</v>
      </c>
      <c r="D1706" s="3" t="s">
        <v>5814</v>
      </c>
      <c r="E1706">
        <v>2000</v>
      </c>
      <c r="F1706">
        <v>1302</v>
      </c>
      <c r="G1706" t="s">
        <v>8220</v>
      </c>
      <c r="H1706" t="s">
        <v>8223</v>
      </c>
      <c r="I1706" t="s">
        <v>8245</v>
      </c>
      <c r="J1706" s="11">
        <v>1424056873</v>
      </c>
      <c r="K1706" s="11">
        <v>1421464873</v>
      </c>
      <c r="L1706" t="b">
        <v>0</v>
      </c>
      <c r="M1706">
        <v>11</v>
      </c>
      <c r="N1706" t="b">
        <v>0</v>
      </c>
      <c r="O1706" t="s">
        <v>8292</v>
      </c>
      <c r="P1706" s="5">
        <f t="shared" si="157"/>
        <v>118.36363636363636</v>
      </c>
      <c r="Q1706" t="str">
        <f t="shared" si="158"/>
        <v>music</v>
      </c>
      <c r="R1706" t="str">
        <f t="shared" si="159"/>
        <v>faith</v>
      </c>
      <c r="S1706" s="10">
        <f t="shared" si="160"/>
        <v>42020.931400462963</v>
      </c>
      <c r="T1706" s="10">
        <f t="shared" si="161"/>
        <v>42050.931400462963</v>
      </c>
    </row>
    <row r="1707" spans="1:20" ht="43.5" x14ac:dyDescent="0.35">
      <c r="A1707" s="5">
        <f t="shared" si="156"/>
        <v>0</v>
      </c>
      <c r="B1707">
        <v>1705</v>
      </c>
      <c r="C1707" s="3" t="s">
        <v>1706</v>
      </c>
      <c r="D1707" s="3" t="s">
        <v>5815</v>
      </c>
      <c r="E1707">
        <v>2000</v>
      </c>
      <c r="F1707">
        <v>0</v>
      </c>
      <c r="G1707" t="s">
        <v>8220</v>
      </c>
      <c r="H1707" t="s">
        <v>8223</v>
      </c>
      <c r="I1707" t="s">
        <v>8245</v>
      </c>
      <c r="J1707" s="11">
        <v>1441814400</v>
      </c>
      <c r="K1707" s="11">
        <v>1440807846</v>
      </c>
      <c r="L1707" t="b">
        <v>0</v>
      </c>
      <c r="M1707">
        <v>0</v>
      </c>
      <c r="N1707" t="b">
        <v>0</v>
      </c>
      <c r="O1707" t="s">
        <v>8292</v>
      </c>
      <c r="P1707" s="5" t="e">
        <f t="shared" si="157"/>
        <v>#DIV/0!</v>
      </c>
      <c r="Q1707" t="str">
        <f t="shared" si="158"/>
        <v>music</v>
      </c>
      <c r="R1707" t="str">
        <f t="shared" si="159"/>
        <v>faith</v>
      </c>
      <c r="S1707" s="10">
        <f t="shared" si="160"/>
        <v>42244.808402777773</v>
      </c>
      <c r="T1707" s="10">
        <f t="shared" si="161"/>
        <v>42256.458333333336</v>
      </c>
    </row>
    <row r="1708" spans="1:20" ht="43.5" x14ac:dyDescent="0.35">
      <c r="A1708" s="5">
        <f t="shared" si="156"/>
        <v>0</v>
      </c>
      <c r="B1708">
        <v>1706</v>
      </c>
      <c r="C1708" s="3" t="s">
        <v>1707</v>
      </c>
      <c r="D1708" s="3" t="s">
        <v>5816</v>
      </c>
      <c r="E1708">
        <v>5500</v>
      </c>
      <c r="F1708">
        <v>0</v>
      </c>
      <c r="G1708" t="s">
        <v>8220</v>
      </c>
      <c r="H1708" t="s">
        <v>8235</v>
      </c>
      <c r="I1708" t="s">
        <v>8248</v>
      </c>
      <c r="J1708" s="11">
        <v>1440314472</v>
      </c>
      <c r="K1708" s="11">
        <v>1435130472</v>
      </c>
      <c r="L1708" t="b">
        <v>0</v>
      </c>
      <c r="M1708">
        <v>0</v>
      </c>
      <c r="N1708" t="b">
        <v>0</v>
      </c>
      <c r="O1708" t="s">
        <v>8292</v>
      </c>
      <c r="P1708" s="5" t="e">
        <f t="shared" si="157"/>
        <v>#DIV/0!</v>
      </c>
      <c r="Q1708" t="str">
        <f t="shared" si="158"/>
        <v>music</v>
      </c>
      <c r="R1708" t="str">
        <f t="shared" si="159"/>
        <v>faith</v>
      </c>
      <c r="S1708" s="10">
        <f t="shared" si="160"/>
        <v>42179.098055555551</v>
      </c>
      <c r="T1708" s="10">
        <f t="shared" si="161"/>
        <v>42239.098055555551</v>
      </c>
    </row>
    <row r="1709" spans="1:20" ht="43.5" x14ac:dyDescent="0.35">
      <c r="A1709" s="5">
        <f t="shared" si="156"/>
        <v>9.74</v>
      </c>
      <c r="B1709">
        <v>1707</v>
      </c>
      <c r="C1709" s="3" t="s">
        <v>1708</v>
      </c>
      <c r="D1709" s="3" t="s">
        <v>5817</v>
      </c>
      <c r="E1709">
        <v>5000</v>
      </c>
      <c r="F1709">
        <v>487</v>
      </c>
      <c r="G1709" t="s">
        <v>8220</v>
      </c>
      <c r="H1709" t="s">
        <v>8223</v>
      </c>
      <c r="I1709" t="s">
        <v>8245</v>
      </c>
      <c r="J1709" s="11">
        <v>1459181895</v>
      </c>
      <c r="K1709" s="11">
        <v>1456593495</v>
      </c>
      <c r="L1709" t="b">
        <v>0</v>
      </c>
      <c r="M1709">
        <v>9</v>
      </c>
      <c r="N1709" t="b">
        <v>0</v>
      </c>
      <c r="O1709" t="s">
        <v>8292</v>
      </c>
      <c r="P1709" s="5">
        <f t="shared" si="157"/>
        <v>54.111111111111114</v>
      </c>
      <c r="Q1709" t="str">
        <f t="shared" si="158"/>
        <v>music</v>
      </c>
      <c r="R1709" t="str">
        <f t="shared" si="159"/>
        <v>faith</v>
      </c>
      <c r="S1709" s="10">
        <f t="shared" si="160"/>
        <v>42427.512673611105</v>
      </c>
      <c r="T1709" s="10">
        <f t="shared" si="161"/>
        <v>42457.471006944441</v>
      </c>
    </row>
    <row r="1710" spans="1:20" ht="58" x14ac:dyDescent="0.35">
      <c r="A1710" s="5">
        <f t="shared" si="156"/>
        <v>0</v>
      </c>
      <c r="B1710">
        <v>1708</v>
      </c>
      <c r="C1710" s="3" t="s">
        <v>1709</v>
      </c>
      <c r="D1710" s="3" t="s">
        <v>5818</v>
      </c>
      <c r="E1710">
        <v>7000</v>
      </c>
      <c r="F1710">
        <v>0</v>
      </c>
      <c r="G1710" t="s">
        <v>8220</v>
      </c>
      <c r="H1710" t="s">
        <v>8223</v>
      </c>
      <c r="I1710" t="s">
        <v>8245</v>
      </c>
      <c r="J1710" s="11">
        <v>1462135706</v>
      </c>
      <c r="K1710" s="11">
        <v>1458679706</v>
      </c>
      <c r="L1710" t="b">
        <v>0</v>
      </c>
      <c r="M1710">
        <v>0</v>
      </c>
      <c r="N1710" t="b">
        <v>0</v>
      </c>
      <c r="O1710" t="s">
        <v>8292</v>
      </c>
      <c r="P1710" s="5" t="e">
        <f t="shared" si="157"/>
        <v>#DIV/0!</v>
      </c>
      <c r="Q1710" t="str">
        <f t="shared" si="158"/>
        <v>music</v>
      </c>
      <c r="R1710" t="str">
        <f t="shared" si="159"/>
        <v>faith</v>
      </c>
      <c r="S1710" s="10">
        <f t="shared" si="160"/>
        <v>42451.658634259256</v>
      </c>
      <c r="T1710" s="10">
        <f t="shared" si="161"/>
        <v>42491.658634259256</v>
      </c>
    </row>
    <row r="1711" spans="1:20" ht="43.5" x14ac:dyDescent="0.35">
      <c r="A1711" s="5">
        <f t="shared" si="156"/>
        <v>4.8571428571428568</v>
      </c>
      <c r="B1711">
        <v>1709</v>
      </c>
      <c r="C1711" s="3" t="s">
        <v>1710</v>
      </c>
      <c r="D1711" s="3" t="s">
        <v>5819</v>
      </c>
      <c r="E1711">
        <v>1750</v>
      </c>
      <c r="F1711">
        <v>85</v>
      </c>
      <c r="G1711" t="s">
        <v>8220</v>
      </c>
      <c r="H1711" t="s">
        <v>8223</v>
      </c>
      <c r="I1711" t="s">
        <v>8245</v>
      </c>
      <c r="J1711" s="11">
        <v>1409513940</v>
      </c>
      <c r="K1711" s="11">
        <v>1405949514</v>
      </c>
      <c r="L1711" t="b">
        <v>0</v>
      </c>
      <c r="M1711">
        <v>4</v>
      </c>
      <c r="N1711" t="b">
        <v>0</v>
      </c>
      <c r="O1711" t="s">
        <v>8292</v>
      </c>
      <c r="P1711" s="5">
        <f t="shared" si="157"/>
        <v>21.25</v>
      </c>
      <c r="Q1711" t="str">
        <f t="shared" si="158"/>
        <v>music</v>
      </c>
      <c r="R1711" t="str">
        <f t="shared" si="159"/>
        <v>faith</v>
      </c>
      <c r="S1711" s="10">
        <f t="shared" si="160"/>
        <v>41841.355486111104</v>
      </c>
      <c r="T1711" s="10">
        <f t="shared" si="161"/>
        <v>41882.610416666663</v>
      </c>
    </row>
    <row r="1712" spans="1:20" ht="29" x14ac:dyDescent="0.35">
      <c r="A1712" s="5">
        <f t="shared" si="156"/>
        <v>0.67999999999999994</v>
      </c>
      <c r="B1712">
        <v>1710</v>
      </c>
      <c r="C1712" s="3" t="s">
        <v>1711</v>
      </c>
      <c r="D1712" s="3" t="s">
        <v>5820</v>
      </c>
      <c r="E1712">
        <v>5000</v>
      </c>
      <c r="F1712">
        <v>34</v>
      </c>
      <c r="G1712" t="s">
        <v>8220</v>
      </c>
      <c r="H1712" t="s">
        <v>8235</v>
      </c>
      <c r="I1712" t="s">
        <v>8248</v>
      </c>
      <c r="J1712" s="11">
        <v>1453122000</v>
      </c>
      <c r="K1712" s="11">
        <v>1449151888</v>
      </c>
      <c r="L1712" t="b">
        <v>0</v>
      </c>
      <c r="M1712">
        <v>1</v>
      </c>
      <c r="N1712" t="b">
        <v>0</v>
      </c>
      <c r="O1712" t="s">
        <v>8292</v>
      </c>
      <c r="P1712" s="5">
        <f t="shared" si="157"/>
        <v>34</v>
      </c>
      <c r="Q1712" t="str">
        <f t="shared" si="158"/>
        <v>music</v>
      </c>
      <c r="R1712" t="str">
        <f t="shared" si="159"/>
        <v>faith</v>
      </c>
      <c r="S1712" s="10">
        <f t="shared" si="160"/>
        <v>42341.382962962954</v>
      </c>
      <c r="T1712" s="10">
        <f t="shared" si="161"/>
        <v>42387.333333333336</v>
      </c>
    </row>
    <row r="1713" spans="1:20" ht="43.5" x14ac:dyDescent="0.35">
      <c r="A1713" s="5">
        <f t="shared" si="156"/>
        <v>10.5</v>
      </c>
      <c r="B1713">
        <v>1711</v>
      </c>
      <c r="C1713" s="3" t="s">
        <v>1712</v>
      </c>
      <c r="D1713" s="3" t="s">
        <v>5821</v>
      </c>
      <c r="E1713">
        <v>10000</v>
      </c>
      <c r="F1713">
        <v>1050</v>
      </c>
      <c r="G1713" t="s">
        <v>8220</v>
      </c>
      <c r="H1713" t="s">
        <v>8223</v>
      </c>
      <c r="I1713" t="s">
        <v>8245</v>
      </c>
      <c r="J1713" s="11">
        <v>1409585434</v>
      </c>
      <c r="K1713" s="11">
        <v>1406907034</v>
      </c>
      <c r="L1713" t="b">
        <v>0</v>
      </c>
      <c r="M1713">
        <v>2</v>
      </c>
      <c r="N1713" t="b">
        <v>0</v>
      </c>
      <c r="O1713" t="s">
        <v>8292</v>
      </c>
      <c r="P1713" s="5">
        <f t="shared" si="157"/>
        <v>525</v>
      </c>
      <c r="Q1713" t="str">
        <f t="shared" si="158"/>
        <v>music</v>
      </c>
      <c r="R1713" t="str">
        <f t="shared" si="159"/>
        <v>faith</v>
      </c>
      <c r="S1713" s="10">
        <f t="shared" si="160"/>
        <v>41852.437893518516</v>
      </c>
      <c r="T1713" s="10">
        <f t="shared" si="161"/>
        <v>41883.437893518516</v>
      </c>
    </row>
    <row r="1714" spans="1:20" ht="58" x14ac:dyDescent="0.35">
      <c r="A1714" s="5">
        <f t="shared" si="156"/>
        <v>0</v>
      </c>
      <c r="B1714">
        <v>1712</v>
      </c>
      <c r="C1714" s="3" t="s">
        <v>1713</v>
      </c>
      <c r="D1714" s="3" t="s">
        <v>5822</v>
      </c>
      <c r="E1714">
        <v>5000</v>
      </c>
      <c r="F1714">
        <v>0</v>
      </c>
      <c r="G1714" t="s">
        <v>8220</v>
      </c>
      <c r="H1714" t="s">
        <v>8223</v>
      </c>
      <c r="I1714" t="s">
        <v>8245</v>
      </c>
      <c r="J1714" s="11">
        <v>1435701353</v>
      </c>
      <c r="K1714" s="11">
        <v>1430517353</v>
      </c>
      <c r="L1714" t="b">
        <v>0</v>
      </c>
      <c r="M1714">
        <v>0</v>
      </c>
      <c r="N1714" t="b">
        <v>0</v>
      </c>
      <c r="O1714" t="s">
        <v>8292</v>
      </c>
      <c r="P1714" s="5" t="e">
        <f t="shared" si="157"/>
        <v>#DIV/0!</v>
      </c>
      <c r="Q1714" t="str">
        <f t="shared" si="158"/>
        <v>music</v>
      </c>
      <c r="R1714" t="str">
        <f t="shared" si="159"/>
        <v>faith</v>
      </c>
      <c r="S1714" s="10">
        <f t="shared" si="160"/>
        <v>42125.705474537033</v>
      </c>
      <c r="T1714" s="10">
        <f t="shared" si="161"/>
        <v>42185.705474537033</v>
      </c>
    </row>
    <row r="1715" spans="1:20" ht="58" x14ac:dyDescent="0.35">
      <c r="A1715" s="5">
        <f t="shared" si="156"/>
        <v>1.6666666666666667</v>
      </c>
      <c r="B1715">
        <v>1713</v>
      </c>
      <c r="C1715" s="3" t="s">
        <v>1714</v>
      </c>
      <c r="D1715" s="3" t="s">
        <v>5823</v>
      </c>
      <c r="E1715">
        <v>3000</v>
      </c>
      <c r="F1715">
        <v>50</v>
      </c>
      <c r="G1715" t="s">
        <v>8220</v>
      </c>
      <c r="H1715" t="s">
        <v>8223</v>
      </c>
      <c r="I1715" t="s">
        <v>8245</v>
      </c>
      <c r="J1715" s="11">
        <v>1412536412</v>
      </c>
      <c r="K1715" s="11">
        <v>1409944412</v>
      </c>
      <c r="L1715" t="b">
        <v>0</v>
      </c>
      <c r="M1715">
        <v>1</v>
      </c>
      <c r="N1715" t="b">
        <v>0</v>
      </c>
      <c r="O1715" t="s">
        <v>8292</v>
      </c>
      <c r="P1715" s="5">
        <f t="shared" si="157"/>
        <v>50</v>
      </c>
      <c r="Q1715" t="str">
        <f t="shared" si="158"/>
        <v>music</v>
      </c>
      <c r="R1715" t="str">
        <f t="shared" si="159"/>
        <v>faith</v>
      </c>
      <c r="S1715" s="10">
        <f t="shared" si="160"/>
        <v>41887.592731481483</v>
      </c>
      <c r="T1715" s="10">
        <f t="shared" si="161"/>
        <v>41917.592731481483</v>
      </c>
    </row>
    <row r="1716" spans="1:20" ht="43.5" x14ac:dyDescent="0.35">
      <c r="A1716" s="5">
        <f t="shared" si="156"/>
        <v>7.8680000000000003</v>
      </c>
      <c r="B1716">
        <v>1714</v>
      </c>
      <c r="C1716" s="3" t="s">
        <v>1715</v>
      </c>
      <c r="D1716" s="3" t="s">
        <v>5824</v>
      </c>
      <c r="E1716">
        <v>25000</v>
      </c>
      <c r="F1716">
        <v>1967</v>
      </c>
      <c r="G1716" t="s">
        <v>8220</v>
      </c>
      <c r="H1716" t="s">
        <v>8223</v>
      </c>
      <c r="I1716" t="s">
        <v>8245</v>
      </c>
      <c r="J1716" s="11">
        <v>1430517761</v>
      </c>
      <c r="K1716" s="11">
        <v>1427925761</v>
      </c>
      <c r="L1716" t="b">
        <v>0</v>
      </c>
      <c r="M1716">
        <v>17</v>
      </c>
      <c r="N1716" t="b">
        <v>0</v>
      </c>
      <c r="O1716" t="s">
        <v>8292</v>
      </c>
      <c r="P1716" s="5">
        <f t="shared" si="157"/>
        <v>115.70588235294117</v>
      </c>
      <c r="Q1716" t="str">
        <f t="shared" si="158"/>
        <v>music</v>
      </c>
      <c r="R1716" t="str">
        <f t="shared" si="159"/>
        <v>faith</v>
      </c>
      <c r="S1716" s="10">
        <f t="shared" si="160"/>
        <v>42095.710196759253</v>
      </c>
      <c r="T1716" s="10">
        <f t="shared" si="161"/>
        <v>42125.710196759253</v>
      </c>
    </row>
    <row r="1717" spans="1:20" ht="43.5" x14ac:dyDescent="0.35">
      <c r="A1717" s="5">
        <f t="shared" si="156"/>
        <v>0.22</v>
      </c>
      <c r="B1717">
        <v>1715</v>
      </c>
      <c r="C1717" s="3" t="s">
        <v>1716</v>
      </c>
      <c r="D1717" s="3" t="s">
        <v>5825</v>
      </c>
      <c r="E1717">
        <v>5000</v>
      </c>
      <c r="F1717">
        <v>11</v>
      </c>
      <c r="G1717" t="s">
        <v>8220</v>
      </c>
      <c r="H1717" t="s">
        <v>8223</v>
      </c>
      <c r="I1717" t="s">
        <v>8245</v>
      </c>
      <c r="J1717" s="11">
        <v>1427772120</v>
      </c>
      <c r="K1717" s="11">
        <v>1425186785</v>
      </c>
      <c r="L1717" t="b">
        <v>0</v>
      </c>
      <c r="M1717">
        <v>2</v>
      </c>
      <c r="N1717" t="b">
        <v>0</v>
      </c>
      <c r="O1717" t="s">
        <v>8292</v>
      </c>
      <c r="P1717" s="5">
        <f t="shared" si="157"/>
        <v>5.5</v>
      </c>
      <c r="Q1717" t="str">
        <f t="shared" si="158"/>
        <v>music</v>
      </c>
      <c r="R1717" t="str">
        <f t="shared" si="159"/>
        <v>faith</v>
      </c>
      <c r="S1717" s="10">
        <f t="shared" si="160"/>
        <v>42064.009085648147</v>
      </c>
      <c r="T1717" s="10">
        <f t="shared" si="161"/>
        <v>42093.931944444441</v>
      </c>
    </row>
    <row r="1718" spans="1:20" ht="58" x14ac:dyDescent="0.35">
      <c r="A1718" s="5">
        <f t="shared" si="156"/>
        <v>7.5</v>
      </c>
      <c r="B1718">
        <v>1716</v>
      </c>
      <c r="C1718" s="3" t="s">
        <v>1717</v>
      </c>
      <c r="D1718" s="3" t="s">
        <v>5826</v>
      </c>
      <c r="E1718">
        <v>2000</v>
      </c>
      <c r="F1718">
        <v>150</v>
      </c>
      <c r="G1718" t="s">
        <v>8220</v>
      </c>
      <c r="H1718" t="s">
        <v>8223</v>
      </c>
      <c r="I1718" t="s">
        <v>8245</v>
      </c>
      <c r="J1718" s="11">
        <v>1481295099</v>
      </c>
      <c r="K1718" s="11">
        <v>1477835499</v>
      </c>
      <c r="L1718" t="b">
        <v>0</v>
      </c>
      <c r="M1718">
        <v>3</v>
      </c>
      <c r="N1718" t="b">
        <v>0</v>
      </c>
      <c r="O1718" t="s">
        <v>8292</v>
      </c>
      <c r="P1718" s="5">
        <f t="shared" si="157"/>
        <v>50</v>
      </c>
      <c r="Q1718" t="str">
        <f t="shared" si="158"/>
        <v>music</v>
      </c>
      <c r="R1718" t="str">
        <f t="shared" si="159"/>
        <v>faith</v>
      </c>
      <c r="S1718" s="10">
        <f t="shared" si="160"/>
        <v>42673.369201388887</v>
      </c>
      <c r="T1718" s="10">
        <f t="shared" si="161"/>
        <v>42713.410868055551</v>
      </c>
    </row>
    <row r="1719" spans="1:20" ht="43.5" x14ac:dyDescent="0.35">
      <c r="A1719" s="5">
        <f t="shared" si="156"/>
        <v>42.725880551301685</v>
      </c>
      <c r="B1719">
        <v>1717</v>
      </c>
      <c r="C1719" s="3" t="s">
        <v>1718</v>
      </c>
      <c r="D1719" s="3" t="s">
        <v>5827</v>
      </c>
      <c r="E1719">
        <v>3265</v>
      </c>
      <c r="F1719">
        <v>1395</v>
      </c>
      <c r="G1719" t="s">
        <v>8220</v>
      </c>
      <c r="H1719" t="s">
        <v>8223</v>
      </c>
      <c r="I1719" t="s">
        <v>8245</v>
      </c>
      <c r="J1719" s="11">
        <v>1461211200</v>
      </c>
      <c r="K1719" s="11">
        <v>1459467238</v>
      </c>
      <c r="L1719" t="b">
        <v>0</v>
      </c>
      <c r="M1719">
        <v>41</v>
      </c>
      <c r="N1719" t="b">
        <v>0</v>
      </c>
      <c r="O1719" t="s">
        <v>8292</v>
      </c>
      <c r="P1719" s="5">
        <f t="shared" si="157"/>
        <v>34.024390243902438</v>
      </c>
      <c r="Q1719" t="str">
        <f t="shared" si="158"/>
        <v>music</v>
      </c>
      <c r="R1719" t="str">
        <f t="shared" si="159"/>
        <v>faith</v>
      </c>
      <c r="S1719" s="10">
        <f t="shared" si="160"/>
        <v>42460.773587962954</v>
      </c>
      <c r="T1719" s="10">
        <f t="shared" si="161"/>
        <v>42480.958333333336</v>
      </c>
    </row>
    <row r="1720" spans="1:20" x14ac:dyDescent="0.35">
      <c r="A1720" s="5">
        <f t="shared" si="156"/>
        <v>0.2142857142857143</v>
      </c>
      <c r="B1720">
        <v>1718</v>
      </c>
      <c r="C1720" s="3" t="s">
        <v>1719</v>
      </c>
      <c r="D1720" s="3" t="s">
        <v>5828</v>
      </c>
      <c r="E1720">
        <v>35000</v>
      </c>
      <c r="F1720">
        <v>75</v>
      </c>
      <c r="G1720" t="s">
        <v>8220</v>
      </c>
      <c r="H1720" t="s">
        <v>8223</v>
      </c>
      <c r="I1720" t="s">
        <v>8245</v>
      </c>
      <c r="J1720" s="11">
        <v>1463201940</v>
      </c>
      <c r="K1720" s="11">
        <v>1459435149</v>
      </c>
      <c r="L1720" t="b">
        <v>0</v>
      </c>
      <c r="M1720">
        <v>2</v>
      </c>
      <c r="N1720" t="b">
        <v>0</v>
      </c>
      <c r="O1720" t="s">
        <v>8292</v>
      </c>
      <c r="P1720" s="5">
        <f t="shared" si="157"/>
        <v>37.5</v>
      </c>
      <c r="Q1720" t="str">
        <f t="shared" si="158"/>
        <v>music</v>
      </c>
      <c r="R1720" t="str">
        <f t="shared" si="159"/>
        <v>faith</v>
      </c>
      <c r="S1720" s="10">
        <f t="shared" si="160"/>
        <v>42460.402187499996</v>
      </c>
      <c r="T1720" s="10">
        <f t="shared" si="161"/>
        <v>42503.999305555553</v>
      </c>
    </row>
    <row r="1721" spans="1:20" ht="43.5" x14ac:dyDescent="0.35">
      <c r="A1721" s="5">
        <f t="shared" si="156"/>
        <v>0.87500000000000011</v>
      </c>
      <c r="B1721">
        <v>1719</v>
      </c>
      <c r="C1721" s="3" t="s">
        <v>1720</v>
      </c>
      <c r="D1721" s="3" t="s">
        <v>5829</v>
      </c>
      <c r="E1721">
        <v>4000</v>
      </c>
      <c r="F1721">
        <v>35</v>
      </c>
      <c r="G1721" t="s">
        <v>8220</v>
      </c>
      <c r="H1721" t="s">
        <v>8223</v>
      </c>
      <c r="I1721" t="s">
        <v>8245</v>
      </c>
      <c r="J1721" s="11">
        <v>1410958191</v>
      </c>
      <c r="K1721" s="11">
        <v>1408366191</v>
      </c>
      <c r="L1721" t="b">
        <v>0</v>
      </c>
      <c r="M1721">
        <v>3</v>
      </c>
      <c r="N1721" t="b">
        <v>0</v>
      </c>
      <c r="O1721" t="s">
        <v>8292</v>
      </c>
      <c r="P1721" s="5">
        <f t="shared" si="157"/>
        <v>11.666666666666666</v>
      </c>
      <c r="Q1721" t="str">
        <f t="shared" si="158"/>
        <v>music</v>
      </c>
      <c r="R1721" t="str">
        <f t="shared" si="159"/>
        <v>faith</v>
      </c>
      <c r="S1721" s="10">
        <f t="shared" si="160"/>
        <v>41869.326284722221</v>
      </c>
      <c r="T1721" s="10">
        <f t="shared" si="161"/>
        <v>41899.326284722221</v>
      </c>
    </row>
    <row r="1722" spans="1:20" ht="43.5" x14ac:dyDescent="0.35">
      <c r="A1722" s="5">
        <f t="shared" si="156"/>
        <v>5.625</v>
      </c>
      <c r="B1722">
        <v>1720</v>
      </c>
      <c r="C1722" s="3" t="s">
        <v>1721</v>
      </c>
      <c r="D1722" s="3" t="s">
        <v>5830</v>
      </c>
      <c r="E1722">
        <v>4000</v>
      </c>
      <c r="F1722">
        <v>225</v>
      </c>
      <c r="G1722" t="s">
        <v>8220</v>
      </c>
      <c r="H1722" t="s">
        <v>8223</v>
      </c>
      <c r="I1722" t="s">
        <v>8245</v>
      </c>
      <c r="J1722" s="11">
        <v>1415562471</v>
      </c>
      <c r="K1722" s="11">
        <v>1412966871</v>
      </c>
      <c r="L1722" t="b">
        <v>0</v>
      </c>
      <c r="M1722">
        <v>8</v>
      </c>
      <c r="N1722" t="b">
        <v>0</v>
      </c>
      <c r="O1722" t="s">
        <v>8292</v>
      </c>
      <c r="P1722" s="5">
        <f t="shared" si="157"/>
        <v>28.125</v>
      </c>
      <c r="Q1722" t="str">
        <f t="shared" si="158"/>
        <v>music</v>
      </c>
      <c r="R1722" t="str">
        <f t="shared" si="159"/>
        <v>faith</v>
      </c>
      <c r="S1722" s="10">
        <f t="shared" si="160"/>
        <v>41922.574895833335</v>
      </c>
      <c r="T1722" s="10">
        <f t="shared" si="161"/>
        <v>41952.616562499999</v>
      </c>
    </row>
    <row r="1723" spans="1:20" ht="43.5" x14ac:dyDescent="0.35">
      <c r="A1723" s="5">
        <f t="shared" si="156"/>
        <v>0</v>
      </c>
      <c r="B1723">
        <v>1721</v>
      </c>
      <c r="C1723" s="3" t="s">
        <v>1722</v>
      </c>
      <c r="D1723" s="3" t="s">
        <v>5831</v>
      </c>
      <c r="E1723">
        <v>5000</v>
      </c>
      <c r="F1723">
        <v>0</v>
      </c>
      <c r="G1723" t="s">
        <v>8220</v>
      </c>
      <c r="H1723" t="s">
        <v>8223</v>
      </c>
      <c r="I1723" t="s">
        <v>8245</v>
      </c>
      <c r="J1723" s="11">
        <v>1449831863</v>
      </c>
      <c r="K1723" s="11">
        <v>1447239863</v>
      </c>
      <c r="L1723" t="b">
        <v>0</v>
      </c>
      <c r="M1723">
        <v>0</v>
      </c>
      <c r="N1723" t="b">
        <v>0</v>
      </c>
      <c r="O1723" t="s">
        <v>8292</v>
      </c>
      <c r="P1723" s="5" t="e">
        <f t="shared" si="157"/>
        <v>#DIV/0!</v>
      </c>
      <c r="Q1723" t="str">
        <f t="shared" si="158"/>
        <v>music</v>
      </c>
      <c r="R1723" t="str">
        <f t="shared" si="159"/>
        <v>faith</v>
      </c>
      <c r="S1723" s="10">
        <f t="shared" si="160"/>
        <v>42319.25304398148</v>
      </c>
      <c r="T1723" s="10">
        <f t="shared" si="161"/>
        <v>42349.25304398148</v>
      </c>
    </row>
    <row r="1724" spans="1:20" ht="43.5" x14ac:dyDescent="0.35">
      <c r="A1724" s="5">
        <f t="shared" si="156"/>
        <v>3.4722222222222224E-2</v>
      </c>
      <c r="B1724">
        <v>1722</v>
      </c>
      <c r="C1724" s="3" t="s">
        <v>1723</v>
      </c>
      <c r="D1724" s="3" t="s">
        <v>5832</v>
      </c>
      <c r="E1724">
        <v>2880</v>
      </c>
      <c r="F1724">
        <v>1</v>
      </c>
      <c r="G1724" t="s">
        <v>8220</v>
      </c>
      <c r="H1724" t="s">
        <v>8223</v>
      </c>
      <c r="I1724" t="s">
        <v>8245</v>
      </c>
      <c r="J1724" s="11">
        <v>1459642200</v>
      </c>
      <c r="K1724" s="11">
        <v>1456441429</v>
      </c>
      <c r="L1724" t="b">
        <v>0</v>
      </c>
      <c r="M1724">
        <v>1</v>
      </c>
      <c r="N1724" t="b">
        <v>0</v>
      </c>
      <c r="O1724" t="s">
        <v>8292</v>
      </c>
      <c r="P1724" s="5">
        <f t="shared" si="157"/>
        <v>1</v>
      </c>
      <c r="Q1724" t="str">
        <f t="shared" si="158"/>
        <v>music</v>
      </c>
      <c r="R1724" t="str">
        <f t="shared" si="159"/>
        <v>faith</v>
      </c>
      <c r="S1724" s="10">
        <f t="shared" si="160"/>
        <v>42425.752650462957</v>
      </c>
      <c r="T1724" s="10">
        <f t="shared" si="161"/>
        <v>42462.798611111109</v>
      </c>
    </row>
    <row r="1725" spans="1:20" ht="58" x14ac:dyDescent="0.35">
      <c r="A1725" s="5">
        <f t="shared" si="156"/>
        <v>6.5</v>
      </c>
      <c r="B1725">
        <v>1723</v>
      </c>
      <c r="C1725" s="3" t="s">
        <v>1724</v>
      </c>
      <c r="D1725" s="3" t="s">
        <v>5833</v>
      </c>
      <c r="E1725">
        <v>10000</v>
      </c>
      <c r="F1725">
        <v>650</v>
      </c>
      <c r="G1725" t="s">
        <v>8220</v>
      </c>
      <c r="H1725" t="s">
        <v>8223</v>
      </c>
      <c r="I1725" t="s">
        <v>8245</v>
      </c>
      <c r="J1725" s="11">
        <v>1435730400</v>
      </c>
      <c r="K1725" s="11">
        <v>1430855315</v>
      </c>
      <c r="L1725" t="b">
        <v>0</v>
      </c>
      <c r="M1725">
        <v>3</v>
      </c>
      <c r="N1725" t="b">
        <v>0</v>
      </c>
      <c r="O1725" t="s">
        <v>8292</v>
      </c>
      <c r="P1725" s="5">
        <f t="shared" si="157"/>
        <v>216.66666666666666</v>
      </c>
      <c r="Q1725" t="str">
        <f t="shared" si="158"/>
        <v>music</v>
      </c>
      <c r="R1725" t="str">
        <f t="shared" si="159"/>
        <v>faith</v>
      </c>
      <c r="S1725" s="10">
        <f t="shared" si="160"/>
        <v>42129.617071759254</v>
      </c>
      <c r="T1725" s="10">
        <f t="shared" si="161"/>
        <v>42186.041666666664</v>
      </c>
    </row>
    <row r="1726" spans="1:20" ht="43.5" x14ac:dyDescent="0.35">
      <c r="A1726" s="5">
        <f t="shared" si="156"/>
        <v>0.58333333333333337</v>
      </c>
      <c r="B1726">
        <v>1724</v>
      </c>
      <c r="C1726" s="3" t="s">
        <v>1725</v>
      </c>
      <c r="D1726" s="3" t="s">
        <v>5834</v>
      </c>
      <c r="E1726">
        <v>6000</v>
      </c>
      <c r="F1726">
        <v>35</v>
      </c>
      <c r="G1726" t="s">
        <v>8220</v>
      </c>
      <c r="H1726" t="s">
        <v>8223</v>
      </c>
      <c r="I1726" t="s">
        <v>8245</v>
      </c>
      <c r="J1726" s="11">
        <v>1414707762</v>
      </c>
      <c r="K1726" s="11">
        <v>1412115762</v>
      </c>
      <c r="L1726" t="b">
        <v>0</v>
      </c>
      <c r="M1726">
        <v>4</v>
      </c>
      <c r="N1726" t="b">
        <v>0</v>
      </c>
      <c r="O1726" t="s">
        <v>8292</v>
      </c>
      <c r="P1726" s="5">
        <f t="shared" si="157"/>
        <v>8.75</v>
      </c>
      <c r="Q1726" t="str">
        <f t="shared" si="158"/>
        <v>music</v>
      </c>
      <c r="R1726" t="str">
        <f t="shared" si="159"/>
        <v>faith</v>
      </c>
      <c r="S1726" s="10">
        <f t="shared" si="160"/>
        <v>41912.724097222221</v>
      </c>
      <c r="T1726" s="10">
        <f t="shared" si="161"/>
        <v>41942.724097222221</v>
      </c>
    </row>
    <row r="1727" spans="1:20" ht="43.5" x14ac:dyDescent="0.35">
      <c r="A1727" s="5">
        <f t="shared" si="156"/>
        <v>10.181818181818182</v>
      </c>
      <c r="B1727">
        <v>1725</v>
      </c>
      <c r="C1727" s="3" t="s">
        <v>1726</v>
      </c>
      <c r="D1727" s="3" t="s">
        <v>5835</v>
      </c>
      <c r="E1727">
        <v>5500</v>
      </c>
      <c r="F1727">
        <v>560</v>
      </c>
      <c r="G1727" t="s">
        <v>8220</v>
      </c>
      <c r="H1727" t="s">
        <v>8223</v>
      </c>
      <c r="I1727" t="s">
        <v>8245</v>
      </c>
      <c r="J1727" s="11">
        <v>1408922049</v>
      </c>
      <c r="K1727" s="11">
        <v>1406330049</v>
      </c>
      <c r="L1727" t="b">
        <v>0</v>
      </c>
      <c r="M1727">
        <v>9</v>
      </c>
      <c r="N1727" t="b">
        <v>0</v>
      </c>
      <c r="O1727" t="s">
        <v>8292</v>
      </c>
      <c r="P1727" s="5">
        <f t="shared" si="157"/>
        <v>62.222222222222221</v>
      </c>
      <c r="Q1727" t="str">
        <f t="shared" si="158"/>
        <v>music</v>
      </c>
      <c r="R1727" t="str">
        <f t="shared" si="159"/>
        <v>faith</v>
      </c>
      <c r="S1727" s="10">
        <f t="shared" si="160"/>
        <v>41845.759826388887</v>
      </c>
      <c r="T1727" s="10">
        <f t="shared" si="161"/>
        <v>41875.759826388887</v>
      </c>
    </row>
    <row r="1728" spans="1:20" ht="29" x14ac:dyDescent="0.35">
      <c r="A1728" s="5">
        <f t="shared" si="156"/>
        <v>33.784615384615385</v>
      </c>
      <c r="B1728">
        <v>1726</v>
      </c>
      <c r="C1728" s="3" t="s">
        <v>1727</v>
      </c>
      <c r="D1728" s="3" t="s">
        <v>5836</v>
      </c>
      <c r="E1728">
        <v>6500</v>
      </c>
      <c r="F1728">
        <v>2196</v>
      </c>
      <c r="G1728" t="s">
        <v>8220</v>
      </c>
      <c r="H1728" t="s">
        <v>8223</v>
      </c>
      <c r="I1728" t="s">
        <v>8245</v>
      </c>
      <c r="J1728" s="11">
        <v>1403906664</v>
      </c>
      <c r="K1728" s="11">
        <v>1401401064</v>
      </c>
      <c r="L1728" t="b">
        <v>0</v>
      </c>
      <c r="M1728">
        <v>16</v>
      </c>
      <c r="N1728" t="b">
        <v>0</v>
      </c>
      <c r="O1728" t="s">
        <v>8292</v>
      </c>
      <c r="P1728" s="5">
        <f t="shared" si="157"/>
        <v>137.25</v>
      </c>
      <c r="Q1728" t="str">
        <f t="shared" si="158"/>
        <v>music</v>
      </c>
      <c r="R1728" t="str">
        <f t="shared" si="159"/>
        <v>faith</v>
      </c>
      <c r="S1728" s="10">
        <f t="shared" si="160"/>
        <v>41788.711388888885</v>
      </c>
      <c r="T1728" s="10">
        <f t="shared" si="161"/>
        <v>41817.711388888885</v>
      </c>
    </row>
    <row r="1729" spans="1:20" ht="43.5" x14ac:dyDescent="0.35">
      <c r="A1729" s="5">
        <f t="shared" si="156"/>
        <v>3.3333333333333333E-2</v>
      </c>
      <c r="B1729">
        <v>1727</v>
      </c>
      <c r="C1729" s="3" t="s">
        <v>1728</v>
      </c>
      <c r="D1729" s="3" t="s">
        <v>5837</v>
      </c>
      <c r="E1729">
        <v>3000</v>
      </c>
      <c r="F1729">
        <v>1</v>
      </c>
      <c r="G1729" t="s">
        <v>8220</v>
      </c>
      <c r="H1729" t="s">
        <v>8224</v>
      </c>
      <c r="I1729" t="s">
        <v>8246</v>
      </c>
      <c r="J1729" s="11">
        <v>1428231600</v>
      </c>
      <c r="K1729" s="11">
        <v>1423520177</v>
      </c>
      <c r="L1729" t="b">
        <v>0</v>
      </c>
      <c r="M1729">
        <v>1</v>
      </c>
      <c r="N1729" t="b">
        <v>0</v>
      </c>
      <c r="O1729" t="s">
        <v>8292</v>
      </c>
      <c r="P1729" s="5">
        <f t="shared" si="157"/>
        <v>1</v>
      </c>
      <c r="Q1729" t="str">
        <f t="shared" si="158"/>
        <v>music</v>
      </c>
      <c r="R1729" t="str">
        <f t="shared" si="159"/>
        <v>faith</v>
      </c>
      <c r="S1729" s="10">
        <f t="shared" si="160"/>
        <v>42044.719641203708</v>
      </c>
      <c r="T1729" s="10">
        <f t="shared" si="161"/>
        <v>42099.249999999993</v>
      </c>
    </row>
    <row r="1730" spans="1:20" ht="43.5" x14ac:dyDescent="0.35">
      <c r="A1730" s="5">
        <f t="shared" si="156"/>
        <v>68.400000000000006</v>
      </c>
      <c r="B1730">
        <v>1728</v>
      </c>
      <c r="C1730" s="3" t="s">
        <v>1729</v>
      </c>
      <c r="D1730" s="3" t="s">
        <v>5838</v>
      </c>
      <c r="E1730">
        <v>1250</v>
      </c>
      <c r="F1730">
        <v>855</v>
      </c>
      <c r="G1730" t="s">
        <v>8220</v>
      </c>
      <c r="H1730" t="s">
        <v>8223</v>
      </c>
      <c r="I1730" t="s">
        <v>8245</v>
      </c>
      <c r="J1730" s="11">
        <v>1445439674</v>
      </c>
      <c r="K1730" s="11">
        <v>1442847674</v>
      </c>
      <c r="L1730" t="b">
        <v>0</v>
      </c>
      <c r="M1730">
        <v>7</v>
      </c>
      <c r="N1730" t="b">
        <v>0</v>
      </c>
      <c r="O1730" t="s">
        <v>8292</v>
      </c>
      <c r="P1730" s="5">
        <f t="shared" si="157"/>
        <v>122.14285714285714</v>
      </c>
      <c r="Q1730" t="str">
        <f t="shared" si="158"/>
        <v>music</v>
      </c>
      <c r="R1730" t="str">
        <f t="shared" si="159"/>
        <v>faith</v>
      </c>
      <c r="S1730" s="10">
        <f t="shared" si="160"/>
        <v>42268.417523148142</v>
      </c>
      <c r="T1730" s="10">
        <f t="shared" si="161"/>
        <v>42298.417523148142</v>
      </c>
    </row>
    <row r="1731" spans="1:20" ht="43.5" x14ac:dyDescent="0.35">
      <c r="A1731" s="5">
        <f t="shared" ref="A1731:A1794" si="162">(F1731/E1731)*100</f>
        <v>0</v>
      </c>
      <c r="B1731">
        <v>1729</v>
      </c>
      <c r="C1731" s="3" t="s">
        <v>1730</v>
      </c>
      <c r="D1731" s="3" t="s">
        <v>5839</v>
      </c>
      <c r="E1731">
        <v>10000</v>
      </c>
      <c r="F1731">
        <v>0</v>
      </c>
      <c r="G1731" t="s">
        <v>8220</v>
      </c>
      <c r="H1731" t="s">
        <v>8223</v>
      </c>
      <c r="I1731" t="s">
        <v>8245</v>
      </c>
      <c r="J1731" s="11">
        <v>1465521306</v>
      </c>
      <c r="K1731" s="11">
        <v>1460337306</v>
      </c>
      <c r="L1731" t="b">
        <v>0</v>
      </c>
      <c r="M1731">
        <v>0</v>
      </c>
      <c r="N1731" t="b">
        <v>0</v>
      </c>
      <c r="O1731" t="s">
        <v>8292</v>
      </c>
      <c r="P1731" s="5" t="e">
        <f t="shared" ref="P1731:P1794" si="163">F1731/M1731</f>
        <v>#DIV/0!</v>
      </c>
      <c r="Q1731" t="str">
        <f t="shared" ref="Q1731:Q1794" si="164">LEFT(O:O,FIND("/",O:O)-1)</f>
        <v>music</v>
      </c>
      <c r="R1731" t="str">
        <f t="shared" ref="R1731:R1794" si="165">RIGHT(O:O,LEN(O:O)-FIND("/",O:O))</f>
        <v>faith</v>
      </c>
      <c r="S1731" s="10">
        <f t="shared" ref="S1731:S1794" si="166">(((K1731/60)/60)/24)+DATE(1970,1,1)+(-5/24)</f>
        <v>42470.843819444439</v>
      </c>
      <c r="T1731" s="10">
        <f t="shared" ref="T1731:T1794" si="167">(((J1731/60)/60)/24)+DATE(1970,1,1)+(-5/24)</f>
        <v>42530.843819444439</v>
      </c>
    </row>
    <row r="1732" spans="1:20" ht="43.5" x14ac:dyDescent="0.35">
      <c r="A1732" s="5">
        <f t="shared" si="162"/>
        <v>0</v>
      </c>
      <c r="B1732">
        <v>1730</v>
      </c>
      <c r="C1732" s="3" t="s">
        <v>1731</v>
      </c>
      <c r="D1732" s="3" t="s">
        <v>5840</v>
      </c>
      <c r="E1732">
        <v>3000</v>
      </c>
      <c r="F1732">
        <v>0</v>
      </c>
      <c r="G1732" t="s">
        <v>8220</v>
      </c>
      <c r="H1732" t="s">
        <v>8223</v>
      </c>
      <c r="I1732" t="s">
        <v>8245</v>
      </c>
      <c r="J1732" s="11">
        <v>1445738783</v>
      </c>
      <c r="K1732" s="11">
        <v>1443146783</v>
      </c>
      <c r="L1732" t="b">
        <v>0</v>
      </c>
      <c r="M1732">
        <v>0</v>
      </c>
      <c r="N1732" t="b">
        <v>0</v>
      </c>
      <c r="O1732" t="s">
        <v>8292</v>
      </c>
      <c r="P1732" s="5" t="e">
        <f t="shared" si="163"/>
        <v>#DIV/0!</v>
      </c>
      <c r="Q1732" t="str">
        <f t="shared" si="164"/>
        <v>music</v>
      </c>
      <c r="R1732" t="str">
        <f t="shared" si="165"/>
        <v>faith</v>
      </c>
      <c r="S1732" s="10">
        <f t="shared" si="166"/>
        <v>42271.879432870373</v>
      </c>
      <c r="T1732" s="10">
        <f t="shared" si="167"/>
        <v>42301.879432870373</v>
      </c>
    </row>
    <row r="1733" spans="1:20" ht="29" x14ac:dyDescent="0.35">
      <c r="A1733" s="5">
        <f t="shared" si="162"/>
        <v>0</v>
      </c>
      <c r="B1733">
        <v>1731</v>
      </c>
      <c r="C1733" s="3" t="s">
        <v>1732</v>
      </c>
      <c r="D1733" s="3" t="s">
        <v>5841</v>
      </c>
      <c r="E1733">
        <v>1000</v>
      </c>
      <c r="F1733">
        <v>0</v>
      </c>
      <c r="G1733" t="s">
        <v>8220</v>
      </c>
      <c r="H1733" t="s">
        <v>8223</v>
      </c>
      <c r="I1733" t="s">
        <v>8245</v>
      </c>
      <c r="J1733" s="11">
        <v>1434034800</v>
      </c>
      <c r="K1733" s="11">
        <v>1432849552</v>
      </c>
      <c r="L1733" t="b">
        <v>0</v>
      </c>
      <c r="M1733">
        <v>0</v>
      </c>
      <c r="N1733" t="b">
        <v>0</v>
      </c>
      <c r="O1733" t="s">
        <v>8292</v>
      </c>
      <c r="P1733" s="5" t="e">
        <f t="shared" si="163"/>
        <v>#DIV/0!</v>
      </c>
      <c r="Q1733" t="str">
        <f t="shared" si="164"/>
        <v>music</v>
      </c>
      <c r="R1733" t="str">
        <f t="shared" si="165"/>
        <v>faith</v>
      </c>
      <c r="S1733" s="10">
        <f t="shared" si="166"/>
        <v>42152.698518518511</v>
      </c>
      <c r="T1733" s="10">
        <f t="shared" si="167"/>
        <v>42166.416666666664</v>
      </c>
    </row>
    <row r="1734" spans="1:20" ht="43.5" x14ac:dyDescent="0.35">
      <c r="A1734" s="5">
        <f t="shared" si="162"/>
        <v>0</v>
      </c>
      <c r="B1734">
        <v>1732</v>
      </c>
      <c r="C1734" s="3" t="s">
        <v>1733</v>
      </c>
      <c r="D1734" s="3" t="s">
        <v>5842</v>
      </c>
      <c r="E1734">
        <v>4000</v>
      </c>
      <c r="F1734">
        <v>0</v>
      </c>
      <c r="G1734" t="s">
        <v>8220</v>
      </c>
      <c r="H1734" t="s">
        <v>8223</v>
      </c>
      <c r="I1734" t="s">
        <v>8245</v>
      </c>
      <c r="J1734" s="11">
        <v>1452920400</v>
      </c>
      <c r="K1734" s="11">
        <v>1447777481</v>
      </c>
      <c r="L1734" t="b">
        <v>0</v>
      </c>
      <c r="M1734">
        <v>0</v>
      </c>
      <c r="N1734" t="b">
        <v>0</v>
      </c>
      <c r="O1734" t="s">
        <v>8292</v>
      </c>
      <c r="P1734" s="5" t="e">
        <f t="shared" si="163"/>
        <v>#DIV/0!</v>
      </c>
      <c r="Q1734" t="str">
        <f t="shared" si="164"/>
        <v>music</v>
      </c>
      <c r="R1734" t="str">
        <f t="shared" si="165"/>
        <v>faith</v>
      </c>
      <c r="S1734" s="10">
        <f t="shared" si="166"/>
        <v>42325.475474537037</v>
      </c>
      <c r="T1734" s="10">
        <f t="shared" si="167"/>
        <v>42384.999999999993</v>
      </c>
    </row>
    <row r="1735" spans="1:20" ht="43.5" x14ac:dyDescent="0.35">
      <c r="A1735" s="5">
        <f t="shared" si="162"/>
        <v>0</v>
      </c>
      <c r="B1735">
        <v>1733</v>
      </c>
      <c r="C1735" s="3" t="s">
        <v>1734</v>
      </c>
      <c r="D1735" s="3" t="s">
        <v>5843</v>
      </c>
      <c r="E1735">
        <v>10000</v>
      </c>
      <c r="F1735">
        <v>0</v>
      </c>
      <c r="G1735" t="s">
        <v>8220</v>
      </c>
      <c r="H1735" t="s">
        <v>8223</v>
      </c>
      <c r="I1735" t="s">
        <v>8245</v>
      </c>
      <c r="J1735" s="11">
        <v>1473802200</v>
      </c>
      <c r="K1735" s="11">
        <v>1472746374</v>
      </c>
      <c r="L1735" t="b">
        <v>0</v>
      </c>
      <c r="M1735">
        <v>0</v>
      </c>
      <c r="N1735" t="b">
        <v>0</v>
      </c>
      <c r="O1735" t="s">
        <v>8292</v>
      </c>
      <c r="P1735" s="5" t="e">
        <f t="shared" si="163"/>
        <v>#DIV/0!</v>
      </c>
      <c r="Q1735" t="str">
        <f t="shared" si="164"/>
        <v>music</v>
      </c>
      <c r="R1735" t="str">
        <f t="shared" si="165"/>
        <v>faith</v>
      </c>
      <c r="S1735" s="10">
        <f t="shared" si="166"/>
        <v>42614.467291666668</v>
      </c>
      <c r="T1735" s="10">
        <f t="shared" si="167"/>
        <v>42626.687499999993</v>
      </c>
    </row>
    <row r="1736" spans="1:20" ht="43.5" x14ac:dyDescent="0.35">
      <c r="A1736" s="5">
        <f t="shared" si="162"/>
        <v>2.2222222222222223E-2</v>
      </c>
      <c r="B1736">
        <v>1734</v>
      </c>
      <c r="C1736" s="3" t="s">
        <v>1735</v>
      </c>
      <c r="D1736" s="3" t="s">
        <v>5844</v>
      </c>
      <c r="E1736">
        <v>4500</v>
      </c>
      <c r="F1736">
        <v>1</v>
      </c>
      <c r="G1736" t="s">
        <v>8220</v>
      </c>
      <c r="H1736" t="s">
        <v>8223</v>
      </c>
      <c r="I1736" t="s">
        <v>8245</v>
      </c>
      <c r="J1736" s="11">
        <v>1431046356</v>
      </c>
      <c r="K1736" s="11">
        <v>1428454356</v>
      </c>
      <c r="L1736" t="b">
        <v>0</v>
      </c>
      <c r="M1736">
        <v>1</v>
      </c>
      <c r="N1736" t="b">
        <v>0</v>
      </c>
      <c r="O1736" t="s">
        <v>8292</v>
      </c>
      <c r="P1736" s="5">
        <f t="shared" si="163"/>
        <v>1</v>
      </c>
      <c r="Q1736" t="str">
        <f t="shared" si="164"/>
        <v>music</v>
      </c>
      <c r="R1736" t="str">
        <f t="shared" si="165"/>
        <v>faith</v>
      </c>
      <c r="S1736" s="10">
        <f t="shared" si="166"/>
        <v>42101.828194444439</v>
      </c>
      <c r="T1736" s="10">
        <f t="shared" si="167"/>
        <v>42131.828194444439</v>
      </c>
    </row>
    <row r="1737" spans="1:20" ht="43.5" x14ac:dyDescent="0.35">
      <c r="A1737" s="5">
        <f t="shared" si="162"/>
        <v>11</v>
      </c>
      <c r="B1737">
        <v>1735</v>
      </c>
      <c r="C1737" s="3" t="s">
        <v>1736</v>
      </c>
      <c r="D1737" s="3" t="s">
        <v>5845</v>
      </c>
      <c r="E1737">
        <v>1000</v>
      </c>
      <c r="F1737">
        <v>110</v>
      </c>
      <c r="G1737" t="s">
        <v>8220</v>
      </c>
      <c r="H1737" t="s">
        <v>8223</v>
      </c>
      <c r="I1737" t="s">
        <v>8245</v>
      </c>
      <c r="J1737" s="11">
        <v>1470598345</v>
      </c>
      <c r="K1737" s="11">
        <v>1468006345</v>
      </c>
      <c r="L1737" t="b">
        <v>0</v>
      </c>
      <c r="M1737">
        <v>2</v>
      </c>
      <c r="N1737" t="b">
        <v>0</v>
      </c>
      <c r="O1737" t="s">
        <v>8292</v>
      </c>
      <c r="P1737" s="5">
        <f t="shared" si="163"/>
        <v>55</v>
      </c>
      <c r="Q1737" t="str">
        <f t="shared" si="164"/>
        <v>music</v>
      </c>
      <c r="R1737" t="str">
        <f t="shared" si="165"/>
        <v>faith</v>
      </c>
      <c r="S1737" s="10">
        <f t="shared" si="166"/>
        <v>42559.605844907412</v>
      </c>
      <c r="T1737" s="10">
        <f t="shared" si="167"/>
        <v>42589.605844907412</v>
      </c>
    </row>
    <row r="1738" spans="1:20" ht="29" x14ac:dyDescent="0.35">
      <c r="A1738" s="5">
        <f t="shared" si="162"/>
        <v>0.73333333333333328</v>
      </c>
      <c r="B1738">
        <v>1736</v>
      </c>
      <c r="C1738" s="3" t="s">
        <v>1737</v>
      </c>
      <c r="D1738" s="3" t="s">
        <v>5846</v>
      </c>
      <c r="E1738">
        <v>3000</v>
      </c>
      <c r="F1738">
        <v>22</v>
      </c>
      <c r="G1738" t="s">
        <v>8220</v>
      </c>
      <c r="H1738" t="s">
        <v>8223</v>
      </c>
      <c r="I1738" t="s">
        <v>8245</v>
      </c>
      <c r="J1738" s="11">
        <v>1447018833</v>
      </c>
      <c r="K1738" s="11">
        <v>1444423233</v>
      </c>
      <c r="L1738" t="b">
        <v>0</v>
      </c>
      <c r="M1738">
        <v>1</v>
      </c>
      <c r="N1738" t="b">
        <v>0</v>
      </c>
      <c r="O1738" t="s">
        <v>8292</v>
      </c>
      <c r="P1738" s="5">
        <f t="shared" si="163"/>
        <v>22</v>
      </c>
      <c r="Q1738" t="str">
        <f t="shared" si="164"/>
        <v>music</v>
      </c>
      <c r="R1738" t="str">
        <f t="shared" si="165"/>
        <v>faith</v>
      </c>
      <c r="S1738" s="10">
        <f t="shared" si="166"/>
        <v>42286.65315972222</v>
      </c>
      <c r="T1738" s="10">
        <f t="shared" si="167"/>
        <v>42316.694826388884</v>
      </c>
    </row>
    <row r="1739" spans="1:20" ht="43.5" x14ac:dyDescent="0.35">
      <c r="A1739" s="5">
        <f t="shared" si="162"/>
        <v>21.25</v>
      </c>
      <c r="B1739">
        <v>1737</v>
      </c>
      <c r="C1739" s="3" t="s">
        <v>1738</v>
      </c>
      <c r="D1739" s="3" t="s">
        <v>5847</v>
      </c>
      <c r="E1739">
        <v>4000</v>
      </c>
      <c r="F1739">
        <v>850</v>
      </c>
      <c r="G1739" t="s">
        <v>8220</v>
      </c>
      <c r="H1739" t="s">
        <v>8223</v>
      </c>
      <c r="I1739" t="s">
        <v>8245</v>
      </c>
      <c r="J1739" s="11">
        <v>1437432392</v>
      </c>
      <c r="K1739" s="11">
        <v>1434840392</v>
      </c>
      <c r="L1739" t="b">
        <v>0</v>
      </c>
      <c r="M1739">
        <v>15</v>
      </c>
      <c r="N1739" t="b">
        <v>0</v>
      </c>
      <c r="O1739" t="s">
        <v>8292</v>
      </c>
      <c r="P1739" s="5">
        <f t="shared" si="163"/>
        <v>56.666666666666664</v>
      </c>
      <c r="Q1739" t="str">
        <f t="shared" si="164"/>
        <v>music</v>
      </c>
      <c r="R1739" t="str">
        <f t="shared" si="165"/>
        <v>faith</v>
      </c>
      <c r="S1739" s="10">
        <f t="shared" si="166"/>
        <v>42175.740648148152</v>
      </c>
      <c r="T1739" s="10">
        <f t="shared" si="167"/>
        <v>42205.740648148152</v>
      </c>
    </row>
    <row r="1740" spans="1:20" ht="29" x14ac:dyDescent="0.35">
      <c r="A1740" s="5">
        <f t="shared" si="162"/>
        <v>0.4</v>
      </c>
      <c r="B1740">
        <v>1738</v>
      </c>
      <c r="C1740" s="3" t="s">
        <v>1739</v>
      </c>
      <c r="D1740" s="3" t="s">
        <v>5848</v>
      </c>
      <c r="E1740">
        <v>5000</v>
      </c>
      <c r="F1740">
        <v>20</v>
      </c>
      <c r="G1740" t="s">
        <v>8220</v>
      </c>
      <c r="H1740" t="s">
        <v>8223</v>
      </c>
      <c r="I1740" t="s">
        <v>8245</v>
      </c>
      <c r="J1740" s="11">
        <v>1412283542</v>
      </c>
      <c r="K1740" s="11">
        <v>1409691542</v>
      </c>
      <c r="L1740" t="b">
        <v>0</v>
      </c>
      <c r="M1740">
        <v>1</v>
      </c>
      <c r="N1740" t="b">
        <v>0</v>
      </c>
      <c r="O1740" t="s">
        <v>8292</v>
      </c>
      <c r="P1740" s="5">
        <f t="shared" si="163"/>
        <v>20</v>
      </c>
      <c r="Q1740" t="str">
        <f t="shared" si="164"/>
        <v>music</v>
      </c>
      <c r="R1740" t="str">
        <f t="shared" si="165"/>
        <v>faith</v>
      </c>
      <c r="S1740" s="10">
        <f t="shared" si="166"/>
        <v>41884.665995370371</v>
      </c>
      <c r="T1740" s="10">
        <f t="shared" si="167"/>
        <v>41914.665995370371</v>
      </c>
    </row>
    <row r="1741" spans="1:20" ht="43.5" x14ac:dyDescent="0.35">
      <c r="A1741" s="5">
        <f t="shared" si="162"/>
        <v>0.1</v>
      </c>
      <c r="B1741">
        <v>1739</v>
      </c>
      <c r="C1741" s="3" t="s">
        <v>1740</v>
      </c>
      <c r="D1741" s="3" t="s">
        <v>5849</v>
      </c>
      <c r="E1741">
        <v>1000</v>
      </c>
      <c r="F1741">
        <v>1</v>
      </c>
      <c r="G1741" t="s">
        <v>8220</v>
      </c>
      <c r="H1741" t="s">
        <v>8223</v>
      </c>
      <c r="I1741" t="s">
        <v>8245</v>
      </c>
      <c r="J1741" s="11">
        <v>1462391932</v>
      </c>
      <c r="K1741" s="11">
        <v>1457297932</v>
      </c>
      <c r="L1741" t="b">
        <v>0</v>
      </c>
      <c r="M1741">
        <v>1</v>
      </c>
      <c r="N1741" t="b">
        <v>0</v>
      </c>
      <c r="O1741" t="s">
        <v>8292</v>
      </c>
      <c r="P1741" s="5">
        <f t="shared" si="163"/>
        <v>1</v>
      </c>
      <c r="Q1741" t="str">
        <f t="shared" si="164"/>
        <v>music</v>
      </c>
      <c r="R1741" t="str">
        <f t="shared" si="165"/>
        <v>faith</v>
      </c>
      <c r="S1741" s="10">
        <f t="shared" si="166"/>
        <v>42435.665879629632</v>
      </c>
      <c r="T1741" s="10">
        <f t="shared" si="167"/>
        <v>42494.624212962961</v>
      </c>
    </row>
    <row r="1742" spans="1:20" ht="43.5" x14ac:dyDescent="0.35">
      <c r="A1742" s="5">
        <f t="shared" si="162"/>
        <v>0</v>
      </c>
      <c r="B1742">
        <v>1740</v>
      </c>
      <c r="C1742" s="3" t="s">
        <v>1741</v>
      </c>
      <c r="D1742" s="3" t="s">
        <v>5850</v>
      </c>
      <c r="E1742">
        <v>3000</v>
      </c>
      <c r="F1742">
        <v>0</v>
      </c>
      <c r="G1742" t="s">
        <v>8220</v>
      </c>
      <c r="H1742" t="s">
        <v>8223</v>
      </c>
      <c r="I1742" t="s">
        <v>8245</v>
      </c>
      <c r="J1742" s="11">
        <v>1437075422</v>
      </c>
      <c r="K1742" s="11">
        <v>1434483422</v>
      </c>
      <c r="L1742" t="b">
        <v>0</v>
      </c>
      <c r="M1742">
        <v>0</v>
      </c>
      <c r="N1742" t="b">
        <v>0</v>
      </c>
      <c r="O1742" t="s">
        <v>8292</v>
      </c>
      <c r="P1742" s="5" t="e">
        <f t="shared" si="163"/>
        <v>#DIV/0!</v>
      </c>
      <c r="Q1742" t="str">
        <f t="shared" si="164"/>
        <v>music</v>
      </c>
      <c r="R1742" t="str">
        <f t="shared" si="165"/>
        <v>faith</v>
      </c>
      <c r="S1742" s="10">
        <f t="shared" si="166"/>
        <v>42171.60905092593</v>
      </c>
      <c r="T1742" s="10">
        <f t="shared" si="167"/>
        <v>42201.60905092593</v>
      </c>
    </row>
    <row r="1743" spans="1:20" ht="29" x14ac:dyDescent="0.35">
      <c r="A1743" s="5">
        <f t="shared" si="162"/>
        <v>110.83333333333334</v>
      </c>
      <c r="B1743">
        <v>1741</v>
      </c>
      <c r="C1743" s="3" t="s">
        <v>1742</v>
      </c>
      <c r="D1743" s="3" t="s">
        <v>5851</v>
      </c>
      <c r="E1743">
        <v>1200</v>
      </c>
      <c r="F1743">
        <v>1330</v>
      </c>
      <c r="G1743" t="s">
        <v>8218</v>
      </c>
      <c r="H1743" t="s">
        <v>8224</v>
      </c>
      <c r="I1743" t="s">
        <v>8246</v>
      </c>
      <c r="J1743" s="11">
        <v>1433948671</v>
      </c>
      <c r="K1743" s="11">
        <v>1430060671</v>
      </c>
      <c r="L1743" t="b">
        <v>0</v>
      </c>
      <c r="M1743">
        <v>52</v>
      </c>
      <c r="N1743" t="b">
        <v>1</v>
      </c>
      <c r="O1743" t="s">
        <v>8284</v>
      </c>
      <c r="P1743" s="5">
        <f t="shared" si="163"/>
        <v>25.576923076923077</v>
      </c>
      <c r="Q1743" t="str">
        <f t="shared" si="164"/>
        <v>photography</v>
      </c>
      <c r="R1743" t="str">
        <f t="shared" si="165"/>
        <v>photobooks</v>
      </c>
      <c r="S1743" s="10">
        <f t="shared" si="166"/>
        <v>42120.419803240737</v>
      </c>
      <c r="T1743" s="10">
        <f t="shared" si="167"/>
        <v>42165.419803240737</v>
      </c>
    </row>
    <row r="1744" spans="1:20" ht="43.5" x14ac:dyDescent="0.35">
      <c r="A1744" s="5">
        <f t="shared" si="162"/>
        <v>108.74999999999999</v>
      </c>
      <c r="B1744">
        <v>1742</v>
      </c>
      <c r="C1744" s="3" t="s">
        <v>1743</v>
      </c>
      <c r="D1744" s="3" t="s">
        <v>5852</v>
      </c>
      <c r="E1744">
        <v>2000</v>
      </c>
      <c r="F1744">
        <v>2175</v>
      </c>
      <c r="G1744" t="s">
        <v>8218</v>
      </c>
      <c r="H1744" t="s">
        <v>8223</v>
      </c>
      <c r="I1744" t="s">
        <v>8245</v>
      </c>
      <c r="J1744" s="11">
        <v>1483822800</v>
      </c>
      <c r="K1744" s="11">
        <v>1481058170</v>
      </c>
      <c r="L1744" t="b">
        <v>0</v>
      </c>
      <c r="M1744">
        <v>34</v>
      </c>
      <c r="N1744" t="b">
        <v>1</v>
      </c>
      <c r="O1744" t="s">
        <v>8284</v>
      </c>
      <c r="P1744" s="5">
        <f t="shared" si="163"/>
        <v>63.970588235294116</v>
      </c>
      <c r="Q1744" t="str">
        <f t="shared" si="164"/>
        <v>photography</v>
      </c>
      <c r="R1744" t="str">
        <f t="shared" si="165"/>
        <v>photobooks</v>
      </c>
      <c r="S1744" s="10">
        <f t="shared" si="166"/>
        <v>42710.668634259251</v>
      </c>
      <c r="T1744" s="10">
        <f t="shared" si="167"/>
        <v>42742.666666666664</v>
      </c>
    </row>
    <row r="1745" spans="1:20" ht="43.5" x14ac:dyDescent="0.35">
      <c r="A1745" s="5">
        <f t="shared" si="162"/>
        <v>100.41666666666667</v>
      </c>
      <c r="B1745">
        <v>1743</v>
      </c>
      <c r="C1745" s="3" t="s">
        <v>1744</v>
      </c>
      <c r="D1745" s="3" t="s">
        <v>5853</v>
      </c>
      <c r="E1745">
        <v>6000</v>
      </c>
      <c r="F1745">
        <v>6025</v>
      </c>
      <c r="G1745" t="s">
        <v>8218</v>
      </c>
      <c r="H1745" t="s">
        <v>8223</v>
      </c>
      <c r="I1745" t="s">
        <v>8245</v>
      </c>
      <c r="J1745" s="11">
        <v>1472270340</v>
      </c>
      <c r="K1745" s="11">
        <v>1470348775</v>
      </c>
      <c r="L1745" t="b">
        <v>0</v>
      </c>
      <c r="M1745">
        <v>67</v>
      </c>
      <c r="N1745" t="b">
        <v>1</v>
      </c>
      <c r="O1745" t="s">
        <v>8284</v>
      </c>
      <c r="P1745" s="5">
        <f t="shared" si="163"/>
        <v>89.925373134328353</v>
      </c>
      <c r="Q1745" t="str">
        <f t="shared" si="164"/>
        <v>photography</v>
      </c>
      <c r="R1745" t="str">
        <f t="shared" si="165"/>
        <v>photobooks</v>
      </c>
      <c r="S1745" s="10">
        <f t="shared" si="166"/>
        <v>42586.717303240737</v>
      </c>
      <c r="T1745" s="10">
        <f t="shared" si="167"/>
        <v>42608.957638888889</v>
      </c>
    </row>
    <row r="1746" spans="1:20" ht="58" x14ac:dyDescent="0.35">
      <c r="A1746" s="5">
        <f t="shared" si="162"/>
        <v>118.45454545454545</v>
      </c>
      <c r="B1746">
        <v>1744</v>
      </c>
      <c r="C1746" s="3" t="s">
        <v>1745</v>
      </c>
      <c r="D1746" s="3" t="s">
        <v>5854</v>
      </c>
      <c r="E1746">
        <v>5500</v>
      </c>
      <c r="F1746">
        <v>6515</v>
      </c>
      <c r="G1746" t="s">
        <v>8218</v>
      </c>
      <c r="H1746" t="s">
        <v>8224</v>
      </c>
      <c r="I1746" t="s">
        <v>8246</v>
      </c>
      <c r="J1746" s="11">
        <v>1425821477</v>
      </c>
      <c r="K1746" s="11">
        <v>1421937077</v>
      </c>
      <c r="L1746" t="b">
        <v>0</v>
      </c>
      <c r="M1746">
        <v>70</v>
      </c>
      <c r="N1746" t="b">
        <v>1</v>
      </c>
      <c r="O1746" t="s">
        <v>8284</v>
      </c>
      <c r="P1746" s="5">
        <f t="shared" si="163"/>
        <v>93.071428571428569</v>
      </c>
      <c r="Q1746" t="str">
        <f t="shared" si="164"/>
        <v>photography</v>
      </c>
      <c r="R1746" t="str">
        <f t="shared" si="165"/>
        <v>photobooks</v>
      </c>
      <c r="S1746" s="10">
        <f t="shared" si="166"/>
        <v>42026.396724537037</v>
      </c>
      <c r="T1746" s="10">
        <f t="shared" si="167"/>
        <v>42071.355057870365</v>
      </c>
    </row>
    <row r="1747" spans="1:20" ht="43.5" x14ac:dyDescent="0.35">
      <c r="A1747" s="5">
        <f t="shared" si="162"/>
        <v>114.01428571428571</v>
      </c>
      <c r="B1747">
        <v>1745</v>
      </c>
      <c r="C1747" s="3" t="s">
        <v>1746</v>
      </c>
      <c r="D1747" s="3" t="s">
        <v>5855</v>
      </c>
      <c r="E1747">
        <v>7000</v>
      </c>
      <c r="F1747">
        <v>7981</v>
      </c>
      <c r="G1747" t="s">
        <v>8218</v>
      </c>
      <c r="H1747" t="s">
        <v>8223</v>
      </c>
      <c r="I1747" t="s">
        <v>8245</v>
      </c>
      <c r="J1747" s="11">
        <v>1482372000</v>
      </c>
      <c r="K1747" s="11">
        <v>1479276838</v>
      </c>
      <c r="L1747" t="b">
        <v>0</v>
      </c>
      <c r="M1747">
        <v>89</v>
      </c>
      <c r="N1747" t="b">
        <v>1</v>
      </c>
      <c r="O1747" t="s">
        <v>8284</v>
      </c>
      <c r="P1747" s="5">
        <f t="shared" si="163"/>
        <v>89.674157303370791</v>
      </c>
      <c r="Q1747" t="str">
        <f t="shared" si="164"/>
        <v>photography</v>
      </c>
      <c r="R1747" t="str">
        <f t="shared" si="165"/>
        <v>photobooks</v>
      </c>
      <c r="S1747" s="10">
        <f t="shared" si="166"/>
        <v>42690.051365740735</v>
      </c>
      <c r="T1747" s="10">
        <f t="shared" si="167"/>
        <v>42725.874999999993</v>
      </c>
    </row>
    <row r="1748" spans="1:20" ht="58" x14ac:dyDescent="0.35">
      <c r="A1748" s="5">
        <f t="shared" si="162"/>
        <v>148.10000000000002</v>
      </c>
      <c r="B1748">
        <v>1746</v>
      </c>
      <c r="C1748" s="3" t="s">
        <v>1747</v>
      </c>
      <c r="D1748" s="3" t="s">
        <v>5856</v>
      </c>
      <c r="E1748">
        <v>15000</v>
      </c>
      <c r="F1748">
        <v>22215</v>
      </c>
      <c r="G1748" t="s">
        <v>8218</v>
      </c>
      <c r="H1748" t="s">
        <v>8223</v>
      </c>
      <c r="I1748" t="s">
        <v>8245</v>
      </c>
      <c r="J1748" s="11">
        <v>1479952800</v>
      </c>
      <c r="K1748" s="11">
        <v>1477368867</v>
      </c>
      <c r="L1748" t="b">
        <v>0</v>
      </c>
      <c r="M1748">
        <v>107</v>
      </c>
      <c r="N1748" t="b">
        <v>1</v>
      </c>
      <c r="O1748" t="s">
        <v>8284</v>
      </c>
      <c r="P1748" s="5">
        <f t="shared" si="163"/>
        <v>207.61682242990653</v>
      </c>
      <c r="Q1748" t="str">
        <f t="shared" si="164"/>
        <v>photography</v>
      </c>
      <c r="R1748" t="str">
        <f t="shared" si="165"/>
        <v>photobooks</v>
      </c>
      <c r="S1748" s="10">
        <f t="shared" si="166"/>
        <v>42667.968368055554</v>
      </c>
      <c r="T1748" s="10">
        <f t="shared" si="167"/>
        <v>42697.874999999993</v>
      </c>
    </row>
    <row r="1749" spans="1:20" ht="43.5" x14ac:dyDescent="0.35">
      <c r="A1749" s="5">
        <f t="shared" si="162"/>
        <v>104.95555555555556</v>
      </c>
      <c r="B1749">
        <v>1747</v>
      </c>
      <c r="C1749" s="3" t="s">
        <v>1748</v>
      </c>
      <c r="D1749" s="3" t="s">
        <v>5857</v>
      </c>
      <c r="E1749">
        <v>9000</v>
      </c>
      <c r="F1749">
        <v>9446</v>
      </c>
      <c r="G1749" t="s">
        <v>8218</v>
      </c>
      <c r="H1749" t="s">
        <v>8224</v>
      </c>
      <c r="I1749" t="s">
        <v>8246</v>
      </c>
      <c r="J1749" s="11">
        <v>1447426800</v>
      </c>
      <c r="K1749" s="11">
        <v>1444904830</v>
      </c>
      <c r="L1749" t="b">
        <v>0</v>
      </c>
      <c r="M1749">
        <v>159</v>
      </c>
      <c r="N1749" t="b">
        <v>1</v>
      </c>
      <c r="O1749" t="s">
        <v>8284</v>
      </c>
      <c r="P1749" s="5">
        <f t="shared" si="163"/>
        <v>59.408805031446541</v>
      </c>
      <c r="Q1749" t="str">
        <f t="shared" si="164"/>
        <v>photography</v>
      </c>
      <c r="R1749" t="str">
        <f t="shared" si="165"/>
        <v>photobooks</v>
      </c>
      <c r="S1749" s="10">
        <f t="shared" si="166"/>
        <v>42292.227199074077</v>
      </c>
      <c r="T1749" s="10">
        <f t="shared" si="167"/>
        <v>42321.416666666664</v>
      </c>
    </row>
    <row r="1750" spans="1:20" ht="43.5" x14ac:dyDescent="0.35">
      <c r="A1750" s="5">
        <f t="shared" si="162"/>
        <v>129.94800000000001</v>
      </c>
      <c r="B1750">
        <v>1748</v>
      </c>
      <c r="C1750" s="3" t="s">
        <v>1749</v>
      </c>
      <c r="D1750" s="3" t="s">
        <v>5858</v>
      </c>
      <c r="E1750">
        <v>50000</v>
      </c>
      <c r="F1750">
        <v>64974</v>
      </c>
      <c r="G1750" t="s">
        <v>8218</v>
      </c>
      <c r="H1750" t="s">
        <v>8228</v>
      </c>
      <c r="I1750" t="s">
        <v>8250</v>
      </c>
      <c r="J1750" s="11">
        <v>1441234143</v>
      </c>
      <c r="K1750" s="11">
        <v>1438642143</v>
      </c>
      <c r="L1750" t="b">
        <v>0</v>
      </c>
      <c r="M1750">
        <v>181</v>
      </c>
      <c r="N1750" t="b">
        <v>1</v>
      </c>
      <c r="O1750" t="s">
        <v>8284</v>
      </c>
      <c r="P1750" s="5">
        <f t="shared" si="163"/>
        <v>358.97237569060775</v>
      </c>
      <c r="Q1750" t="str">
        <f t="shared" si="164"/>
        <v>photography</v>
      </c>
      <c r="R1750" t="str">
        <f t="shared" si="165"/>
        <v>photobooks</v>
      </c>
      <c r="S1750" s="10">
        <f t="shared" si="166"/>
        <v>42219.742395833331</v>
      </c>
      <c r="T1750" s="10">
        <f t="shared" si="167"/>
        <v>42249.742395833331</v>
      </c>
    </row>
    <row r="1751" spans="1:20" ht="29" x14ac:dyDescent="0.35">
      <c r="A1751" s="5">
        <f t="shared" si="162"/>
        <v>123.48756218905473</v>
      </c>
      <c r="B1751">
        <v>1749</v>
      </c>
      <c r="C1751" s="3" t="s">
        <v>1750</v>
      </c>
      <c r="D1751" s="3" t="s">
        <v>5859</v>
      </c>
      <c r="E1751">
        <v>10050</v>
      </c>
      <c r="F1751">
        <v>12410.5</v>
      </c>
      <c r="G1751" t="s">
        <v>8218</v>
      </c>
      <c r="H1751" t="s">
        <v>8242</v>
      </c>
      <c r="I1751" t="s">
        <v>8248</v>
      </c>
      <c r="J1751" s="11">
        <v>1488394800</v>
      </c>
      <c r="K1751" s="11">
        <v>1485213921</v>
      </c>
      <c r="L1751" t="b">
        <v>0</v>
      </c>
      <c r="M1751">
        <v>131</v>
      </c>
      <c r="N1751" t="b">
        <v>1</v>
      </c>
      <c r="O1751" t="s">
        <v>8284</v>
      </c>
      <c r="P1751" s="5">
        <f t="shared" si="163"/>
        <v>94.736641221374043</v>
      </c>
      <c r="Q1751" t="str">
        <f t="shared" si="164"/>
        <v>photography</v>
      </c>
      <c r="R1751" t="str">
        <f t="shared" si="165"/>
        <v>photobooks</v>
      </c>
      <c r="S1751" s="10">
        <f t="shared" si="166"/>
        <v>42758.767604166664</v>
      </c>
      <c r="T1751" s="10">
        <f t="shared" si="167"/>
        <v>42795.583333333336</v>
      </c>
    </row>
    <row r="1752" spans="1:20" ht="43.5" x14ac:dyDescent="0.35">
      <c r="A1752" s="5">
        <f t="shared" si="162"/>
        <v>201.62</v>
      </c>
      <c r="B1752">
        <v>1750</v>
      </c>
      <c r="C1752" s="3" t="s">
        <v>1751</v>
      </c>
      <c r="D1752" s="3" t="s">
        <v>5860</v>
      </c>
      <c r="E1752">
        <v>5000</v>
      </c>
      <c r="F1752">
        <v>10081</v>
      </c>
      <c r="G1752" t="s">
        <v>8218</v>
      </c>
      <c r="H1752" t="s">
        <v>8223</v>
      </c>
      <c r="I1752" t="s">
        <v>8245</v>
      </c>
      <c r="J1752" s="11">
        <v>1461096304</v>
      </c>
      <c r="K1752" s="11">
        <v>1458936304</v>
      </c>
      <c r="L1752" t="b">
        <v>0</v>
      </c>
      <c r="M1752">
        <v>125</v>
      </c>
      <c r="N1752" t="b">
        <v>1</v>
      </c>
      <c r="O1752" t="s">
        <v>8284</v>
      </c>
      <c r="P1752" s="5">
        <f t="shared" si="163"/>
        <v>80.647999999999996</v>
      </c>
      <c r="Q1752" t="str">
        <f t="shared" si="164"/>
        <v>photography</v>
      </c>
      <c r="R1752" t="str">
        <f t="shared" si="165"/>
        <v>photobooks</v>
      </c>
      <c r="S1752" s="10">
        <f t="shared" si="166"/>
        <v>42454.628518518519</v>
      </c>
      <c r="T1752" s="10">
        <f t="shared" si="167"/>
        <v>42479.628518518519</v>
      </c>
    </row>
    <row r="1753" spans="1:20" ht="29" x14ac:dyDescent="0.35">
      <c r="A1753" s="5">
        <f t="shared" si="162"/>
        <v>102.89999999999999</v>
      </c>
      <c r="B1753">
        <v>1751</v>
      </c>
      <c r="C1753" s="3" t="s">
        <v>1752</v>
      </c>
      <c r="D1753" s="3" t="s">
        <v>5861</v>
      </c>
      <c r="E1753">
        <v>10000</v>
      </c>
      <c r="F1753">
        <v>10290</v>
      </c>
      <c r="G1753" t="s">
        <v>8218</v>
      </c>
      <c r="H1753" t="s">
        <v>8223</v>
      </c>
      <c r="I1753" t="s">
        <v>8245</v>
      </c>
      <c r="J1753" s="11">
        <v>1426787123</v>
      </c>
      <c r="K1753" s="11">
        <v>1424198723</v>
      </c>
      <c r="L1753" t="b">
        <v>0</v>
      </c>
      <c r="M1753">
        <v>61</v>
      </c>
      <c r="N1753" t="b">
        <v>1</v>
      </c>
      <c r="O1753" t="s">
        <v>8284</v>
      </c>
      <c r="P1753" s="5">
        <f t="shared" si="163"/>
        <v>168.68852459016392</v>
      </c>
      <c r="Q1753" t="str">
        <f t="shared" si="164"/>
        <v>photography</v>
      </c>
      <c r="R1753" t="str">
        <f t="shared" si="165"/>
        <v>photobooks</v>
      </c>
      <c r="S1753" s="10">
        <f t="shared" si="166"/>
        <v>42052.573182870365</v>
      </c>
      <c r="T1753" s="10">
        <f t="shared" si="167"/>
        <v>42082.5315162037</v>
      </c>
    </row>
    <row r="1754" spans="1:20" ht="29" x14ac:dyDescent="0.35">
      <c r="A1754" s="5">
        <f t="shared" si="162"/>
        <v>260.16666666666663</v>
      </c>
      <c r="B1754">
        <v>1752</v>
      </c>
      <c r="C1754" s="3" t="s">
        <v>1753</v>
      </c>
      <c r="D1754" s="3" t="s">
        <v>5862</v>
      </c>
      <c r="E1754">
        <v>1200</v>
      </c>
      <c r="F1754">
        <v>3122</v>
      </c>
      <c r="G1754" t="s">
        <v>8218</v>
      </c>
      <c r="H1754" t="s">
        <v>8224</v>
      </c>
      <c r="I1754" t="s">
        <v>8246</v>
      </c>
      <c r="J1754" s="11">
        <v>1476425082</v>
      </c>
      <c r="K1754" s="11">
        <v>1473833082</v>
      </c>
      <c r="L1754" t="b">
        <v>0</v>
      </c>
      <c r="M1754">
        <v>90</v>
      </c>
      <c r="N1754" t="b">
        <v>1</v>
      </c>
      <c r="O1754" t="s">
        <v>8284</v>
      </c>
      <c r="P1754" s="5">
        <f t="shared" si="163"/>
        <v>34.68888888888889</v>
      </c>
      <c r="Q1754" t="str">
        <f t="shared" si="164"/>
        <v>photography</v>
      </c>
      <c r="R1754" t="str">
        <f t="shared" si="165"/>
        <v>photobooks</v>
      </c>
      <c r="S1754" s="10">
        <f t="shared" si="166"/>
        <v>42627.044930555552</v>
      </c>
      <c r="T1754" s="10">
        <f t="shared" si="167"/>
        <v>42657.044930555552</v>
      </c>
    </row>
    <row r="1755" spans="1:20" ht="43.5" x14ac:dyDescent="0.35">
      <c r="A1755" s="5">
        <f t="shared" si="162"/>
        <v>108</v>
      </c>
      <c r="B1755">
        <v>1753</v>
      </c>
      <c r="C1755" s="3" t="s">
        <v>1754</v>
      </c>
      <c r="D1755" s="3" t="s">
        <v>5863</v>
      </c>
      <c r="E1755">
        <v>15000</v>
      </c>
      <c r="F1755">
        <v>16200</v>
      </c>
      <c r="G1755" t="s">
        <v>8218</v>
      </c>
      <c r="H1755" t="s">
        <v>8231</v>
      </c>
      <c r="I1755" t="s">
        <v>8252</v>
      </c>
      <c r="J1755" s="11">
        <v>1458579568</v>
      </c>
      <c r="K1755" s="11">
        <v>1455991168</v>
      </c>
      <c r="L1755" t="b">
        <v>0</v>
      </c>
      <c r="M1755">
        <v>35</v>
      </c>
      <c r="N1755" t="b">
        <v>1</v>
      </c>
      <c r="O1755" t="s">
        <v>8284</v>
      </c>
      <c r="P1755" s="5">
        <f t="shared" si="163"/>
        <v>462.85714285714283</v>
      </c>
      <c r="Q1755" t="str">
        <f t="shared" si="164"/>
        <v>photography</v>
      </c>
      <c r="R1755" t="str">
        <f t="shared" si="165"/>
        <v>photobooks</v>
      </c>
      <c r="S1755" s="10">
        <f t="shared" si="166"/>
        <v>42420.541296296295</v>
      </c>
      <c r="T1755" s="10">
        <f t="shared" si="167"/>
        <v>42450.499629629623</v>
      </c>
    </row>
    <row r="1756" spans="1:20" ht="43.5" x14ac:dyDescent="0.35">
      <c r="A1756" s="5">
        <f t="shared" si="162"/>
        <v>110.52941176470587</v>
      </c>
      <c r="B1756">
        <v>1754</v>
      </c>
      <c r="C1756" s="3" t="s">
        <v>1755</v>
      </c>
      <c r="D1756" s="3" t="s">
        <v>5864</v>
      </c>
      <c r="E1756">
        <v>8500</v>
      </c>
      <c r="F1756">
        <v>9395</v>
      </c>
      <c r="G1756" t="s">
        <v>8218</v>
      </c>
      <c r="H1756" t="s">
        <v>8228</v>
      </c>
      <c r="I1756" t="s">
        <v>8250</v>
      </c>
      <c r="J1756" s="11">
        <v>1428091353</v>
      </c>
      <c r="K1756" s="11">
        <v>1425502953</v>
      </c>
      <c r="L1756" t="b">
        <v>0</v>
      </c>
      <c r="M1756">
        <v>90</v>
      </c>
      <c r="N1756" t="b">
        <v>1</v>
      </c>
      <c r="O1756" t="s">
        <v>8284</v>
      </c>
      <c r="P1756" s="5">
        <f t="shared" si="163"/>
        <v>104.38888888888889</v>
      </c>
      <c r="Q1756" t="str">
        <f t="shared" si="164"/>
        <v>photography</v>
      </c>
      <c r="R1756" t="str">
        <f t="shared" si="165"/>
        <v>photobooks</v>
      </c>
      <c r="S1756" s="10">
        <f t="shared" si="166"/>
        <v>42067.668437499997</v>
      </c>
      <c r="T1756" s="10">
        <f t="shared" si="167"/>
        <v>42097.626770833333</v>
      </c>
    </row>
    <row r="1757" spans="1:20" ht="43.5" x14ac:dyDescent="0.35">
      <c r="A1757" s="5">
        <f t="shared" si="162"/>
        <v>120</v>
      </c>
      <c r="B1757">
        <v>1755</v>
      </c>
      <c r="C1757" s="3" t="s">
        <v>1756</v>
      </c>
      <c r="D1757" s="3" t="s">
        <v>5865</v>
      </c>
      <c r="E1757">
        <v>25</v>
      </c>
      <c r="F1757">
        <v>30</v>
      </c>
      <c r="G1757" t="s">
        <v>8218</v>
      </c>
      <c r="H1757" t="s">
        <v>8223</v>
      </c>
      <c r="I1757" t="s">
        <v>8245</v>
      </c>
      <c r="J1757" s="11">
        <v>1444071361</v>
      </c>
      <c r="K1757" s="11">
        <v>1441479361</v>
      </c>
      <c r="L1757" t="b">
        <v>0</v>
      </c>
      <c r="M1757">
        <v>4</v>
      </c>
      <c r="N1757" t="b">
        <v>1</v>
      </c>
      <c r="O1757" t="s">
        <v>8284</v>
      </c>
      <c r="P1757" s="5">
        <f t="shared" si="163"/>
        <v>7.5</v>
      </c>
      <c r="Q1757" t="str">
        <f t="shared" si="164"/>
        <v>photography</v>
      </c>
      <c r="R1757" t="str">
        <f t="shared" si="165"/>
        <v>photobooks</v>
      </c>
      <c r="S1757" s="10">
        <f t="shared" si="166"/>
        <v>42252.580567129626</v>
      </c>
      <c r="T1757" s="10">
        <f t="shared" si="167"/>
        <v>42282.580567129626</v>
      </c>
    </row>
    <row r="1758" spans="1:20" ht="43.5" x14ac:dyDescent="0.35">
      <c r="A1758" s="5">
        <f t="shared" si="162"/>
        <v>102.82909090909091</v>
      </c>
      <c r="B1758">
        <v>1756</v>
      </c>
      <c r="C1758" s="3" t="s">
        <v>1757</v>
      </c>
      <c r="D1758" s="3" t="s">
        <v>5866</v>
      </c>
      <c r="E1758">
        <v>5500</v>
      </c>
      <c r="F1758">
        <v>5655.6</v>
      </c>
      <c r="G1758" t="s">
        <v>8218</v>
      </c>
      <c r="H1758" t="s">
        <v>8223</v>
      </c>
      <c r="I1758" t="s">
        <v>8245</v>
      </c>
      <c r="J1758" s="11">
        <v>1472443269</v>
      </c>
      <c r="K1758" s="11">
        <v>1468987269</v>
      </c>
      <c r="L1758" t="b">
        <v>0</v>
      </c>
      <c r="M1758">
        <v>120</v>
      </c>
      <c r="N1758" t="b">
        <v>1</v>
      </c>
      <c r="O1758" t="s">
        <v>8284</v>
      </c>
      <c r="P1758" s="5">
        <f t="shared" si="163"/>
        <v>47.13</v>
      </c>
      <c r="Q1758" t="str">
        <f t="shared" si="164"/>
        <v>photography</v>
      </c>
      <c r="R1758" t="str">
        <f t="shared" si="165"/>
        <v>photobooks</v>
      </c>
      <c r="S1758" s="10">
        <f t="shared" si="166"/>
        <v>42570.959131944437</v>
      </c>
      <c r="T1758" s="10">
        <f t="shared" si="167"/>
        <v>42610.959131944437</v>
      </c>
    </row>
    <row r="1759" spans="1:20" ht="43.5" x14ac:dyDescent="0.35">
      <c r="A1759" s="5">
        <f t="shared" si="162"/>
        <v>115.99999999999999</v>
      </c>
      <c r="B1759">
        <v>1757</v>
      </c>
      <c r="C1759" s="3" t="s">
        <v>1758</v>
      </c>
      <c r="D1759" s="3" t="s">
        <v>5867</v>
      </c>
      <c r="E1759">
        <v>5000</v>
      </c>
      <c r="F1759">
        <v>5800</v>
      </c>
      <c r="G1759" t="s">
        <v>8218</v>
      </c>
      <c r="H1759" t="s">
        <v>8223</v>
      </c>
      <c r="I1759" t="s">
        <v>8245</v>
      </c>
      <c r="J1759" s="11">
        <v>1485631740</v>
      </c>
      <c r="K1759" s="11">
        <v>1483041083</v>
      </c>
      <c r="L1759" t="b">
        <v>0</v>
      </c>
      <c r="M1759">
        <v>14</v>
      </c>
      <c r="N1759" t="b">
        <v>1</v>
      </c>
      <c r="O1759" t="s">
        <v>8284</v>
      </c>
      <c r="P1759" s="5">
        <f t="shared" si="163"/>
        <v>414.28571428571428</v>
      </c>
      <c r="Q1759" t="str">
        <f t="shared" si="164"/>
        <v>photography</v>
      </c>
      <c r="R1759" t="str">
        <f t="shared" si="165"/>
        <v>photobooks</v>
      </c>
      <c r="S1759" s="10">
        <f t="shared" si="166"/>
        <v>42733.619016203702</v>
      </c>
      <c r="T1759" s="10">
        <f t="shared" si="167"/>
        <v>42763.603472222218</v>
      </c>
    </row>
    <row r="1760" spans="1:20" ht="58" x14ac:dyDescent="0.35">
      <c r="A1760" s="5">
        <f t="shared" si="162"/>
        <v>114.7</v>
      </c>
      <c r="B1760">
        <v>1758</v>
      </c>
      <c r="C1760" s="3" t="s">
        <v>1759</v>
      </c>
      <c r="D1760" s="3" t="s">
        <v>5868</v>
      </c>
      <c r="E1760">
        <v>1000</v>
      </c>
      <c r="F1760">
        <v>1147</v>
      </c>
      <c r="G1760" t="s">
        <v>8218</v>
      </c>
      <c r="H1760" t="s">
        <v>8223</v>
      </c>
      <c r="I1760" t="s">
        <v>8245</v>
      </c>
      <c r="J1760" s="11">
        <v>1468536992</v>
      </c>
      <c r="K1760" s="11">
        <v>1463352992</v>
      </c>
      <c r="L1760" t="b">
        <v>0</v>
      </c>
      <c r="M1760">
        <v>27</v>
      </c>
      <c r="N1760" t="b">
        <v>1</v>
      </c>
      <c r="O1760" t="s">
        <v>8284</v>
      </c>
      <c r="P1760" s="5">
        <f t="shared" si="163"/>
        <v>42.481481481481481</v>
      </c>
      <c r="Q1760" t="str">
        <f t="shared" si="164"/>
        <v>photography</v>
      </c>
      <c r="R1760" t="str">
        <f t="shared" si="165"/>
        <v>photobooks</v>
      </c>
      <c r="S1760" s="10">
        <f t="shared" si="166"/>
        <v>42505.74759259259</v>
      </c>
      <c r="T1760" s="10">
        <f t="shared" si="167"/>
        <v>42565.74759259259</v>
      </c>
    </row>
    <row r="1761" spans="1:20" ht="29" x14ac:dyDescent="0.35">
      <c r="A1761" s="5">
        <f t="shared" si="162"/>
        <v>106.60000000000001</v>
      </c>
      <c r="B1761">
        <v>1759</v>
      </c>
      <c r="C1761" s="3" t="s">
        <v>1760</v>
      </c>
      <c r="D1761" s="3" t="s">
        <v>5869</v>
      </c>
      <c r="E1761">
        <v>5000</v>
      </c>
      <c r="F1761">
        <v>5330</v>
      </c>
      <c r="G1761" t="s">
        <v>8218</v>
      </c>
      <c r="H1761" t="s">
        <v>8223</v>
      </c>
      <c r="I1761" t="s">
        <v>8245</v>
      </c>
      <c r="J1761" s="11">
        <v>1427309629</v>
      </c>
      <c r="K1761" s="11">
        <v>1425585229</v>
      </c>
      <c r="L1761" t="b">
        <v>0</v>
      </c>
      <c r="M1761">
        <v>49</v>
      </c>
      <c r="N1761" t="b">
        <v>1</v>
      </c>
      <c r="O1761" t="s">
        <v>8284</v>
      </c>
      <c r="P1761" s="5">
        <f t="shared" si="163"/>
        <v>108.77551020408163</v>
      </c>
      <c r="Q1761" t="str">
        <f t="shared" si="164"/>
        <v>photography</v>
      </c>
      <c r="R1761" t="str">
        <f t="shared" si="165"/>
        <v>photobooks</v>
      </c>
      <c r="S1761" s="10">
        <f t="shared" si="166"/>
        <v>42068.620706018519</v>
      </c>
      <c r="T1761" s="10">
        <f t="shared" si="167"/>
        <v>42088.579039351847</v>
      </c>
    </row>
    <row r="1762" spans="1:20" ht="58" x14ac:dyDescent="0.35">
      <c r="A1762" s="5">
        <f t="shared" si="162"/>
        <v>165.44</v>
      </c>
      <c r="B1762">
        <v>1760</v>
      </c>
      <c r="C1762" s="3" t="s">
        <v>1761</v>
      </c>
      <c r="D1762" s="3" t="s">
        <v>5870</v>
      </c>
      <c r="E1762">
        <v>5000</v>
      </c>
      <c r="F1762">
        <v>8272</v>
      </c>
      <c r="G1762" t="s">
        <v>8218</v>
      </c>
      <c r="H1762" t="s">
        <v>8223</v>
      </c>
      <c r="I1762" t="s">
        <v>8245</v>
      </c>
      <c r="J1762" s="11">
        <v>1456416513</v>
      </c>
      <c r="K1762" s="11">
        <v>1454688513</v>
      </c>
      <c r="L1762" t="b">
        <v>0</v>
      </c>
      <c r="M1762">
        <v>102</v>
      </c>
      <c r="N1762" t="b">
        <v>1</v>
      </c>
      <c r="O1762" t="s">
        <v>8284</v>
      </c>
      <c r="P1762" s="5">
        <f t="shared" si="163"/>
        <v>81.098039215686271</v>
      </c>
      <c r="Q1762" t="str">
        <f t="shared" si="164"/>
        <v>photography</v>
      </c>
      <c r="R1762" t="str">
        <f t="shared" si="165"/>
        <v>photobooks</v>
      </c>
      <c r="S1762" s="10">
        <f t="shared" si="166"/>
        <v>42405.464270833334</v>
      </c>
      <c r="T1762" s="10">
        <f t="shared" si="167"/>
        <v>42425.464270833334</v>
      </c>
    </row>
    <row r="1763" spans="1:20" ht="29" x14ac:dyDescent="0.35">
      <c r="A1763" s="5">
        <f t="shared" si="162"/>
        <v>155</v>
      </c>
      <c r="B1763">
        <v>1761</v>
      </c>
      <c r="C1763" s="3" t="s">
        <v>1762</v>
      </c>
      <c r="D1763" s="3" t="s">
        <v>5871</v>
      </c>
      <c r="E1763">
        <v>100</v>
      </c>
      <c r="F1763">
        <v>155</v>
      </c>
      <c r="G1763" t="s">
        <v>8218</v>
      </c>
      <c r="H1763" t="s">
        <v>8224</v>
      </c>
      <c r="I1763" t="s">
        <v>8246</v>
      </c>
      <c r="J1763" s="11">
        <v>1442065060</v>
      </c>
      <c r="K1763" s="11">
        <v>1437745060</v>
      </c>
      <c r="L1763" t="b">
        <v>0</v>
      </c>
      <c r="M1763">
        <v>3</v>
      </c>
      <c r="N1763" t="b">
        <v>1</v>
      </c>
      <c r="O1763" t="s">
        <v>8284</v>
      </c>
      <c r="P1763" s="5">
        <f t="shared" si="163"/>
        <v>51.666666666666664</v>
      </c>
      <c r="Q1763" t="str">
        <f t="shared" si="164"/>
        <v>photography</v>
      </c>
      <c r="R1763" t="str">
        <f t="shared" si="165"/>
        <v>photobooks</v>
      </c>
      <c r="S1763" s="10">
        <f t="shared" si="166"/>
        <v>42209.359490740739</v>
      </c>
      <c r="T1763" s="10">
        <f t="shared" si="167"/>
        <v>42259.359490740739</v>
      </c>
    </row>
    <row r="1764" spans="1:20" ht="29" x14ac:dyDescent="0.35">
      <c r="A1764" s="5">
        <f t="shared" si="162"/>
        <v>885</v>
      </c>
      <c r="B1764">
        <v>1762</v>
      </c>
      <c r="C1764" s="3" t="s">
        <v>1763</v>
      </c>
      <c r="D1764" s="3" t="s">
        <v>5872</v>
      </c>
      <c r="E1764">
        <v>100</v>
      </c>
      <c r="F1764">
        <v>885</v>
      </c>
      <c r="G1764" t="s">
        <v>8218</v>
      </c>
      <c r="H1764" t="s">
        <v>8223</v>
      </c>
      <c r="I1764" t="s">
        <v>8245</v>
      </c>
      <c r="J1764" s="11">
        <v>1457739245</v>
      </c>
      <c r="K1764" s="11">
        <v>1455147245</v>
      </c>
      <c r="L1764" t="b">
        <v>0</v>
      </c>
      <c r="M1764">
        <v>25</v>
      </c>
      <c r="N1764" t="b">
        <v>1</v>
      </c>
      <c r="O1764" t="s">
        <v>8284</v>
      </c>
      <c r="P1764" s="5">
        <f t="shared" si="163"/>
        <v>35.4</v>
      </c>
      <c r="Q1764" t="str">
        <f t="shared" si="164"/>
        <v>photography</v>
      </c>
      <c r="R1764" t="str">
        <f t="shared" si="165"/>
        <v>photobooks</v>
      </c>
      <c r="S1764" s="10">
        <f t="shared" si="166"/>
        <v>42410.773668981477</v>
      </c>
      <c r="T1764" s="10">
        <f t="shared" si="167"/>
        <v>42440.773668981477</v>
      </c>
    </row>
    <row r="1765" spans="1:20" ht="58" x14ac:dyDescent="0.35">
      <c r="A1765" s="5">
        <f t="shared" si="162"/>
        <v>101.90833333333333</v>
      </c>
      <c r="B1765">
        <v>1763</v>
      </c>
      <c r="C1765" s="3" t="s">
        <v>1764</v>
      </c>
      <c r="D1765" s="3" t="s">
        <v>5873</v>
      </c>
      <c r="E1765">
        <v>12000</v>
      </c>
      <c r="F1765">
        <v>12229</v>
      </c>
      <c r="G1765" t="s">
        <v>8218</v>
      </c>
      <c r="H1765" t="s">
        <v>8223</v>
      </c>
      <c r="I1765" t="s">
        <v>8245</v>
      </c>
      <c r="J1765" s="11">
        <v>1477255840</v>
      </c>
      <c r="K1765" s="11">
        <v>1474663840</v>
      </c>
      <c r="L1765" t="b">
        <v>0</v>
      </c>
      <c r="M1765">
        <v>118</v>
      </c>
      <c r="N1765" t="b">
        <v>1</v>
      </c>
      <c r="O1765" t="s">
        <v>8284</v>
      </c>
      <c r="P1765" s="5">
        <f t="shared" si="163"/>
        <v>103.63559322033899</v>
      </c>
      <c r="Q1765" t="str">
        <f t="shared" si="164"/>
        <v>photography</v>
      </c>
      <c r="R1765" t="str">
        <f t="shared" si="165"/>
        <v>photobooks</v>
      </c>
      <c r="S1765" s="10">
        <f t="shared" si="166"/>
        <v>42636.660185185181</v>
      </c>
      <c r="T1765" s="10">
        <f t="shared" si="167"/>
        <v>42666.660185185181</v>
      </c>
    </row>
    <row r="1766" spans="1:20" ht="43.5" x14ac:dyDescent="0.35">
      <c r="A1766" s="5">
        <f t="shared" si="162"/>
        <v>19.600000000000001</v>
      </c>
      <c r="B1766">
        <v>1764</v>
      </c>
      <c r="C1766" s="3" t="s">
        <v>1765</v>
      </c>
      <c r="D1766" s="3" t="s">
        <v>5874</v>
      </c>
      <c r="E1766">
        <v>11000</v>
      </c>
      <c r="F1766">
        <v>2156</v>
      </c>
      <c r="G1766" t="s">
        <v>8220</v>
      </c>
      <c r="H1766" t="s">
        <v>8224</v>
      </c>
      <c r="I1766" t="s">
        <v>8246</v>
      </c>
      <c r="J1766" s="11">
        <v>1407065979</v>
      </c>
      <c r="K1766" s="11">
        <v>1404560379</v>
      </c>
      <c r="L1766" t="b">
        <v>1</v>
      </c>
      <c r="M1766">
        <v>39</v>
      </c>
      <c r="N1766" t="b">
        <v>0</v>
      </c>
      <c r="O1766" t="s">
        <v>8284</v>
      </c>
      <c r="P1766" s="5">
        <f t="shared" si="163"/>
        <v>55.282051282051285</v>
      </c>
      <c r="Q1766" t="str">
        <f t="shared" si="164"/>
        <v>photography</v>
      </c>
      <c r="R1766" t="str">
        <f t="shared" si="165"/>
        <v>photobooks</v>
      </c>
      <c r="S1766" s="10">
        <f t="shared" si="166"/>
        <v>41825.27753472222</v>
      </c>
      <c r="T1766" s="10">
        <f t="shared" si="167"/>
        <v>41854.27753472222</v>
      </c>
    </row>
    <row r="1767" spans="1:20" ht="43.5" x14ac:dyDescent="0.35">
      <c r="A1767" s="5">
        <f t="shared" si="162"/>
        <v>59.467839999999995</v>
      </c>
      <c r="B1767">
        <v>1765</v>
      </c>
      <c r="C1767" s="3" t="s">
        <v>1766</v>
      </c>
      <c r="D1767" s="3" t="s">
        <v>5875</v>
      </c>
      <c r="E1767">
        <v>12500</v>
      </c>
      <c r="F1767">
        <v>7433.48</v>
      </c>
      <c r="G1767" t="s">
        <v>8220</v>
      </c>
      <c r="H1767" t="s">
        <v>8223</v>
      </c>
      <c r="I1767" t="s">
        <v>8245</v>
      </c>
      <c r="J1767" s="11">
        <v>1407972712</v>
      </c>
      <c r="K1767" s="11">
        <v>1405380712</v>
      </c>
      <c r="L1767" t="b">
        <v>1</v>
      </c>
      <c r="M1767">
        <v>103</v>
      </c>
      <c r="N1767" t="b">
        <v>0</v>
      </c>
      <c r="O1767" t="s">
        <v>8284</v>
      </c>
      <c r="P1767" s="5">
        <f t="shared" si="163"/>
        <v>72.16970873786407</v>
      </c>
      <c r="Q1767" t="str">
        <f t="shared" si="164"/>
        <v>photography</v>
      </c>
      <c r="R1767" t="str">
        <f t="shared" si="165"/>
        <v>photobooks</v>
      </c>
      <c r="S1767" s="10">
        <f t="shared" si="166"/>
        <v>41834.772129629629</v>
      </c>
      <c r="T1767" s="10">
        <f t="shared" si="167"/>
        <v>41864.772129629629</v>
      </c>
    </row>
    <row r="1768" spans="1:20" ht="29" x14ac:dyDescent="0.35">
      <c r="A1768" s="5">
        <f t="shared" si="162"/>
        <v>0</v>
      </c>
      <c r="B1768">
        <v>1766</v>
      </c>
      <c r="C1768" s="3" t="s">
        <v>1767</v>
      </c>
      <c r="D1768" s="3" t="s">
        <v>5876</v>
      </c>
      <c r="E1768">
        <v>1500</v>
      </c>
      <c r="F1768">
        <v>0</v>
      </c>
      <c r="G1768" t="s">
        <v>8220</v>
      </c>
      <c r="H1768" t="s">
        <v>8225</v>
      </c>
      <c r="I1768" t="s">
        <v>8247</v>
      </c>
      <c r="J1768" s="11">
        <v>1408999088</v>
      </c>
      <c r="K1768" s="11">
        <v>1407184688</v>
      </c>
      <c r="L1768" t="b">
        <v>1</v>
      </c>
      <c r="M1768">
        <v>0</v>
      </c>
      <c r="N1768" t="b">
        <v>0</v>
      </c>
      <c r="O1768" t="s">
        <v>8284</v>
      </c>
      <c r="P1768" s="5" t="e">
        <f t="shared" si="163"/>
        <v>#DIV/0!</v>
      </c>
      <c r="Q1768" t="str">
        <f t="shared" si="164"/>
        <v>photography</v>
      </c>
      <c r="R1768" t="str">
        <f t="shared" si="165"/>
        <v>photobooks</v>
      </c>
      <c r="S1768" s="10">
        <f t="shared" si="166"/>
        <v>41855.65148148148</v>
      </c>
      <c r="T1768" s="10">
        <f t="shared" si="167"/>
        <v>41876.65148148148</v>
      </c>
    </row>
    <row r="1769" spans="1:20" ht="29" x14ac:dyDescent="0.35">
      <c r="A1769" s="5">
        <f t="shared" si="162"/>
        <v>45.72</v>
      </c>
      <c r="B1769">
        <v>1767</v>
      </c>
      <c r="C1769" s="3" t="s">
        <v>1768</v>
      </c>
      <c r="D1769" s="3" t="s">
        <v>5877</v>
      </c>
      <c r="E1769">
        <v>5000</v>
      </c>
      <c r="F1769">
        <v>2286</v>
      </c>
      <c r="G1769" t="s">
        <v>8220</v>
      </c>
      <c r="H1769" t="s">
        <v>8223</v>
      </c>
      <c r="I1769" t="s">
        <v>8245</v>
      </c>
      <c r="J1769" s="11">
        <v>1407080884</v>
      </c>
      <c r="K1769" s="11">
        <v>1404488884</v>
      </c>
      <c r="L1769" t="b">
        <v>1</v>
      </c>
      <c r="M1769">
        <v>39</v>
      </c>
      <c r="N1769" t="b">
        <v>0</v>
      </c>
      <c r="O1769" t="s">
        <v>8284</v>
      </c>
      <c r="P1769" s="5">
        <f t="shared" si="163"/>
        <v>58.615384615384613</v>
      </c>
      <c r="Q1769" t="str">
        <f t="shared" si="164"/>
        <v>photography</v>
      </c>
      <c r="R1769" t="str">
        <f t="shared" si="165"/>
        <v>photobooks</v>
      </c>
      <c r="S1769" s="10">
        <f t="shared" si="166"/>
        <v>41824.450046296297</v>
      </c>
      <c r="T1769" s="10">
        <f t="shared" si="167"/>
        <v>41854.450046296297</v>
      </c>
    </row>
    <row r="1770" spans="1:20" ht="43.5" x14ac:dyDescent="0.35">
      <c r="A1770" s="5">
        <f t="shared" si="162"/>
        <v>3.74</v>
      </c>
      <c r="B1770">
        <v>1768</v>
      </c>
      <c r="C1770" s="3" t="s">
        <v>1769</v>
      </c>
      <c r="D1770" s="3" t="s">
        <v>5878</v>
      </c>
      <c r="E1770">
        <v>5000</v>
      </c>
      <c r="F1770">
        <v>187</v>
      </c>
      <c r="G1770" t="s">
        <v>8220</v>
      </c>
      <c r="H1770" t="s">
        <v>8223</v>
      </c>
      <c r="I1770" t="s">
        <v>8245</v>
      </c>
      <c r="J1770" s="11">
        <v>1411824444</v>
      </c>
      <c r="K1770" s="11">
        <v>1406640444</v>
      </c>
      <c r="L1770" t="b">
        <v>1</v>
      </c>
      <c r="M1770">
        <v>15</v>
      </c>
      <c r="N1770" t="b">
        <v>0</v>
      </c>
      <c r="O1770" t="s">
        <v>8284</v>
      </c>
      <c r="P1770" s="5">
        <f t="shared" si="163"/>
        <v>12.466666666666667</v>
      </c>
      <c r="Q1770" t="str">
        <f t="shared" si="164"/>
        <v>photography</v>
      </c>
      <c r="R1770" t="str">
        <f t="shared" si="165"/>
        <v>photobooks</v>
      </c>
      <c r="S1770" s="10">
        <f t="shared" si="166"/>
        <v>41849.352361111109</v>
      </c>
      <c r="T1770" s="10">
        <f t="shared" si="167"/>
        <v>41909.352361111109</v>
      </c>
    </row>
    <row r="1771" spans="1:20" ht="43.5" x14ac:dyDescent="0.35">
      <c r="A1771" s="5">
        <f t="shared" si="162"/>
        <v>2.7025000000000001</v>
      </c>
      <c r="B1771">
        <v>1769</v>
      </c>
      <c r="C1771" s="3" t="s">
        <v>1770</v>
      </c>
      <c r="D1771" s="3" t="s">
        <v>5879</v>
      </c>
      <c r="E1771">
        <v>40000</v>
      </c>
      <c r="F1771">
        <v>1081</v>
      </c>
      <c r="G1771" t="s">
        <v>8220</v>
      </c>
      <c r="H1771" t="s">
        <v>8223</v>
      </c>
      <c r="I1771" t="s">
        <v>8245</v>
      </c>
      <c r="J1771" s="11">
        <v>1421177959</v>
      </c>
      <c r="K1771" s="11">
        <v>1418585959</v>
      </c>
      <c r="L1771" t="b">
        <v>1</v>
      </c>
      <c r="M1771">
        <v>22</v>
      </c>
      <c r="N1771" t="b">
        <v>0</v>
      </c>
      <c r="O1771" t="s">
        <v>8284</v>
      </c>
      <c r="P1771" s="5">
        <f t="shared" si="163"/>
        <v>49.136363636363633</v>
      </c>
      <c r="Q1771" t="str">
        <f t="shared" si="164"/>
        <v>photography</v>
      </c>
      <c r="R1771" t="str">
        <f t="shared" si="165"/>
        <v>photobooks</v>
      </c>
      <c r="S1771" s="10">
        <f t="shared" si="166"/>
        <v>41987.610636574071</v>
      </c>
      <c r="T1771" s="10">
        <f t="shared" si="167"/>
        <v>42017.610636574071</v>
      </c>
    </row>
    <row r="1772" spans="1:20" ht="43.5" x14ac:dyDescent="0.35">
      <c r="A1772" s="5">
        <f t="shared" si="162"/>
        <v>56.51428571428572</v>
      </c>
      <c r="B1772">
        <v>1770</v>
      </c>
      <c r="C1772" s="3" t="s">
        <v>1771</v>
      </c>
      <c r="D1772" s="3" t="s">
        <v>5880</v>
      </c>
      <c r="E1772">
        <v>24500</v>
      </c>
      <c r="F1772">
        <v>13846</v>
      </c>
      <c r="G1772" t="s">
        <v>8220</v>
      </c>
      <c r="H1772" t="s">
        <v>8223</v>
      </c>
      <c r="I1772" t="s">
        <v>8245</v>
      </c>
      <c r="J1772" s="11">
        <v>1413312194</v>
      </c>
      <c r="K1772" s="11">
        <v>1410288194</v>
      </c>
      <c r="L1772" t="b">
        <v>1</v>
      </c>
      <c r="M1772">
        <v>92</v>
      </c>
      <c r="N1772" t="b">
        <v>0</v>
      </c>
      <c r="O1772" t="s">
        <v>8284</v>
      </c>
      <c r="P1772" s="5">
        <f t="shared" si="163"/>
        <v>150.5</v>
      </c>
      <c r="Q1772" t="str">
        <f t="shared" si="164"/>
        <v>photography</v>
      </c>
      <c r="R1772" t="str">
        <f t="shared" si="165"/>
        <v>photobooks</v>
      </c>
      <c r="S1772" s="10">
        <f t="shared" si="166"/>
        <v>41891.571689814817</v>
      </c>
      <c r="T1772" s="10">
        <f t="shared" si="167"/>
        <v>41926.571689814817</v>
      </c>
    </row>
    <row r="1773" spans="1:20" ht="43.5" x14ac:dyDescent="0.35">
      <c r="A1773" s="5">
        <f t="shared" si="162"/>
        <v>21.30952380952381</v>
      </c>
      <c r="B1773">
        <v>1771</v>
      </c>
      <c r="C1773" s="3" t="s">
        <v>1772</v>
      </c>
      <c r="D1773" s="3" t="s">
        <v>5881</v>
      </c>
      <c r="E1773">
        <v>4200</v>
      </c>
      <c r="F1773">
        <v>895</v>
      </c>
      <c r="G1773" t="s">
        <v>8220</v>
      </c>
      <c r="H1773" t="s">
        <v>8224</v>
      </c>
      <c r="I1773" t="s">
        <v>8246</v>
      </c>
      <c r="J1773" s="11">
        <v>1414107040</v>
      </c>
      <c r="K1773" s="11">
        <v>1411515040</v>
      </c>
      <c r="L1773" t="b">
        <v>1</v>
      </c>
      <c r="M1773">
        <v>25</v>
      </c>
      <c r="N1773" t="b">
        <v>0</v>
      </c>
      <c r="O1773" t="s">
        <v>8284</v>
      </c>
      <c r="P1773" s="5">
        <f t="shared" si="163"/>
        <v>35.799999999999997</v>
      </c>
      <c r="Q1773" t="str">
        <f t="shared" si="164"/>
        <v>photography</v>
      </c>
      <c r="R1773" t="str">
        <f t="shared" si="165"/>
        <v>photobooks</v>
      </c>
      <c r="S1773" s="10">
        <f t="shared" si="166"/>
        <v>41905.771296296298</v>
      </c>
      <c r="T1773" s="10">
        <f t="shared" si="167"/>
        <v>41935.771296296298</v>
      </c>
    </row>
    <row r="1774" spans="1:20" ht="43.5" x14ac:dyDescent="0.35">
      <c r="A1774" s="5">
        <f t="shared" si="162"/>
        <v>15.6</v>
      </c>
      <c r="B1774">
        <v>1772</v>
      </c>
      <c r="C1774" s="3" t="s">
        <v>1773</v>
      </c>
      <c r="D1774" s="3" t="s">
        <v>5882</v>
      </c>
      <c r="E1774">
        <v>5500</v>
      </c>
      <c r="F1774">
        <v>858</v>
      </c>
      <c r="G1774" t="s">
        <v>8220</v>
      </c>
      <c r="H1774" t="s">
        <v>8224</v>
      </c>
      <c r="I1774" t="s">
        <v>8246</v>
      </c>
      <c r="J1774" s="11">
        <v>1404666836</v>
      </c>
      <c r="K1774" s="11">
        <v>1399482836</v>
      </c>
      <c r="L1774" t="b">
        <v>1</v>
      </c>
      <c r="M1774">
        <v>19</v>
      </c>
      <c r="N1774" t="b">
        <v>0</v>
      </c>
      <c r="O1774" t="s">
        <v>8284</v>
      </c>
      <c r="P1774" s="5">
        <f t="shared" si="163"/>
        <v>45.157894736842103</v>
      </c>
      <c r="Q1774" t="str">
        <f t="shared" si="164"/>
        <v>photography</v>
      </c>
      <c r="R1774" t="str">
        <f t="shared" si="165"/>
        <v>photobooks</v>
      </c>
      <c r="S1774" s="10">
        <f t="shared" si="166"/>
        <v>41766.509675925925</v>
      </c>
      <c r="T1774" s="10">
        <f t="shared" si="167"/>
        <v>41826.509675925925</v>
      </c>
    </row>
    <row r="1775" spans="1:20" ht="43.5" x14ac:dyDescent="0.35">
      <c r="A1775" s="5">
        <f t="shared" si="162"/>
        <v>6.2566666666666677</v>
      </c>
      <c r="B1775">
        <v>1773</v>
      </c>
      <c r="C1775" s="3" t="s">
        <v>1774</v>
      </c>
      <c r="D1775" s="3" t="s">
        <v>5883</v>
      </c>
      <c r="E1775">
        <v>30000</v>
      </c>
      <c r="F1775">
        <v>1877</v>
      </c>
      <c r="G1775" t="s">
        <v>8220</v>
      </c>
      <c r="H1775" t="s">
        <v>8223</v>
      </c>
      <c r="I1775" t="s">
        <v>8245</v>
      </c>
      <c r="J1775" s="11">
        <v>1421691298</v>
      </c>
      <c r="K1775" s="11">
        <v>1417803298</v>
      </c>
      <c r="L1775" t="b">
        <v>1</v>
      </c>
      <c r="M1775">
        <v>19</v>
      </c>
      <c r="N1775" t="b">
        <v>0</v>
      </c>
      <c r="O1775" t="s">
        <v>8284</v>
      </c>
      <c r="P1775" s="5">
        <f t="shared" si="163"/>
        <v>98.78947368421052</v>
      </c>
      <c r="Q1775" t="str">
        <f t="shared" si="164"/>
        <v>photography</v>
      </c>
      <c r="R1775" t="str">
        <f t="shared" si="165"/>
        <v>photobooks</v>
      </c>
      <c r="S1775" s="10">
        <f t="shared" si="166"/>
        <v>41978.552060185182</v>
      </c>
      <c r="T1775" s="10">
        <f t="shared" si="167"/>
        <v>42023.552060185182</v>
      </c>
    </row>
    <row r="1776" spans="1:20" ht="43.5" x14ac:dyDescent="0.35">
      <c r="A1776" s="5">
        <f t="shared" si="162"/>
        <v>45.92</v>
      </c>
      <c r="B1776">
        <v>1774</v>
      </c>
      <c r="C1776" s="3" t="s">
        <v>1775</v>
      </c>
      <c r="D1776" s="3" t="s">
        <v>5884</v>
      </c>
      <c r="E1776">
        <v>2500</v>
      </c>
      <c r="F1776">
        <v>1148</v>
      </c>
      <c r="G1776" t="s">
        <v>8220</v>
      </c>
      <c r="H1776" t="s">
        <v>8223</v>
      </c>
      <c r="I1776" t="s">
        <v>8245</v>
      </c>
      <c r="J1776" s="11">
        <v>1417273140</v>
      </c>
      <c r="K1776" s="11">
        <v>1413609292</v>
      </c>
      <c r="L1776" t="b">
        <v>1</v>
      </c>
      <c r="M1776">
        <v>13</v>
      </c>
      <c r="N1776" t="b">
        <v>0</v>
      </c>
      <c r="O1776" t="s">
        <v>8284</v>
      </c>
      <c r="P1776" s="5">
        <f t="shared" si="163"/>
        <v>88.307692307692307</v>
      </c>
      <c r="Q1776" t="str">
        <f t="shared" si="164"/>
        <v>photography</v>
      </c>
      <c r="R1776" t="str">
        <f t="shared" si="165"/>
        <v>photobooks</v>
      </c>
      <c r="S1776" s="10">
        <f t="shared" si="166"/>
        <v>41930.010324074072</v>
      </c>
      <c r="T1776" s="10">
        <f t="shared" si="167"/>
        <v>41972.415972222218</v>
      </c>
    </row>
    <row r="1777" spans="1:20" ht="43.5" x14ac:dyDescent="0.35">
      <c r="A1777" s="5">
        <f t="shared" si="162"/>
        <v>65.101538461538468</v>
      </c>
      <c r="B1777">
        <v>1775</v>
      </c>
      <c r="C1777" s="3" t="s">
        <v>1776</v>
      </c>
      <c r="D1777" s="3" t="s">
        <v>5885</v>
      </c>
      <c r="E1777">
        <v>32500</v>
      </c>
      <c r="F1777">
        <v>21158</v>
      </c>
      <c r="G1777" t="s">
        <v>8220</v>
      </c>
      <c r="H1777" t="s">
        <v>8223</v>
      </c>
      <c r="I1777" t="s">
        <v>8245</v>
      </c>
      <c r="J1777" s="11">
        <v>1414193160</v>
      </c>
      <c r="K1777" s="11">
        <v>1410305160</v>
      </c>
      <c r="L1777" t="b">
        <v>1</v>
      </c>
      <c r="M1777">
        <v>124</v>
      </c>
      <c r="N1777" t="b">
        <v>0</v>
      </c>
      <c r="O1777" t="s">
        <v>8284</v>
      </c>
      <c r="P1777" s="5">
        <f t="shared" si="163"/>
        <v>170.62903225806451</v>
      </c>
      <c r="Q1777" t="str">
        <f t="shared" si="164"/>
        <v>photography</v>
      </c>
      <c r="R1777" t="str">
        <f t="shared" si="165"/>
        <v>photobooks</v>
      </c>
      <c r="S1777" s="10">
        <f t="shared" si="166"/>
        <v>41891.768055555556</v>
      </c>
      <c r="T1777" s="10">
        <f t="shared" si="167"/>
        <v>41936.768055555556</v>
      </c>
    </row>
    <row r="1778" spans="1:20" ht="43.5" x14ac:dyDescent="0.35">
      <c r="A1778" s="5">
        <f t="shared" si="162"/>
        <v>6.7</v>
      </c>
      <c r="B1778">
        <v>1776</v>
      </c>
      <c r="C1778" s="3" t="s">
        <v>1777</v>
      </c>
      <c r="D1778" s="3" t="s">
        <v>5886</v>
      </c>
      <c r="E1778">
        <v>5000</v>
      </c>
      <c r="F1778">
        <v>335</v>
      </c>
      <c r="G1778" t="s">
        <v>8220</v>
      </c>
      <c r="H1778" t="s">
        <v>8224</v>
      </c>
      <c r="I1778" t="s">
        <v>8246</v>
      </c>
      <c r="J1778" s="11">
        <v>1414623471</v>
      </c>
      <c r="K1778" s="11">
        <v>1411513071</v>
      </c>
      <c r="L1778" t="b">
        <v>1</v>
      </c>
      <c r="M1778">
        <v>4</v>
      </c>
      <c r="N1778" t="b">
        <v>0</v>
      </c>
      <c r="O1778" t="s">
        <v>8284</v>
      </c>
      <c r="P1778" s="5">
        <f t="shared" si="163"/>
        <v>83.75</v>
      </c>
      <c r="Q1778" t="str">
        <f t="shared" si="164"/>
        <v>photography</v>
      </c>
      <c r="R1778" t="str">
        <f t="shared" si="165"/>
        <v>photobooks</v>
      </c>
      <c r="S1778" s="10">
        <f t="shared" si="166"/>
        <v>41905.748506944445</v>
      </c>
      <c r="T1778" s="10">
        <f t="shared" si="167"/>
        <v>41941.748506944445</v>
      </c>
    </row>
    <row r="1779" spans="1:20" ht="58" x14ac:dyDescent="0.35">
      <c r="A1779" s="5">
        <f t="shared" si="162"/>
        <v>13.5625</v>
      </c>
      <c r="B1779">
        <v>1777</v>
      </c>
      <c r="C1779" s="3" t="s">
        <v>1778</v>
      </c>
      <c r="D1779" s="3" t="s">
        <v>5887</v>
      </c>
      <c r="E1779">
        <v>4800</v>
      </c>
      <c r="F1779">
        <v>651</v>
      </c>
      <c r="G1779" t="s">
        <v>8220</v>
      </c>
      <c r="H1779" t="s">
        <v>8232</v>
      </c>
      <c r="I1779" t="s">
        <v>8248</v>
      </c>
      <c r="J1779" s="11">
        <v>1424421253</v>
      </c>
      <c r="K1779" s="11">
        <v>1421829253</v>
      </c>
      <c r="L1779" t="b">
        <v>1</v>
      </c>
      <c r="M1779">
        <v>10</v>
      </c>
      <c r="N1779" t="b">
        <v>0</v>
      </c>
      <c r="O1779" t="s">
        <v>8284</v>
      </c>
      <c r="P1779" s="5">
        <f t="shared" si="163"/>
        <v>65.099999999999994</v>
      </c>
      <c r="Q1779" t="str">
        <f t="shared" si="164"/>
        <v>photography</v>
      </c>
      <c r="R1779" t="str">
        <f t="shared" si="165"/>
        <v>photobooks</v>
      </c>
      <c r="S1779" s="10">
        <f t="shared" si="166"/>
        <v>42025.14876157407</v>
      </c>
      <c r="T1779" s="10">
        <f t="shared" si="167"/>
        <v>42055.14876157407</v>
      </c>
    </row>
    <row r="1780" spans="1:20" ht="43.5" x14ac:dyDescent="0.35">
      <c r="A1780" s="5">
        <f t="shared" si="162"/>
        <v>1.9900000000000002</v>
      </c>
      <c r="B1780">
        <v>1778</v>
      </c>
      <c r="C1780" s="3" t="s">
        <v>1779</v>
      </c>
      <c r="D1780" s="3" t="s">
        <v>5888</v>
      </c>
      <c r="E1780">
        <v>50000</v>
      </c>
      <c r="F1780">
        <v>995</v>
      </c>
      <c r="G1780" t="s">
        <v>8220</v>
      </c>
      <c r="H1780" t="s">
        <v>8223</v>
      </c>
      <c r="I1780" t="s">
        <v>8245</v>
      </c>
      <c r="J1780" s="11">
        <v>1427485395</v>
      </c>
      <c r="K1780" s="11">
        <v>1423600995</v>
      </c>
      <c r="L1780" t="b">
        <v>1</v>
      </c>
      <c r="M1780">
        <v>15</v>
      </c>
      <c r="N1780" t="b">
        <v>0</v>
      </c>
      <c r="O1780" t="s">
        <v>8284</v>
      </c>
      <c r="P1780" s="5">
        <f t="shared" si="163"/>
        <v>66.333333333333329</v>
      </c>
      <c r="Q1780" t="str">
        <f t="shared" si="164"/>
        <v>photography</v>
      </c>
      <c r="R1780" t="str">
        <f t="shared" si="165"/>
        <v>photobooks</v>
      </c>
      <c r="S1780" s="10">
        <f t="shared" si="166"/>
        <v>42045.655034722215</v>
      </c>
      <c r="T1780" s="10">
        <f t="shared" si="167"/>
        <v>42090.613368055558</v>
      </c>
    </row>
    <row r="1781" spans="1:20" ht="43.5" x14ac:dyDescent="0.35">
      <c r="A1781" s="5">
        <f t="shared" si="162"/>
        <v>36.236363636363642</v>
      </c>
      <c r="B1781">
        <v>1779</v>
      </c>
      <c r="C1781" s="3" t="s">
        <v>1780</v>
      </c>
      <c r="D1781" s="3" t="s">
        <v>5889</v>
      </c>
      <c r="E1781">
        <v>11000</v>
      </c>
      <c r="F1781">
        <v>3986</v>
      </c>
      <c r="G1781" t="s">
        <v>8220</v>
      </c>
      <c r="H1781" t="s">
        <v>8223</v>
      </c>
      <c r="I1781" t="s">
        <v>8245</v>
      </c>
      <c r="J1781" s="11">
        <v>1472834180</v>
      </c>
      <c r="K1781" s="11">
        <v>1470242180</v>
      </c>
      <c r="L1781" t="b">
        <v>1</v>
      </c>
      <c r="M1781">
        <v>38</v>
      </c>
      <c r="N1781" t="b">
        <v>0</v>
      </c>
      <c r="O1781" t="s">
        <v>8284</v>
      </c>
      <c r="P1781" s="5">
        <f t="shared" si="163"/>
        <v>104.89473684210526</v>
      </c>
      <c r="Q1781" t="str">
        <f t="shared" si="164"/>
        <v>photography</v>
      </c>
      <c r="R1781" t="str">
        <f t="shared" si="165"/>
        <v>photobooks</v>
      </c>
      <c r="S1781" s="10">
        <f t="shared" si="166"/>
        <v>42585.483564814807</v>
      </c>
      <c r="T1781" s="10">
        <f t="shared" si="167"/>
        <v>42615.483564814807</v>
      </c>
    </row>
    <row r="1782" spans="1:20" ht="43.5" x14ac:dyDescent="0.35">
      <c r="A1782" s="5">
        <f t="shared" si="162"/>
        <v>39.743333333333339</v>
      </c>
      <c r="B1782">
        <v>1780</v>
      </c>
      <c r="C1782" s="3" t="s">
        <v>1781</v>
      </c>
      <c r="D1782" s="3" t="s">
        <v>5890</v>
      </c>
      <c r="E1782">
        <v>30000</v>
      </c>
      <c r="F1782">
        <v>11923</v>
      </c>
      <c r="G1782" t="s">
        <v>8220</v>
      </c>
      <c r="H1782" t="s">
        <v>8223</v>
      </c>
      <c r="I1782" t="s">
        <v>8245</v>
      </c>
      <c r="J1782" s="11">
        <v>1467469510</v>
      </c>
      <c r="K1782" s="11">
        <v>1462285510</v>
      </c>
      <c r="L1782" t="b">
        <v>1</v>
      </c>
      <c r="M1782">
        <v>152</v>
      </c>
      <c r="N1782" t="b">
        <v>0</v>
      </c>
      <c r="O1782" t="s">
        <v>8284</v>
      </c>
      <c r="P1782" s="5">
        <f t="shared" si="163"/>
        <v>78.440789473684205</v>
      </c>
      <c r="Q1782" t="str">
        <f t="shared" si="164"/>
        <v>photography</v>
      </c>
      <c r="R1782" t="str">
        <f t="shared" si="165"/>
        <v>photobooks</v>
      </c>
      <c r="S1782" s="10">
        <f t="shared" si="166"/>
        <v>42493.392476851855</v>
      </c>
      <c r="T1782" s="10">
        <f t="shared" si="167"/>
        <v>42553.392476851855</v>
      </c>
    </row>
    <row r="1783" spans="1:20" ht="43.5" x14ac:dyDescent="0.35">
      <c r="A1783" s="5">
        <f t="shared" si="162"/>
        <v>25.763636363636365</v>
      </c>
      <c r="B1783">
        <v>1781</v>
      </c>
      <c r="C1783" s="3" t="s">
        <v>1782</v>
      </c>
      <c r="D1783" s="3" t="s">
        <v>5891</v>
      </c>
      <c r="E1783">
        <v>5500</v>
      </c>
      <c r="F1783">
        <v>1417</v>
      </c>
      <c r="G1783" t="s">
        <v>8220</v>
      </c>
      <c r="H1783" t="s">
        <v>8223</v>
      </c>
      <c r="I1783" t="s">
        <v>8245</v>
      </c>
      <c r="J1783" s="11">
        <v>1473950945</v>
      </c>
      <c r="K1783" s="11">
        <v>1471272545</v>
      </c>
      <c r="L1783" t="b">
        <v>1</v>
      </c>
      <c r="M1783">
        <v>24</v>
      </c>
      <c r="N1783" t="b">
        <v>0</v>
      </c>
      <c r="O1783" t="s">
        <v>8284</v>
      </c>
      <c r="P1783" s="5">
        <f t="shared" si="163"/>
        <v>59.041666666666664</v>
      </c>
      <c r="Q1783" t="str">
        <f t="shared" si="164"/>
        <v>photography</v>
      </c>
      <c r="R1783" t="str">
        <f t="shared" si="165"/>
        <v>photobooks</v>
      </c>
      <c r="S1783" s="10">
        <f t="shared" si="166"/>
        <v>42597.409085648142</v>
      </c>
      <c r="T1783" s="10">
        <f t="shared" si="167"/>
        <v>42628.409085648142</v>
      </c>
    </row>
    <row r="1784" spans="1:20" ht="58" x14ac:dyDescent="0.35">
      <c r="A1784" s="5">
        <f t="shared" si="162"/>
        <v>15.491428571428573</v>
      </c>
      <c r="B1784">
        <v>1782</v>
      </c>
      <c r="C1784" s="3" t="s">
        <v>1783</v>
      </c>
      <c r="D1784" s="3" t="s">
        <v>5892</v>
      </c>
      <c r="E1784">
        <v>35000</v>
      </c>
      <c r="F1784">
        <v>5422</v>
      </c>
      <c r="G1784" t="s">
        <v>8220</v>
      </c>
      <c r="H1784" t="s">
        <v>8223</v>
      </c>
      <c r="I1784" t="s">
        <v>8245</v>
      </c>
      <c r="J1784" s="11">
        <v>1456062489</v>
      </c>
      <c r="K1784" s="11">
        <v>1453211289</v>
      </c>
      <c r="L1784" t="b">
        <v>1</v>
      </c>
      <c r="M1784">
        <v>76</v>
      </c>
      <c r="N1784" t="b">
        <v>0</v>
      </c>
      <c r="O1784" t="s">
        <v>8284</v>
      </c>
      <c r="P1784" s="5">
        <f t="shared" si="163"/>
        <v>71.34210526315789</v>
      </c>
      <c r="Q1784" t="str">
        <f t="shared" si="164"/>
        <v>photography</v>
      </c>
      <c r="R1784" t="str">
        <f t="shared" si="165"/>
        <v>photobooks</v>
      </c>
      <c r="S1784" s="10">
        <f t="shared" si="166"/>
        <v>42388.366770833331</v>
      </c>
      <c r="T1784" s="10">
        <f t="shared" si="167"/>
        <v>42421.366770833331</v>
      </c>
    </row>
    <row r="1785" spans="1:20" ht="43.5" x14ac:dyDescent="0.35">
      <c r="A1785" s="5">
        <f t="shared" si="162"/>
        <v>23.692499999999999</v>
      </c>
      <c r="B1785">
        <v>1783</v>
      </c>
      <c r="C1785" s="3" t="s">
        <v>1784</v>
      </c>
      <c r="D1785" s="3" t="s">
        <v>5893</v>
      </c>
      <c r="E1785">
        <v>40000</v>
      </c>
      <c r="F1785">
        <v>9477</v>
      </c>
      <c r="G1785" t="s">
        <v>8220</v>
      </c>
      <c r="H1785" t="s">
        <v>8223</v>
      </c>
      <c r="I1785" t="s">
        <v>8245</v>
      </c>
      <c r="J1785" s="11">
        <v>1432248478</v>
      </c>
      <c r="K1785" s="11">
        <v>1429656478</v>
      </c>
      <c r="L1785" t="b">
        <v>1</v>
      </c>
      <c r="M1785">
        <v>185</v>
      </c>
      <c r="N1785" t="b">
        <v>0</v>
      </c>
      <c r="O1785" t="s">
        <v>8284</v>
      </c>
      <c r="P1785" s="5">
        <f t="shared" si="163"/>
        <v>51.227027027027027</v>
      </c>
      <c r="Q1785" t="str">
        <f t="shared" si="164"/>
        <v>photography</v>
      </c>
      <c r="R1785" t="str">
        <f t="shared" si="165"/>
        <v>photobooks</v>
      </c>
      <c r="S1785" s="10">
        <f t="shared" si="166"/>
        <v>42115.741643518515</v>
      </c>
      <c r="T1785" s="10">
        <f t="shared" si="167"/>
        <v>42145.741643518515</v>
      </c>
    </row>
    <row r="1786" spans="1:20" ht="43.5" x14ac:dyDescent="0.35">
      <c r="A1786" s="5">
        <f t="shared" si="162"/>
        <v>39.76</v>
      </c>
      <c r="B1786">
        <v>1784</v>
      </c>
      <c r="C1786" s="3" t="s">
        <v>1785</v>
      </c>
      <c r="D1786" s="3" t="s">
        <v>5894</v>
      </c>
      <c r="E1786">
        <v>5000</v>
      </c>
      <c r="F1786">
        <v>1988</v>
      </c>
      <c r="G1786" t="s">
        <v>8220</v>
      </c>
      <c r="H1786" t="s">
        <v>8223</v>
      </c>
      <c r="I1786" t="s">
        <v>8245</v>
      </c>
      <c r="J1786" s="11">
        <v>1422674700</v>
      </c>
      <c r="K1786" s="11">
        <v>1419954240</v>
      </c>
      <c r="L1786" t="b">
        <v>1</v>
      </c>
      <c r="M1786">
        <v>33</v>
      </c>
      <c r="N1786" t="b">
        <v>0</v>
      </c>
      <c r="O1786" t="s">
        <v>8284</v>
      </c>
      <c r="P1786" s="5">
        <f t="shared" si="163"/>
        <v>60.242424242424242</v>
      </c>
      <c r="Q1786" t="str">
        <f t="shared" si="164"/>
        <v>photography</v>
      </c>
      <c r="R1786" t="str">
        <f t="shared" si="165"/>
        <v>photobooks</v>
      </c>
      <c r="S1786" s="10">
        <f t="shared" si="166"/>
        <v>42003.447222222218</v>
      </c>
      <c r="T1786" s="10">
        <f t="shared" si="167"/>
        <v>42034.934027777774</v>
      </c>
    </row>
    <row r="1787" spans="1:20" ht="43.5" x14ac:dyDescent="0.35">
      <c r="A1787" s="5">
        <f t="shared" si="162"/>
        <v>20.220833333333331</v>
      </c>
      <c r="B1787">
        <v>1785</v>
      </c>
      <c r="C1787" s="3" t="s">
        <v>1786</v>
      </c>
      <c r="D1787" s="3" t="s">
        <v>5895</v>
      </c>
      <c r="E1787">
        <v>24000</v>
      </c>
      <c r="F1787">
        <v>4853</v>
      </c>
      <c r="G1787" t="s">
        <v>8220</v>
      </c>
      <c r="H1787" t="s">
        <v>8223</v>
      </c>
      <c r="I1787" t="s">
        <v>8245</v>
      </c>
      <c r="J1787" s="11">
        <v>1413417600</v>
      </c>
      <c r="K1787" s="11">
        <v>1410750855</v>
      </c>
      <c r="L1787" t="b">
        <v>1</v>
      </c>
      <c r="M1787">
        <v>108</v>
      </c>
      <c r="N1787" t="b">
        <v>0</v>
      </c>
      <c r="O1787" t="s">
        <v>8284</v>
      </c>
      <c r="P1787" s="5">
        <f t="shared" si="163"/>
        <v>44.935185185185183</v>
      </c>
      <c r="Q1787" t="str">
        <f t="shared" si="164"/>
        <v>photography</v>
      </c>
      <c r="R1787" t="str">
        <f t="shared" si="165"/>
        <v>photobooks</v>
      </c>
      <c r="S1787" s="10">
        <f t="shared" si="166"/>
        <v>41896.926562499997</v>
      </c>
      <c r="T1787" s="10">
        <f t="shared" si="167"/>
        <v>41927.791666666664</v>
      </c>
    </row>
    <row r="1788" spans="1:20" ht="43.5" x14ac:dyDescent="0.35">
      <c r="A1788" s="5">
        <f t="shared" si="162"/>
        <v>47.631578947368418</v>
      </c>
      <c r="B1788">
        <v>1786</v>
      </c>
      <c r="C1788" s="3" t="s">
        <v>1787</v>
      </c>
      <c r="D1788" s="3" t="s">
        <v>5896</v>
      </c>
      <c r="E1788">
        <v>1900</v>
      </c>
      <c r="F1788">
        <v>905</v>
      </c>
      <c r="G1788" t="s">
        <v>8220</v>
      </c>
      <c r="H1788" t="s">
        <v>8232</v>
      </c>
      <c r="I1788" t="s">
        <v>8248</v>
      </c>
      <c r="J1788" s="11">
        <v>1418649177</v>
      </c>
      <c r="K1788" s="11">
        <v>1416057177</v>
      </c>
      <c r="L1788" t="b">
        <v>1</v>
      </c>
      <c r="M1788">
        <v>29</v>
      </c>
      <c r="N1788" t="b">
        <v>0</v>
      </c>
      <c r="O1788" t="s">
        <v>8284</v>
      </c>
      <c r="P1788" s="5">
        <f t="shared" si="163"/>
        <v>31.206896551724139</v>
      </c>
      <c r="Q1788" t="str">
        <f t="shared" si="164"/>
        <v>photography</v>
      </c>
      <c r="R1788" t="str">
        <f t="shared" si="165"/>
        <v>photobooks</v>
      </c>
      <c r="S1788" s="10">
        <f t="shared" si="166"/>
        <v>41958.342326388891</v>
      </c>
      <c r="T1788" s="10">
        <f t="shared" si="167"/>
        <v>41988.342326388891</v>
      </c>
    </row>
    <row r="1789" spans="1:20" ht="43.5" x14ac:dyDescent="0.35">
      <c r="A1789" s="5">
        <f t="shared" si="162"/>
        <v>15.329999999999998</v>
      </c>
      <c r="B1789">
        <v>1787</v>
      </c>
      <c r="C1789" s="3" t="s">
        <v>1788</v>
      </c>
      <c r="D1789" s="3" t="s">
        <v>5897</v>
      </c>
      <c r="E1789">
        <v>10000</v>
      </c>
      <c r="F1789">
        <v>1533</v>
      </c>
      <c r="G1789" t="s">
        <v>8220</v>
      </c>
      <c r="H1789" t="s">
        <v>8223</v>
      </c>
      <c r="I1789" t="s">
        <v>8245</v>
      </c>
      <c r="J1789" s="11">
        <v>1428158637</v>
      </c>
      <c r="K1789" s="11">
        <v>1425570237</v>
      </c>
      <c r="L1789" t="b">
        <v>1</v>
      </c>
      <c r="M1789">
        <v>24</v>
      </c>
      <c r="N1789" t="b">
        <v>0</v>
      </c>
      <c r="O1789" t="s">
        <v>8284</v>
      </c>
      <c r="P1789" s="5">
        <f t="shared" si="163"/>
        <v>63.875</v>
      </c>
      <c r="Q1789" t="str">
        <f t="shared" si="164"/>
        <v>photography</v>
      </c>
      <c r="R1789" t="str">
        <f t="shared" si="165"/>
        <v>photobooks</v>
      </c>
      <c r="S1789" s="10">
        <f t="shared" si="166"/>
        <v>42068.447187499994</v>
      </c>
      <c r="T1789" s="10">
        <f t="shared" si="167"/>
        <v>42098.40552083333</v>
      </c>
    </row>
    <row r="1790" spans="1:20" ht="43.5" x14ac:dyDescent="0.35">
      <c r="A1790" s="5">
        <f t="shared" si="162"/>
        <v>1.3818181818181818</v>
      </c>
      <c r="B1790">
        <v>1788</v>
      </c>
      <c r="C1790" s="3" t="s">
        <v>1789</v>
      </c>
      <c r="D1790" s="3" t="s">
        <v>5898</v>
      </c>
      <c r="E1790">
        <v>5500</v>
      </c>
      <c r="F1790">
        <v>76</v>
      </c>
      <c r="G1790" t="s">
        <v>8220</v>
      </c>
      <c r="H1790" t="s">
        <v>8224</v>
      </c>
      <c r="I1790" t="s">
        <v>8246</v>
      </c>
      <c r="J1790" s="11">
        <v>1414795542</v>
      </c>
      <c r="K1790" s="11">
        <v>1412203542</v>
      </c>
      <c r="L1790" t="b">
        <v>1</v>
      </c>
      <c r="M1790">
        <v>4</v>
      </c>
      <c r="N1790" t="b">
        <v>0</v>
      </c>
      <c r="O1790" t="s">
        <v>8284</v>
      </c>
      <c r="P1790" s="5">
        <f t="shared" si="163"/>
        <v>19</v>
      </c>
      <c r="Q1790" t="str">
        <f t="shared" si="164"/>
        <v>photography</v>
      </c>
      <c r="R1790" t="str">
        <f t="shared" si="165"/>
        <v>photobooks</v>
      </c>
      <c r="S1790" s="10">
        <f t="shared" si="166"/>
        <v>41913.740069444444</v>
      </c>
      <c r="T1790" s="10">
        <f t="shared" si="167"/>
        <v>41943.740069444444</v>
      </c>
    </row>
    <row r="1791" spans="1:20" ht="43.5" x14ac:dyDescent="0.35">
      <c r="A1791" s="5">
        <f t="shared" si="162"/>
        <v>0.5</v>
      </c>
      <c r="B1791">
        <v>1789</v>
      </c>
      <c r="C1791" s="3" t="s">
        <v>1790</v>
      </c>
      <c r="D1791" s="3" t="s">
        <v>5899</v>
      </c>
      <c r="E1791">
        <v>8000</v>
      </c>
      <c r="F1791">
        <v>40</v>
      </c>
      <c r="G1791" t="s">
        <v>8220</v>
      </c>
      <c r="H1791" t="s">
        <v>8223</v>
      </c>
      <c r="I1791" t="s">
        <v>8245</v>
      </c>
      <c r="J1791" s="11">
        <v>1421042403</v>
      </c>
      <c r="K1791" s="11">
        <v>1415858403</v>
      </c>
      <c r="L1791" t="b">
        <v>1</v>
      </c>
      <c r="M1791">
        <v>4</v>
      </c>
      <c r="N1791" t="b">
        <v>0</v>
      </c>
      <c r="O1791" t="s">
        <v>8284</v>
      </c>
      <c r="P1791" s="5">
        <f t="shared" si="163"/>
        <v>10</v>
      </c>
      <c r="Q1791" t="str">
        <f t="shared" si="164"/>
        <v>photography</v>
      </c>
      <c r="R1791" t="str">
        <f t="shared" si="165"/>
        <v>photobooks</v>
      </c>
      <c r="S1791" s="10">
        <f t="shared" si="166"/>
        <v>41956.041701388887</v>
      </c>
      <c r="T1791" s="10">
        <f t="shared" si="167"/>
        <v>42016.041701388887</v>
      </c>
    </row>
    <row r="1792" spans="1:20" ht="43.5" x14ac:dyDescent="0.35">
      <c r="A1792" s="5">
        <f t="shared" si="162"/>
        <v>4.957575757575758</v>
      </c>
      <c r="B1792">
        <v>1790</v>
      </c>
      <c r="C1792" s="3" t="s">
        <v>1791</v>
      </c>
      <c r="D1792" s="3" t="s">
        <v>5900</v>
      </c>
      <c r="E1792">
        <v>33000</v>
      </c>
      <c r="F1792">
        <v>1636</v>
      </c>
      <c r="G1792" t="s">
        <v>8220</v>
      </c>
      <c r="H1792" t="s">
        <v>8223</v>
      </c>
      <c r="I1792" t="s">
        <v>8245</v>
      </c>
      <c r="J1792" s="11">
        <v>1423152678</v>
      </c>
      <c r="K1792" s="11">
        <v>1420560678</v>
      </c>
      <c r="L1792" t="b">
        <v>1</v>
      </c>
      <c r="M1792">
        <v>15</v>
      </c>
      <c r="N1792" t="b">
        <v>0</v>
      </c>
      <c r="O1792" t="s">
        <v>8284</v>
      </c>
      <c r="P1792" s="5">
        <f t="shared" si="163"/>
        <v>109.06666666666666</v>
      </c>
      <c r="Q1792" t="str">
        <f t="shared" si="164"/>
        <v>photography</v>
      </c>
      <c r="R1792" t="str">
        <f t="shared" si="165"/>
        <v>photobooks</v>
      </c>
      <c r="S1792" s="10">
        <f t="shared" si="166"/>
        <v>42010.466180555559</v>
      </c>
      <c r="T1792" s="10">
        <f t="shared" si="167"/>
        <v>42040.466180555559</v>
      </c>
    </row>
    <row r="1793" spans="1:20" ht="29" x14ac:dyDescent="0.35">
      <c r="A1793" s="5">
        <f t="shared" si="162"/>
        <v>3.5666666666666664</v>
      </c>
      <c r="B1793">
        <v>1791</v>
      </c>
      <c r="C1793" s="3" t="s">
        <v>1792</v>
      </c>
      <c r="D1793" s="3" t="s">
        <v>5901</v>
      </c>
      <c r="E1793">
        <v>3000</v>
      </c>
      <c r="F1793">
        <v>107</v>
      </c>
      <c r="G1793" t="s">
        <v>8220</v>
      </c>
      <c r="H1793" t="s">
        <v>8224</v>
      </c>
      <c r="I1793" t="s">
        <v>8246</v>
      </c>
      <c r="J1793" s="11">
        <v>1422553565</v>
      </c>
      <c r="K1793" s="11">
        <v>1417369565</v>
      </c>
      <c r="L1793" t="b">
        <v>1</v>
      </c>
      <c r="M1793">
        <v>4</v>
      </c>
      <c r="N1793" t="b">
        <v>0</v>
      </c>
      <c r="O1793" t="s">
        <v>8284</v>
      </c>
      <c r="P1793" s="5">
        <f t="shared" si="163"/>
        <v>26.75</v>
      </c>
      <c r="Q1793" t="str">
        <f t="shared" si="164"/>
        <v>photography</v>
      </c>
      <c r="R1793" t="str">
        <f t="shared" si="165"/>
        <v>photobooks</v>
      </c>
      <c r="S1793" s="10">
        <f t="shared" si="166"/>
        <v>41973.532002314816</v>
      </c>
      <c r="T1793" s="10">
        <f t="shared" si="167"/>
        <v>42033.532002314816</v>
      </c>
    </row>
    <row r="1794" spans="1:20" ht="29" x14ac:dyDescent="0.35">
      <c r="A1794" s="5">
        <f t="shared" si="162"/>
        <v>61.124000000000002</v>
      </c>
      <c r="B1794">
        <v>1792</v>
      </c>
      <c r="C1794" s="3" t="s">
        <v>1793</v>
      </c>
      <c r="D1794" s="3" t="s">
        <v>5902</v>
      </c>
      <c r="E1794">
        <v>25000</v>
      </c>
      <c r="F1794">
        <v>15281</v>
      </c>
      <c r="G1794" t="s">
        <v>8220</v>
      </c>
      <c r="H1794" t="s">
        <v>8223</v>
      </c>
      <c r="I1794" t="s">
        <v>8245</v>
      </c>
      <c r="J1794" s="11">
        <v>1439189940</v>
      </c>
      <c r="K1794" s="11">
        <v>1435970682</v>
      </c>
      <c r="L1794" t="b">
        <v>1</v>
      </c>
      <c r="M1794">
        <v>139</v>
      </c>
      <c r="N1794" t="b">
        <v>0</v>
      </c>
      <c r="O1794" t="s">
        <v>8284</v>
      </c>
      <c r="P1794" s="5">
        <f t="shared" si="163"/>
        <v>109.93525179856115</v>
      </c>
      <c r="Q1794" t="str">
        <f t="shared" si="164"/>
        <v>photography</v>
      </c>
      <c r="R1794" t="str">
        <f t="shared" si="165"/>
        <v>photobooks</v>
      </c>
      <c r="S1794" s="10">
        <f t="shared" si="166"/>
        <v>42188.822708333326</v>
      </c>
      <c r="T1794" s="10">
        <f t="shared" si="167"/>
        <v>42226.082638888889</v>
      </c>
    </row>
    <row r="1795" spans="1:20" ht="43.5" x14ac:dyDescent="0.35">
      <c r="A1795" s="5">
        <f t="shared" ref="A1795:A1858" si="168">(F1795/E1795)*100</f>
        <v>1.3333333333333335</v>
      </c>
      <c r="B1795">
        <v>1793</v>
      </c>
      <c r="C1795" s="3" t="s">
        <v>1794</v>
      </c>
      <c r="D1795" s="3" t="s">
        <v>5903</v>
      </c>
      <c r="E1795">
        <v>3000</v>
      </c>
      <c r="F1795">
        <v>40</v>
      </c>
      <c r="G1795" t="s">
        <v>8220</v>
      </c>
      <c r="H1795" t="s">
        <v>8225</v>
      </c>
      <c r="I1795" t="s">
        <v>8247</v>
      </c>
      <c r="J1795" s="11">
        <v>1417127040</v>
      </c>
      <c r="K1795" s="11">
        <v>1414531440</v>
      </c>
      <c r="L1795" t="b">
        <v>1</v>
      </c>
      <c r="M1795">
        <v>2</v>
      </c>
      <c r="N1795" t="b">
        <v>0</v>
      </c>
      <c r="O1795" t="s">
        <v>8284</v>
      </c>
      <c r="P1795" s="5">
        <f t="shared" ref="P1795:P1858" si="169">F1795/M1795</f>
        <v>20</v>
      </c>
      <c r="Q1795" t="str">
        <f t="shared" ref="Q1795:Q1858" si="170">LEFT(O:O,FIND("/",O:O)-1)</f>
        <v>photography</v>
      </c>
      <c r="R1795" t="str">
        <f t="shared" ref="R1795:R1858" si="171">RIGHT(O:O,LEN(O:O)-FIND("/",O:O))</f>
        <v>photobooks</v>
      </c>
      <c r="S1795" s="10">
        <f t="shared" ref="S1795:S1858" si="172">(((K1795/60)/60)/24)+DATE(1970,1,1)+(-5/24)</f>
        <v>41940.683333333334</v>
      </c>
      <c r="T1795" s="10">
        <f t="shared" ref="T1795:T1858" si="173">(((J1795/60)/60)/24)+DATE(1970,1,1)+(-5/24)</f>
        <v>41970.724999999999</v>
      </c>
    </row>
    <row r="1796" spans="1:20" ht="43.5" x14ac:dyDescent="0.35">
      <c r="A1796" s="5">
        <f t="shared" si="168"/>
        <v>11.077777777777778</v>
      </c>
      <c r="B1796">
        <v>1794</v>
      </c>
      <c r="C1796" s="3" t="s">
        <v>1795</v>
      </c>
      <c r="D1796" s="3" t="s">
        <v>5904</v>
      </c>
      <c r="E1796">
        <v>9000</v>
      </c>
      <c r="F1796">
        <v>997</v>
      </c>
      <c r="G1796" t="s">
        <v>8220</v>
      </c>
      <c r="H1796" t="s">
        <v>8223</v>
      </c>
      <c r="I1796" t="s">
        <v>8245</v>
      </c>
      <c r="J1796" s="11">
        <v>1423660422</v>
      </c>
      <c r="K1796" s="11">
        <v>1420636422</v>
      </c>
      <c r="L1796" t="b">
        <v>1</v>
      </c>
      <c r="M1796">
        <v>18</v>
      </c>
      <c r="N1796" t="b">
        <v>0</v>
      </c>
      <c r="O1796" t="s">
        <v>8284</v>
      </c>
      <c r="P1796" s="5">
        <f t="shared" si="169"/>
        <v>55.388888888888886</v>
      </c>
      <c r="Q1796" t="str">
        <f t="shared" si="170"/>
        <v>photography</v>
      </c>
      <c r="R1796" t="str">
        <f t="shared" si="171"/>
        <v>photobooks</v>
      </c>
      <c r="S1796" s="10">
        <f t="shared" si="172"/>
        <v>42011.342847222222</v>
      </c>
      <c r="T1796" s="10">
        <f t="shared" si="173"/>
        <v>42046.342847222222</v>
      </c>
    </row>
    <row r="1797" spans="1:20" ht="43.5" x14ac:dyDescent="0.35">
      <c r="A1797" s="5">
        <f t="shared" si="168"/>
        <v>38.735714285714288</v>
      </c>
      <c r="B1797">
        <v>1795</v>
      </c>
      <c r="C1797" s="3" t="s">
        <v>1796</v>
      </c>
      <c r="D1797" s="3" t="s">
        <v>5905</v>
      </c>
      <c r="E1797">
        <v>28000</v>
      </c>
      <c r="F1797">
        <v>10846</v>
      </c>
      <c r="G1797" t="s">
        <v>8220</v>
      </c>
      <c r="H1797" t="s">
        <v>8235</v>
      </c>
      <c r="I1797" t="s">
        <v>8248</v>
      </c>
      <c r="J1797" s="11">
        <v>1476460800</v>
      </c>
      <c r="K1797" s="11">
        <v>1473922541</v>
      </c>
      <c r="L1797" t="b">
        <v>1</v>
      </c>
      <c r="M1797">
        <v>81</v>
      </c>
      <c r="N1797" t="b">
        <v>0</v>
      </c>
      <c r="O1797" t="s">
        <v>8284</v>
      </c>
      <c r="P1797" s="5">
        <f t="shared" si="169"/>
        <v>133.90123456790124</v>
      </c>
      <c r="Q1797" t="str">
        <f t="shared" si="170"/>
        <v>photography</v>
      </c>
      <c r="R1797" t="str">
        <f t="shared" si="171"/>
        <v>photobooks</v>
      </c>
      <c r="S1797" s="10">
        <f t="shared" si="172"/>
        <v>42628.080335648141</v>
      </c>
      <c r="T1797" s="10">
        <f t="shared" si="173"/>
        <v>42657.458333333336</v>
      </c>
    </row>
    <row r="1798" spans="1:20" ht="58" x14ac:dyDescent="0.35">
      <c r="A1798" s="5">
        <f t="shared" si="168"/>
        <v>22.05263157894737</v>
      </c>
      <c r="B1798">
        <v>1796</v>
      </c>
      <c r="C1798" s="3" t="s">
        <v>1797</v>
      </c>
      <c r="D1798" s="3" t="s">
        <v>5906</v>
      </c>
      <c r="E1798">
        <v>19000</v>
      </c>
      <c r="F1798">
        <v>4190</v>
      </c>
      <c r="G1798" t="s">
        <v>8220</v>
      </c>
      <c r="H1798" t="s">
        <v>8224</v>
      </c>
      <c r="I1798" t="s">
        <v>8246</v>
      </c>
      <c r="J1798" s="11">
        <v>1469356366</v>
      </c>
      <c r="K1798" s="11">
        <v>1464172366</v>
      </c>
      <c r="L1798" t="b">
        <v>1</v>
      </c>
      <c r="M1798">
        <v>86</v>
      </c>
      <c r="N1798" t="b">
        <v>0</v>
      </c>
      <c r="O1798" t="s">
        <v>8284</v>
      </c>
      <c r="P1798" s="5">
        <f t="shared" si="169"/>
        <v>48.720930232558139</v>
      </c>
      <c r="Q1798" t="str">
        <f t="shared" si="170"/>
        <v>photography</v>
      </c>
      <c r="R1798" t="str">
        <f t="shared" si="171"/>
        <v>photobooks</v>
      </c>
      <c r="S1798" s="10">
        <f t="shared" si="172"/>
        <v>42515.231087962959</v>
      </c>
      <c r="T1798" s="10">
        <f t="shared" si="173"/>
        <v>42575.231087962959</v>
      </c>
    </row>
    <row r="1799" spans="1:20" ht="43.5" x14ac:dyDescent="0.35">
      <c r="A1799" s="5">
        <f t="shared" si="168"/>
        <v>67.55</v>
      </c>
      <c r="B1799">
        <v>1797</v>
      </c>
      <c r="C1799" s="3" t="s">
        <v>1798</v>
      </c>
      <c r="D1799" s="3" t="s">
        <v>5907</v>
      </c>
      <c r="E1799">
        <v>10000</v>
      </c>
      <c r="F1799">
        <v>6755</v>
      </c>
      <c r="G1799" t="s">
        <v>8220</v>
      </c>
      <c r="H1799" t="s">
        <v>8223</v>
      </c>
      <c r="I1799" t="s">
        <v>8245</v>
      </c>
      <c r="J1799" s="11">
        <v>1481809189</v>
      </c>
      <c r="K1799" s="11">
        <v>1479217189</v>
      </c>
      <c r="L1799" t="b">
        <v>1</v>
      </c>
      <c r="M1799">
        <v>140</v>
      </c>
      <c r="N1799" t="b">
        <v>0</v>
      </c>
      <c r="O1799" t="s">
        <v>8284</v>
      </c>
      <c r="P1799" s="5">
        <f t="shared" si="169"/>
        <v>48.25</v>
      </c>
      <c r="Q1799" t="str">
        <f t="shared" si="170"/>
        <v>photography</v>
      </c>
      <c r="R1799" t="str">
        <f t="shared" si="171"/>
        <v>photobooks</v>
      </c>
      <c r="S1799" s="10">
        <f t="shared" si="172"/>
        <v>42689.360983796294</v>
      </c>
      <c r="T1799" s="10">
        <f t="shared" si="173"/>
        <v>42719.360983796294</v>
      </c>
    </row>
    <row r="1800" spans="1:20" ht="43.5" x14ac:dyDescent="0.35">
      <c r="A1800" s="5">
        <f t="shared" si="168"/>
        <v>13.637499999999999</v>
      </c>
      <c r="B1800">
        <v>1798</v>
      </c>
      <c r="C1800" s="3" t="s">
        <v>1799</v>
      </c>
      <c r="D1800" s="3" t="s">
        <v>5908</v>
      </c>
      <c r="E1800">
        <v>16000</v>
      </c>
      <c r="F1800">
        <v>2182</v>
      </c>
      <c r="G1800" t="s">
        <v>8220</v>
      </c>
      <c r="H1800" t="s">
        <v>8223</v>
      </c>
      <c r="I1800" t="s">
        <v>8245</v>
      </c>
      <c r="J1800" s="11">
        <v>1454572233</v>
      </c>
      <c r="K1800" s="11">
        <v>1449388233</v>
      </c>
      <c r="L1800" t="b">
        <v>1</v>
      </c>
      <c r="M1800">
        <v>37</v>
      </c>
      <c r="N1800" t="b">
        <v>0</v>
      </c>
      <c r="O1800" t="s">
        <v>8284</v>
      </c>
      <c r="P1800" s="5">
        <f t="shared" si="169"/>
        <v>58.972972972972975</v>
      </c>
      <c r="Q1800" t="str">
        <f t="shared" si="170"/>
        <v>photography</v>
      </c>
      <c r="R1800" t="str">
        <f t="shared" si="171"/>
        <v>photobooks</v>
      </c>
      <c r="S1800" s="10">
        <f t="shared" si="172"/>
        <v>42344.118437499994</v>
      </c>
      <c r="T1800" s="10">
        <f t="shared" si="173"/>
        <v>42404.118437499994</v>
      </c>
    </row>
    <row r="1801" spans="1:20" ht="29" x14ac:dyDescent="0.35">
      <c r="A1801" s="5">
        <f t="shared" si="168"/>
        <v>1.7457500000000001</v>
      </c>
      <c r="B1801">
        <v>1799</v>
      </c>
      <c r="C1801" s="3" t="s">
        <v>1800</v>
      </c>
      <c r="D1801" s="3" t="s">
        <v>5909</v>
      </c>
      <c r="E1801">
        <v>4000</v>
      </c>
      <c r="F1801">
        <v>69.83</v>
      </c>
      <c r="G1801" t="s">
        <v>8220</v>
      </c>
      <c r="H1801" t="s">
        <v>8224</v>
      </c>
      <c r="I1801" t="s">
        <v>8246</v>
      </c>
      <c r="J1801" s="11">
        <v>1415740408</v>
      </c>
      <c r="K1801" s="11">
        <v>1414008808</v>
      </c>
      <c r="L1801" t="b">
        <v>1</v>
      </c>
      <c r="M1801">
        <v>6</v>
      </c>
      <c r="N1801" t="b">
        <v>0</v>
      </c>
      <c r="O1801" t="s">
        <v>8284</v>
      </c>
      <c r="P1801" s="5">
        <f t="shared" si="169"/>
        <v>11.638333333333334</v>
      </c>
      <c r="Q1801" t="str">
        <f t="shared" si="170"/>
        <v>photography</v>
      </c>
      <c r="R1801" t="str">
        <f t="shared" si="171"/>
        <v>photobooks</v>
      </c>
      <c r="S1801" s="10">
        <f t="shared" si="172"/>
        <v>41934.634351851848</v>
      </c>
      <c r="T1801" s="10">
        <f t="shared" si="173"/>
        <v>41954.676018518519</v>
      </c>
    </row>
    <row r="1802" spans="1:20" ht="58" x14ac:dyDescent="0.35">
      <c r="A1802" s="5">
        <f t="shared" si="168"/>
        <v>20.44963251188932</v>
      </c>
      <c r="B1802">
        <v>1800</v>
      </c>
      <c r="C1802" s="3" t="s">
        <v>1801</v>
      </c>
      <c r="D1802" s="3" t="s">
        <v>5910</v>
      </c>
      <c r="E1802">
        <v>46260</v>
      </c>
      <c r="F1802">
        <v>9460</v>
      </c>
      <c r="G1802" t="s">
        <v>8220</v>
      </c>
      <c r="H1802" t="s">
        <v>8224</v>
      </c>
      <c r="I1802" t="s">
        <v>8246</v>
      </c>
      <c r="J1802" s="11">
        <v>1476109970</v>
      </c>
      <c r="K1802" s="11">
        <v>1473517970</v>
      </c>
      <c r="L1802" t="b">
        <v>1</v>
      </c>
      <c r="M1802">
        <v>113</v>
      </c>
      <c r="N1802" t="b">
        <v>0</v>
      </c>
      <c r="O1802" t="s">
        <v>8284</v>
      </c>
      <c r="P1802" s="5">
        <f t="shared" si="169"/>
        <v>83.716814159292042</v>
      </c>
      <c r="Q1802" t="str">
        <f t="shared" si="170"/>
        <v>photography</v>
      </c>
      <c r="R1802" t="str">
        <f t="shared" si="171"/>
        <v>photobooks</v>
      </c>
      <c r="S1802" s="10">
        <f t="shared" si="172"/>
        <v>42623.397800925923</v>
      </c>
      <c r="T1802" s="10">
        <f t="shared" si="173"/>
        <v>42653.397800925923</v>
      </c>
    </row>
    <row r="1803" spans="1:20" ht="58" x14ac:dyDescent="0.35">
      <c r="A1803" s="5">
        <f t="shared" si="168"/>
        <v>13.852941176470587</v>
      </c>
      <c r="B1803">
        <v>1801</v>
      </c>
      <c r="C1803" s="3" t="s">
        <v>1802</v>
      </c>
      <c r="D1803" s="3" t="s">
        <v>5911</v>
      </c>
      <c r="E1803">
        <v>17000</v>
      </c>
      <c r="F1803">
        <v>2355</v>
      </c>
      <c r="G1803" t="s">
        <v>8220</v>
      </c>
      <c r="H1803" t="s">
        <v>8224</v>
      </c>
      <c r="I1803" t="s">
        <v>8246</v>
      </c>
      <c r="J1803" s="11">
        <v>1450181400</v>
      </c>
      <c r="K1803" s="11">
        <v>1447429868</v>
      </c>
      <c r="L1803" t="b">
        <v>1</v>
      </c>
      <c r="M1803">
        <v>37</v>
      </c>
      <c r="N1803" t="b">
        <v>0</v>
      </c>
      <c r="O1803" t="s">
        <v>8284</v>
      </c>
      <c r="P1803" s="5">
        <f t="shared" si="169"/>
        <v>63.648648648648646</v>
      </c>
      <c r="Q1803" t="str">
        <f t="shared" si="170"/>
        <v>photography</v>
      </c>
      <c r="R1803" t="str">
        <f t="shared" si="171"/>
        <v>photobooks</v>
      </c>
      <c r="S1803" s="10">
        <f t="shared" si="172"/>
        <v>42321.452175925922</v>
      </c>
      <c r="T1803" s="10">
        <f t="shared" si="173"/>
        <v>42353.298611111109</v>
      </c>
    </row>
    <row r="1804" spans="1:20" ht="43.5" x14ac:dyDescent="0.35">
      <c r="A1804" s="5">
        <f t="shared" si="168"/>
        <v>48.485714285714288</v>
      </c>
      <c r="B1804">
        <v>1802</v>
      </c>
      <c r="C1804" s="3" t="s">
        <v>1803</v>
      </c>
      <c r="D1804" s="3" t="s">
        <v>5912</v>
      </c>
      <c r="E1804">
        <v>3500</v>
      </c>
      <c r="F1804">
        <v>1697</v>
      </c>
      <c r="G1804" t="s">
        <v>8220</v>
      </c>
      <c r="H1804" t="s">
        <v>8235</v>
      </c>
      <c r="I1804" t="s">
        <v>8248</v>
      </c>
      <c r="J1804" s="11">
        <v>1435442340</v>
      </c>
      <c r="K1804" s="11">
        <v>1433416830</v>
      </c>
      <c r="L1804" t="b">
        <v>1</v>
      </c>
      <c r="M1804">
        <v>18</v>
      </c>
      <c r="N1804" t="b">
        <v>0</v>
      </c>
      <c r="O1804" t="s">
        <v>8284</v>
      </c>
      <c r="P1804" s="5">
        <f t="shared" si="169"/>
        <v>94.277777777777771</v>
      </c>
      <c r="Q1804" t="str">
        <f t="shared" si="170"/>
        <v>photography</v>
      </c>
      <c r="R1804" t="str">
        <f t="shared" si="171"/>
        <v>photobooks</v>
      </c>
      <c r="S1804" s="10">
        <f t="shared" si="172"/>
        <v>42159.264236111114</v>
      </c>
      <c r="T1804" s="10">
        <f t="shared" si="173"/>
        <v>42182.707638888889</v>
      </c>
    </row>
    <row r="1805" spans="1:20" ht="43.5" x14ac:dyDescent="0.35">
      <c r="A1805" s="5">
        <f t="shared" si="168"/>
        <v>30.8</v>
      </c>
      <c r="B1805">
        <v>1803</v>
      </c>
      <c r="C1805" s="3" t="s">
        <v>1804</v>
      </c>
      <c r="D1805" s="3" t="s">
        <v>5913</v>
      </c>
      <c r="E1805">
        <v>17500</v>
      </c>
      <c r="F1805">
        <v>5390</v>
      </c>
      <c r="G1805" t="s">
        <v>8220</v>
      </c>
      <c r="H1805" t="s">
        <v>8223</v>
      </c>
      <c r="I1805" t="s">
        <v>8245</v>
      </c>
      <c r="J1805" s="11">
        <v>1423878182</v>
      </c>
      <c r="K1805" s="11">
        <v>1421199782</v>
      </c>
      <c r="L1805" t="b">
        <v>1</v>
      </c>
      <c r="M1805">
        <v>75</v>
      </c>
      <c r="N1805" t="b">
        <v>0</v>
      </c>
      <c r="O1805" t="s">
        <v>8284</v>
      </c>
      <c r="P1805" s="5">
        <f t="shared" si="169"/>
        <v>71.86666666666666</v>
      </c>
      <c r="Q1805" t="str">
        <f t="shared" si="170"/>
        <v>photography</v>
      </c>
      <c r="R1805" t="str">
        <f t="shared" si="171"/>
        <v>photobooks</v>
      </c>
      <c r="S1805" s="10">
        <f t="shared" si="172"/>
        <v>42017.863217592596</v>
      </c>
      <c r="T1805" s="10">
        <f t="shared" si="173"/>
        <v>42048.863217592596</v>
      </c>
    </row>
    <row r="1806" spans="1:20" ht="43.5" x14ac:dyDescent="0.35">
      <c r="A1806" s="5">
        <f t="shared" si="168"/>
        <v>35.174193548387095</v>
      </c>
      <c r="B1806">
        <v>1804</v>
      </c>
      <c r="C1806" s="3" t="s">
        <v>1805</v>
      </c>
      <c r="D1806" s="3" t="s">
        <v>5914</v>
      </c>
      <c r="E1806">
        <v>15500</v>
      </c>
      <c r="F1806">
        <v>5452</v>
      </c>
      <c r="G1806" t="s">
        <v>8220</v>
      </c>
      <c r="H1806" t="s">
        <v>8223</v>
      </c>
      <c r="I1806" t="s">
        <v>8245</v>
      </c>
      <c r="J1806" s="11">
        <v>1447521404</v>
      </c>
      <c r="K1806" s="11">
        <v>1444061804</v>
      </c>
      <c r="L1806" t="b">
        <v>1</v>
      </c>
      <c r="M1806">
        <v>52</v>
      </c>
      <c r="N1806" t="b">
        <v>0</v>
      </c>
      <c r="O1806" t="s">
        <v>8284</v>
      </c>
      <c r="P1806" s="5">
        <f t="shared" si="169"/>
        <v>104.84615384615384</v>
      </c>
      <c r="Q1806" t="str">
        <f t="shared" si="170"/>
        <v>photography</v>
      </c>
      <c r="R1806" t="str">
        <f t="shared" si="171"/>
        <v>photobooks</v>
      </c>
      <c r="S1806" s="10">
        <f t="shared" si="172"/>
        <v>42282.469953703701</v>
      </c>
      <c r="T1806" s="10">
        <f t="shared" si="173"/>
        <v>42322.511620370373</v>
      </c>
    </row>
    <row r="1807" spans="1:20" ht="43.5" x14ac:dyDescent="0.35">
      <c r="A1807" s="5">
        <f t="shared" si="168"/>
        <v>36.404444444444444</v>
      </c>
      <c r="B1807">
        <v>1805</v>
      </c>
      <c r="C1807" s="3" t="s">
        <v>1806</v>
      </c>
      <c r="D1807" s="3" t="s">
        <v>5915</v>
      </c>
      <c r="E1807">
        <v>22500</v>
      </c>
      <c r="F1807">
        <v>8191</v>
      </c>
      <c r="G1807" t="s">
        <v>8220</v>
      </c>
      <c r="H1807" t="s">
        <v>8235</v>
      </c>
      <c r="I1807" t="s">
        <v>8248</v>
      </c>
      <c r="J1807" s="11">
        <v>1443808800</v>
      </c>
      <c r="K1807" s="11">
        <v>1441048658</v>
      </c>
      <c r="L1807" t="b">
        <v>1</v>
      </c>
      <c r="M1807">
        <v>122</v>
      </c>
      <c r="N1807" t="b">
        <v>0</v>
      </c>
      <c r="O1807" t="s">
        <v>8284</v>
      </c>
      <c r="P1807" s="5">
        <f t="shared" si="169"/>
        <v>67.139344262295083</v>
      </c>
      <c r="Q1807" t="str">
        <f t="shared" si="170"/>
        <v>photography</v>
      </c>
      <c r="R1807" t="str">
        <f t="shared" si="171"/>
        <v>photobooks</v>
      </c>
      <c r="S1807" s="10">
        <f t="shared" si="172"/>
        <v>42247.595578703702</v>
      </c>
      <c r="T1807" s="10">
        <f t="shared" si="173"/>
        <v>42279.541666666664</v>
      </c>
    </row>
    <row r="1808" spans="1:20" ht="43.5" x14ac:dyDescent="0.35">
      <c r="A1808" s="5">
        <f t="shared" si="168"/>
        <v>2.9550000000000001</v>
      </c>
      <c r="B1808">
        <v>1806</v>
      </c>
      <c r="C1808" s="3" t="s">
        <v>1807</v>
      </c>
      <c r="D1808" s="3" t="s">
        <v>5916</v>
      </c>
      <c r="E1808">
        <v>20000</v>
      </c>
      <c r="F1808">
        <v>591</v>
      </c>
      <c r="G1808" t="s">
        <v>8220</v>
      </c>
      <c r="H1808" t="s">
        <v>8224</v>
      </c>
      <c r="I1808" t="s">
        <v>8246</v>
      </c>
      <c r="J1808" s="11">
        <v>1412090349</v>
      </c>
      <c r="K1808" s="11">
        <v>1409066349</v>
      </c>
      <c r="L1808" t="b">
        <v>1</v>
      </c>
      <c r="M1808">
        <v>8</v>
      </c>
      <c r="N1808" t="b">
        <v>0</v>
      </c>
      <c r="O1808" t="s">
        <v>8284</v>
      </c>
      <c r="P1808" s="5">
        <f t="shared" si="169"/>
        <v>73.875</v>
      </c>
      <c r="Q1808" t="str">
        <f t="shared" si="170"/>
        <v>photography</v>
      </c>
      <c r="R1808" t="str">
        <f t="shared" si="171"/>
        <v>photobooks</v>
      </c>
      <c r="S1808" s="10">
        <f t="shared" si="172"/>
        <v>41877.429965277777</v>
      </c>
      <c r="T1808" s="10">
        <f t="shared" si="173"/>
        <v>41912.429965277777</v>
      </c>
    </row>
    <row r="1809" spans="1:20" ht="29" x14ac:dyDescent="0.35">
      <c r="A1809" s="5">
        <f t="shared" si="168"/>
        <v>11.06</v>
      </c>
      <c r="B1809">
        <v>1807</v>
      </c>
      <c r="C1809" s="3" t="s">
        <v>1808</v>
      </c>
      <c r="D1809" s="3" t="s">
        <v>5917</v>
      </c>
      <c r="E1809">
        <v>5000</v>
      </c>
      <c r="F1809">
        <v>553</v>
      </c>
      <c r="G1809" t="s">
        <v>8220</v>
      </c>
      <c r="H1809" t="s">
        <v>8223</v>
      </c>
      <c r="I1809" t="s">
        <v>8245</v>
      </c>
      <c r="J1809" s="11">
        <v>1411868313</v>
      </c>
      <c r="K1809" s="11">
        <v>1409276313</v>
      </c>
      <c r="L1809" t="b">
        <v>1</v>
      </c>
      <c r="M1809">
        <v>8</v>
      </c>
      <c r="N1809" t="b">
        <v>0</v>
      </c>
      <c r="O1809" t="s">
        <v>8284</v>
      </c>
      <c r="P1809" s="5">
        <f t="shared" si="169"/>
        <v>69.125</v>
      </c>
      <c r="Q1809" t="str">
        <f t="shared" si="170"/>
        <v>photography</v>
      </c>
      <c r="R1809" t="str">
        <f t="shared" si="171"/>
        <v>photobooks</v>
      </c>
      <c r="S1809" s="10">
        <f t="shared" si="172"/>
        <v>41879.860104166662</v>
      </c>
      <c r="T1809" s="10">
        <f t="shared" si="173"/>
        <v>41909.860104166662</v>
      </c>
    </row>
    <row r="1810" spans="1:20" ht="43.5" x14ac:dyDescent="0.35">
      <c r="A1810" s="5">
        <f t="shared" si="168"/>
        <v>41.407142857142858</v>
      </c>
      <c r="B1810">
        <v>1808</v>
      </c>
      <c r="C1810" s="3" t="s">
        <v>1809</v>
      </c>
      <c r="D1810" s="3" t="s">
        <v>5918</v>
      </c>
      <c r="E1810">
        <v>28000</v>
      </c>
      <c r="F1810">
        <v>11594</v>
      </c>
      <c r="G1810" t="s">
        <v>8220</v>
      </c>
      <c r="H1810" t="s">
        <v>8223</v>
      </c>
      <c r="I1810" t="s">
        <v>8245</v>
      </c>
      <c r="J1810" s="11">
        <v>1486830030</v>
      </c>
      <c r="K1810" s="11">
        <v>1483806030</v>
      </c>
      <c r="L1810" t="b">
        <v>1</v>
      </c>
      <c r="M1810">
        <v>96</v>
      </c>
      <c r="N1810" t="b">
        <v>0</v>
      </c>
      <c r="O1810" t="s">
        <v>8284</v>
      </c>
      <c r="P1810" s="5">
        <f t="shared" si="169"/>
        <v>120.77083333333333</v>
      </c>
      <c r="Q1810" t="str">
        <f t="shared" si="170"/>
        <v>photography</v>
      </c>
      <c r="R1810" t="str">
        <f t="shared" si="171"/>
        <v>photobooks</v>
      </c>
      <c r="S1810" s="10">
        <f t="shared" si="172"/>
        <v>42742.472569444442</v>
      </c>
      <c r="T1810" s="10">
        <f t="shared" si="173"/>
        <v>42777.472569444442</v>
      </c>
    </row>
    <row r="1811" spans="1:20" ht="43.5" x14ac:dyDescent="0.35">
      <c r="A1811" s="5">
        <f t="shared" si="168"/>
        <v>10.857142857142858</v>
      </c>
      <c r="B1811">
        <v>1809</v>
      </c>
      <c r="C1811" s="3" t="s">
        <v>1810</v>
      </c>
      <c r="D1811" s="3" t="s">
        <v>5919</v>
      </c>
      <c r="E1811">
        <v>3500</v>
      </c>
      <c r="F1811">
        <v>380</v>
      </c>
      <c r="G1811" t="s">
        <v>8220</v>
      </c>
      <c r="H1811" t="s">
        <v>8228</v>
      </c>
      <c r="I1811" t="s">
        <v>8250</v>
      </c>
      <c r="J1811" s="11">
        <v>1425246439</v>
      </c>
      <c r="K1811" s="11">
        <v>1422222439</v>
      </c>
      <c r="L1811" t="b">
        <v>1</v>
      </c>
      <c r="M1811">
        <v>9</v>
      </c>
      <c r="N1811" t="b">
        <v>0</v>
      </c>
      <c r="O1811" t="s">
        <v>8284</v>
      </c>
      <c r="P1811" s="5">
        <f t="shared" si="169"/>
        <v>42.222222222222221</v>
      </c>
      <c r="Q1811" t="str">
        <f t="shared" si="170"/>
        <v>photography</v>
      </c>
      <c r="R1811" t="str">
        <f t="shared" si="171"/>
        <v>photobooks</v>
      </c>
      <c r="S1811" s="10">
        <f t="shared" si="172"/>
        <v>42029.699525462966</v>
      </c>
      <c r="T1811" s="10">
        <f t="shared" si="173"/>
        <v>42064.699525462966</v>
      </c>
    </row>
    <row r="1812" spans="1:20" ht="43.5" x14ac:dyDescent="0.35">
      <c r="A1812" s="5">
        <f t="shared" si="168"/>
        <v>3.3333333333333335</v>
      </c>
      <c r="B1812">
        <v>1810</v>
      </c>
      <c r="C1812" s="3" t="s">
        <v>1811</v>
      </c>
      <c r="D1812" s="3" t="s">
        <v>5920</v>
      </c>
      <c r="E1812">
        <v>450</v>
      </c>
      <c r="F1812">
        <v>15</v>
      </c>
      <c r="G1812" t="s">
        <v>8220</v>
      </c>
      <c r="H1812" t="s">
        <v>8223</v>
      </c>
      <c r="I1812" t="s">
        <v>8245</v>
      </c>
      <c r="J1812" s="11">
        <v>1408657826</v>
      </c>
      <c r="K1812" s="11">
        <v>1407621026</v>
      </c>
      <c r="L1812" t="b">
        <v>0</v>
      </c>
      <c r="M1812">
        <v>2</v>
      </c>
      <c r="N1812" t="b">
        <v>0</v>
      </c>
      <c r="O1812" t="s">
        <v>8284</v>
      </c>
      <c r="P1812" s="5">
        <f t="shared" si="169"/>
        <v>7.5</v>
      </c>
      <c r="Q1812" t="str">
        <f t="shared" si="170"/>
        <v>photography</v>
      </c>
      <c r="R1812" t="str">
        <f t="shared" si="171"/>
        <v>photobooks</v>
      </c>
      <c r="S1812" s="10">
        <f t="shared" si="172"/>
        <v>41860.701689814814</v>
      </c>
      <c r="T1812" s="10">
        <f t="shared" si="173"/>
        <v>41872.701689814814</v>
      </c>
    </row>
    <row r="1813" spans="1:20" ht="43.5" x14ac:dyDescent="0.35">
      <c r="A1813" s="5">
        <f t="shared" si="168"/>
        <v>7.407407407407407E-2</v>
      </c>
      <c r="B1813">
        <v>1811</v>
      </c>
      <c r="C1813" s="3" t="s">
        <v>1812</v>
      </c>
      <c r="D1813" s="3" t="s">
        <v>5921</v>
      </c>
      <c r="E1813">
        <v>54000</v>
      </c>
      <c r="F1813">
        <v>40</v>
      </c>
      <c r="G1813" t="s">
        <v>8220</v>
      </c>
      <c r="H1813" t="s">
        <v>8223</v>
      </c>
      <c r="I1813" t="s">
        <v>8245</v>
      </c>
      <c r="J1813" s="11">
        <v>1414123200</v>
      </c>
      <c r="K1813" s="11">
        <v>1408962270</v>
      </c>
      <c r="L1813" t="b">
        <v>0</v>
      </c>
      <c r="M1813">
        <v>26</v>
      </c>
      <c r="N1813" t="b">
        <v>0</v>
      </c>
      <c r="O1813" t="s">
        <v>8284</v>
      </c>
      <c r="P1813" s="5">
        <f t="shared" si="169"/>
        <v>1.5384615384615385</v>
      </c>
      <c r="Q1813" t="str">
        <f t="shared" si="170"/>
        <v>photography</v>
      </c>
      <c r="R1813" t="str">
        <f t="shared" si="171"/>
        <v>photobooks</v>
      </c>
      <c r="S1813" s="10">
        <f t="shared" si="172"/>
        <v>41876.225347222222</v>
      </c>
      <c r="T1813" s="10">
        <f t="shared" si="173"/>
        <v>41935.958333333328</v>
      </c>
    </row>
    <row r="1814" spans="1:20" ht="43.5" x14ac:dyDescent="0.35">
      <c r="A1814" s="5">
        <f t="shared" si="168"/>
        <v>13.307692307692307</v>
      </c>
      <c r="B1814">
        <v>1812</v>
      </c>
      <c r="C1814" s="3" t="s">
        <v>1813</v>
      </c>
      <c r="D1814" s="3" t="s">
        <v>5922</v>
      </c>
      <c r="E1814">
        <v>6500</v>
      </c>
      <c r="F1814">
        <v>865</v>
      </c>
      <c r="G1814" t="s">
        <v>8220</v>
      </c>
      <c r="H1814" t="s">
        <v>8224</v>
      </c>
      <c r="I1814" t="s">
        <v>8246</v>
      </c>
      <c r="J1814" s="11">
        <v>1467531536</v>
      </c>
      <c r="K1814" s="11">
        <v>1464939536</v>
      </c>
      <c r="L1814" t="b">
        <v>0</v>
      </c>
      <c r="M1814">
        <v>23</v>
      </c>
      <c r="N1814" t="b">
        <v>0</v>
      </c>
      <c r="O1814" t="s">
        <v>8284</v>
      </c>
      <c r="P1814" s="5">
        <f t="shared" si="169"/>
        <v>37.608695652173914</v>
      </c>
      <c r="Q1814" t="str">
        <f t="shared" si="170"/>
        <v>photography</v>
      </c>
      <c r="R1814" t="str">
        <f t="shared" si="171"/>
        <v>photobooks</v>
      </c>
      <c r="S1814" s="10">
        <f t="shared" si="172"/>
        <v>42524.110370370363</v>
      </c>
      <c r="T1814" s="10">
        <f t="shared" si="173"/>
        <v>42554.110370370363</v>
      </c>
    </row>
    <row r="1815" spans="1:20" ht="43.5" x14ac:dyDescent="0.35">
      <c r="A1815" s="5">
        <f t="shared" si="168"/>
        <v>0</v>
      </c>
      <c r="B1815">
        <v>1813</v>
      </c>
      <c r="C1815" s="3" t="s">
        <v>1814</v>
      </c>
      <c r="D1815" s="3" t="s">
        <v>5923</v>
      </c>
      <c r="E1815">
        <v>8750</v>
      </c>
      <c r="F1815">
        <v>0</v>
      </c>
      <c r="G1815" t="s">
        <v>8220</v>
      </c>
      <c r="H1815" t="s">
        <v>8224</v>
      </c>
      <c r="I1815" t="s">
        <v>8246</v>
      </c>
      <c r="J1815" s="11">
        <v>1407532812</v>
      </c>
      <c r="K1815" s="11">
        <v>1404940812</v>
      </c>
      <c r="L1815" t="b">
        <v>0</v>
      </c>
      <c r="M1815">
        <v>0</v>
      </c>
      <c r="N1815" t="b">
        <v>0</v>
      </c>
      <c r="O1815" t="s">
        <v>8284</v>
      </c>
      <c r="P1815" s="5" t="e">
        <f t="shared" si="169"/>
        <v>#DIV/0!</v>
      </c>
      <c r="Q1815" t="str">
        <f t="shared" si="170"/>
        <v>photography</v>
      </c>
      <c r="R1815" t="str">
        <f t="shared" si="171"/>
        <v>photobooks</v>
      </c>
      <c r="S1815" s="10">
        <f t="shared" si="172"/>
        <v>41829.68069444444</v>
      </c>
      <c r="T1815" s="10">
        <f t="shared" si="173"/>
        <v>41859.68069444444</v>
      </c>
    </row>
    <row r="1816" spans="1:20" ht="43.5" x14ac:dyDescent="0.35">
      <c r="A1816" s="5">
        <f t="shared" si="168"/>
        <v>49.183333333333337</v>
      </c>
      <c r="B1816">
        <v>1814</v>
      </c>
      <c r="C1816" s="3" t="s">
        <v>1815</v>
      </c>
      <c r="D1816" s="3" t="s">
        <v>5924</v>
      </c>
      <c r="E1816">
        <v>12000</v>
      </c>
      <c r="F1816">
        <v>5902</v>
      </c>
      <c r="G1816" t="s">
        <v>8220</v>
      </c>
      <c r="H1816" t="s">
        <v>8224</v>
      </c>
      <c r="I1816" t="s">
        <v>8246</v>
      </c>
      <c r="J1816" s="11">
        <v>1425108736</v>
      </c>
      <c r="K1816" s="11">
        <v>1422516736</v>
      </c>
      <c r="L1816" t="b">
        <v>0</v>
      </c>
      <c r="M1816">
        <v>140</v>
      </c>
      <c r="N1816" t="b">
        <v>0</v>
      </c>
      <c r="O1816" t="s">
        <v>8284</v>
      </c>
      <c r="P1816" s="5">
        <f t="shared" si="169"/>
        <v>42.157142857142858</v>
      </c>
      <c r="Q1816" t="str">
        <f t="shared" si="170"/>
        <v>photography</v>
      </c>
      <c r="R1816" t="str">
        <f t="shared" si="171"/>
        <v>photobooks</v>
      </c>
      <c r="S1816" s="10">
        <f t="shared" si="172"/>
        <v>42033.105740740742</v>
      </c>
      <c r="T1816" s="10">
        <f t="shared" si="173"/>
        <v>42063.105740740742</v>
      </c>
    </row>
    <row r="1817" spans="1:20" ht="58" x14ac:dyDescent="0.35">
      <c r="A1817" s="5">
        <f t="shared" si="168"/>
        <v>0</v>
      </c>
      <c r="B1817">
        <v>1815</v>
      </c>
      <c r="C1817" s="3" t="s">
        <v>1816</v>
      </c>
      <c r="D1817" s="3" t="s">
        <v>5925</v>
      </c>
      <c r="E1817">
        <v>3000</v>
      </c>
      <c r="F1817">
        <v>0</v>
      </c>
      <c r="G1817" t="s">
        <v>8220</v>
      </c>
      <c r="H1817" t="s">
        <v>8223</v>
      </c>
      <c r="I1817" t="s">
        <v>8245</v>
      </c>
      <c r="J1817" s="11">
        <v>1435787137</v>
      </c>
      <c r="K1817" s="11">
        <v>1434577537</v>
      </c>
      <c r="L1817" t="b">
        <v>0</v>
      </c>
      <c r="M1817">
        <v>0</v>
      </c>
      <c r="N1817" t="b">
        <v>0</v>
      </c>
      <c r="O1817" t="s">
        <v>8284</v>
      </c>
      <c r="P1817" s="5" t="e">
        <f t="shared" si="169"/>
        <v>#DIV/0!</v>
      </c>
      <c r="Q1817" t="str">
        <f t="shared" si="170"/>
        <v>photography</v>
      </c>
      <c r="R1817" t="str">
        <f t="shared" si="171"/>
        <v>photobooks</v>
      </c>
      <c r="S1817" s="10">
        <f t="shared" si="172"/>
        <v>42172.698344907411</v>
      </c>
      <c r="T1817" s="10">
        <f t="shared" si="173"/>
        <v>42186.698344907411</v>
      </c>
    </row>
    <row r="1818" spans="1:20" ht="43.5" x14ac:dyDescent="0.35">
      <c r="A1818" s="5">
        <f t="shared" si="168"/>
        <v>2.036</v>
      </c>
      <c r="B1818">
        <v>1816</v>
      </c>
      <c r="C1818" s="3" t="s">
        <v>1817</v>
      </c>
      <c r="D1818" s="3" t="s">
        <v>5926</v>
      </c>
      <c r="E1818">
        <v>25000</v>
      </c>
      <c r="F1818">
        <v>509</v>
      </c>
      <c r="G1818" t="s">
        <v>8220</v>
      </c>
      <c r="H1818" t="s">
        <v>8239</v>
      </c>
      <c r="I1818" t="s">
        <v>8256</v>
      </c>
      <c r="J1818" s="11">
        <v>1469473200</v>
      </c>
      <c r="K1818" s="11">
        <v>1467061303</v>
      </c>
      <c r="L1818" t="b">
        <v>0</v>
      </c>
      <c r="M1818">
        <v>6</v>
      </c>
      <c r="N1818" t="b">
        <v>0</v>
      </c>
      <c r="O1818" t="s">
        <v>8284</v>
      </c>
      <c r="P1818" s="5">
        <f t="shared" si="169"/>
        <v>84.833333333333329</v>
      </c>
      <c r="Q1818" t="str">
        <f t="shared" si="170"/>
        <v>photography</v>
      </c>
      <c r="R1818" t="str">
        <f t="shared" si="171"/>
        <v>photobooks</v>
      </c>
      <c r="S1818" s="10">
        <f t="shared" si="172"/>
        <v>42548.667858796289</v>
      </c>
      <c r="T1818" s="10">
        <f t="shared" si="173"/>
        <v>42576.583333333336</v>
      </c>
    </row>
    <row r="1819" spans="1:20" ht="29" x14ac:dyDescent="0.35">
      <c r="A1819" s="5">
        <f t="shared" si="168"/>
        <v>52.327777777777776</v>
      </c>
      <c r="B1819">
        <v>1817</v>
      </c>
      <c r="C1819" s="3" t="s">
        <v>1818</v>
      </c>
      <c r="D1819" s="3" t="s">
        <v>5927</v>
      </c>
      <c r="E1819">
        <v>18000</v>
      </c>
      <c r="F1819">
        <v>9419</v>
      </c>
      <c r="G1819" t="s">
        <v>8220</v>
      </c>
      <c r="H1819" t="s">
        <v>8223</v>
      </c>
      <c r="I1819" t="s">
        <v>8245</v>
      </c>
      <c r="J1819" s="11">
        <v>1485759540</v>
      </c>
      <c r="K1819" s="11">
        <v>1480607607</v>
      </c>
      <c r="L1819" t="b">
        <v>0</v>
      </c>
      <c r="M1819">
        <v>100</v>
      </c>
      <c r="N1819" t="b">
        <v>0</v>
      </c>
      <c r="O1819" t="s">
        <v>8284</v>
      </c>
      <c r="P1819" s="5">
        <f t="shared" si="169"/>
        <v>94.19</v>
      </c>
      <c r="Q1819" t="str">
        <f t="shared" si="170"/>
        <v>photography</v>
      </c>
      <c r="R1819" t="str">
        <f t="shared" si="171"/>
        <v>photobooks</v>
      </c>
      <c r="S1819" s="10">
        <f t="shared" si="172"/>
        <v>42705.453784722216</v>
      </c>
      <c r="T1819" s="10">
        <f t="shared" si="173"/>
        <v>42765.082638888889</v>
      </c>
    </row>
    <row r="1820" spans="1:20" ht="29" x14ac:dyDescent="0.35">
      <c r="A1820" s="5">
        <f t="shared" si="168"/>
        <v>0</v>
      </c>
      <c r="B1820">
        <v>1818</v>
      </c>
      <c r="C1820" s="3" t="s">
        <v>1819</v>
      </c>
      <c r="D1820" s="3" t="s">
        <v>5928</v>
      </c>
      <c r="E1820">
        <v>15000</v>
      </c>
      <c r="F1820">
        <v>0</v>
      </c>
      <c r="G1820" t="s">
        <v>8220</v>
      </c>
      <c r="H1820" t="s">
        <v>8223</v>
      </c>
      <c r="I1820" t="s">
        <v>8245</v>
      </c>
      <c r="J1820" s="11">
        <v>1428035850</v>
      </c>
      <c r="K1820" s="11">
        <v>1425447450</v>
      </c>
      <c r="L1820" t="b">
        <v>0</v>
      </c>
      <c r="M1820">
        <v>0</v>
      </c>
      <c r="N1820" t="b">
        <v>0</v>
      </c>
      <c r="O1820" t="s">
        <v>8284</v>
      </c>
      <c r="P1820" s="5" t="e">
        <f t="shared" si="169"/>
        <v>#DIV/0!</v>
      </c>
      <c r="Q1820" t="str">
        <f t="shared" si="170"/>
        <v>photography</v>
      </c>
      <c r="R1820" t="str">
        <f t="shared" si="171"/>
        <v>photobooks</v>
      </c>
      <c r="S1820" s="10">
        <f t="shared" si="172"/>
        <v>42067.026041666664</v>
      </c>
      <c r="T1820" s="10">
        <f t="shared" si="173"/>
        <v>42096.984374999993</v>
      </c>
    </row>
    <row r="1821" spans="1:20" ht="43.5" x14ac:dyDescent="0.35">
      <c r="A1821" s="5">
        <f t="shared" si="168"/>
        <v>2.083333333333333</v>
      </c>
      <c r="B1821">
        <v>1819</v>
      </c>
      <c r="C1821" s="3" t="s">
        <v>1820</v>
      </c>
      <c r="D1821" s="3" t="s">
        <v>5929</v>
      </c>
      <c r="E1821">
        <v>1200</v>
      </c>
      <c r="F1821">
        <v>25</v>
      </c>
      <c r="G1821" t="s">
        <v>8220</v>
      </c>
      <c r="H1821" t="s">
        <v>8223</v>
      </c>
      <c r="I1821" t="s">
        <v>8245</v>
      </c>
      <c r="J1821" s="11">
        <v>1406743396</v>
      </c>
      <c r="K1821" s="11">
        <v>1404151396</v>
      </c>
      <c r="L1821" t="b">
        <v>0</v>
      </c>
      <c r="M1821">
        <v>4</v>
      </c>
      <c r="N1821" t="b">
        <v>0</v>
      </c>
      <c r="O1821" t="s">
        <v>8284</v>
      </c>
      <c r="P1821" s="5">
        <f t="shared" si="169"/>
        <v>6.25</v>
      </c>
      <c r="Q1821" t="str">
        <f t="shared" si="170"/>
        <v>photography</v>
      </c>
      <c r="R1821" t="str">
        <f t="shared" si="171"/>
        <v>photobooks</v>
      </c>
      <c r="S1821" s="10">
        <f t="shared" si="172"/>
        <v>41820.543935185182</v>
      </c>
      <c r="T1821" s="10">
        <f t="shared" si="173"/>
        <v>41850.543935185182</v>
      </c>
    </row>
    <row r="1822" spans="1:20" ht="58" x14ac:dyDescent="0.35">
      <c r="A1822" s="5">
        <f t="shared" si="168"/>
        <v>6.565384615384616</v>
      </c>
      <c r="B1822">
        <v>1820</v>
      </c>
      <c r="C1822" s="3" t="s">
        <v>1821</v>
      </c>
      <c r="D1822" s="3" t="s">
        <v>5930</v>
      </c>
      <c r="E1822">
        <v>26000</v>
      </c>
      <c r="F1822">
        <v>1707</v>
      </c>
      <c r="G1822" t="s">
        <v>8220</v>
      </c>
      <c r="H1822" t="s">
        <v>8223</v>
      </c>
      <c r="I1822" t="s">
        <v>8245</v>
      </c>
      <c r="J1822" s="11">
        <v>1427850090</v>
      </c>
      <c r="K1822" s="11">
        <v>1425261690</v>
      </c>
      <c r="L1822" t="b">
        <v>0</v>
      </c>
      <c r="M1822">
        <v>8</v>
      </c>
      <c r="N1822" t="b">
        <v>0</v>
      </c>
      <c r="O1822" t="s">
        <v>8284</v>
      </c>
      <c r="P1822" s="5">
        <f t="shared" si="169"/>
        <v>213.375</v>
      </c>
      <c r="Q1822" t="str">
        <f t="shared" si="170"/>
        <v>photography</v>
      </c>
      <c r="R1822" t="str">
        <f t="shared" si="171"/>
        <v>photobooks</v>
      </c>
      <c r="S1822" s="10">
        <f t="shared" si="172"/>
        <v>42064.87604166667</v>
      </c>
      <c r="T1822" s="10">
        <f t="shared" si="173"/>
        <v>42094.834374999999</v>
      </c>
    </row>
    <row r="1823" spans="1:20" ht="43.5" x14ac:dyDescent="0.35">
      <c r="A1823" s="5">
        <f t="shared" si="168"/>
        <v>134.88999999999999</v>
      </c>
      <c r="B1823">
        <v>1821</v>
      </c>
      <c r="C1823" s="3" t="s">
        <v>1822</v>
      </c>
      <c r="D1823" s="3" t="s">
        <v>5931</v>
      </c>
      <c r="E1823">
        <v>2500</v>
      </c>
      <c r="F1823">
        <v>3372.25</v>
      </c>
      <c r="G1823" t="s">
        <v>8218</v>
      </c>
      <c r="H1823" t="s">
        <v>8223</v>
      </c>
      <c r="I1823" t="s">
        <v>8245</v>
      </c>
      <c r="J1823" s="11">
        <v>1330760367</v>
      </c>
      <c r="K1823" s="11">
        <v>1326872367</v>
      </c>
      <c r="L1823" t="b">
        <v>0</v>
      </c>
      <c r="M1823">
        <v>57</v>
      </c>
      <c r="N1823" t="b">
        <v>1</v>
      </c>
      <c r="O1823" t="s">
        <v>8275</v>
      </c>
      <c r="P1823" s="5">
        <f t="shared" si="169"/>
        <v>59.162280701754383</v>
      </c>
      <c r="Q1823" t="str">
        <f t="shared" si="170"/>
        <v>music</v>
      </c>
      <c r="R1823" t="str">
        <f t="shared" si="171"/>
        <v>rock</v>
      </c>
      <c r="S1823" s="10">
        <f t="shared" si="172"/>
        <v>40926.110729166663</v>
      </c>
      <c r="T1823" s="10">
        <f t="shared" si="173"/>
        <v>40971.110729166663</v>
      </c>
    </row>
    <row r="1824" spans="1:20" ht="29" x14ac:dyDescent="0.35">
      <c r="A1824" s="5">
        <f t="shared" si="168"/>
        <v>100</v>
      </c>
      <c r="B1824">
        <v>1822</v>
      </c>
      <c r="C1824" s="3" t="s">
        <v>1823</v>
      </c>
      <c r="D1824" s="3" t="s">
        <v>5932</v>
      </c>
      <c r="E1824">
        <v>300</v>
      </c>
      <c r="F1824">
        <v>300</v>
      </c>
      <c r="G1824" t="s">
        <v>8218</v>
      </c>
      <c r="H1824" t="s">
        <v>8228</v>
      </c>
      <c r="I1824" t="s">
        <v>8250</v>
      </c>
      <c r="J1824" s="11">
        <v>1391194860</v>
      </c>
      <c r="K1824" s="11">
        <v>1388084862</v>
      </c>
      <c r="L1824" t="b">
        <v>0</v>
      </c>
      <c r="M1824">
        <v>11</v>
      </c>
      <c r="N1824" t="b">
        <v>1</v>
      </c>
      <c r="O1824" t="s">
        <v>8275</v>
      </c>
      <c r="P1824" s="5">
        <f t="shared" si="169"/>
        <v>27.272727272727273</v>
      </c>
      <c r="Q1824" t="str">
        <f t="shared" si="170"/>
        <v>music</v>
      </c>
      <c r="R1824" t="str">
        <f t="shared" si="171"/>
        <v>rock</v>
      </c>
      <c r="S1824" s="10">
        <f t="shared" si="172"/>
        <v>41634.588680555549</v>
      </c>
      <c r="T1824" s="10">
        <f t="shared" si="173"/>
        <v>41670.584027777775</v>
      </c>
    </row>
    <row r="1825" spans="1:20" ht="43.5" x14ac:dyDescent="0.35">
      <c r="A1825" s="5">
        <f t="shared" si="168"/>
        <v>115.85714285714286</v>
      </c>
      <c r="B1825">
        <v>1823</v>
      </c>
      <c r="C1825" s="3" t="s">
        <v>1824</v>
      </c>
      <c r="D1825" s="3" t="s">
        <v>5933</v>
      </c>
      <c r="E1825">
        <v>700</v>
      </c>
      <c r="F1825">
        <v>811</v>
      </c>
      <c r="G1825" t="s">
        <v>8218</v>
      </c>
      <c r="H1825" t="s">
        <v>8223</v>
      </c>
      <c r="I1825" t="s">
        <v>8245</v>
      </c>
      <c r="J1825" s="11">
        <v>1351095976</v>
      </c>
      <c r="K1825" s="11">
        <v>1348503976</v>
      </c>
      <c r="L1825" t="b">
        <v>0</v>
      </c>
      <c r="M1825">
        <v>33</v>
      </c>
      <c r="N1825" t="b">
        <v>1</v>
      </c>
      <c r="O1825" t="s">
        <v>8275</v>
      </c>
      <c r="P1825" s="5">
        <f t="shared" si="169"/>
        <v>24.575757575757574</v>
      </c>
      <c r="Q1825" t="str">
        <f t="shared" si="170"/>
        <v>music</v>
      </c>
      <c r="R1825" t="str">
        <f t="shared" si="171"/>
        <v>rock</v>
      </c>
      <c r="S1825" s="10">
        <f t="shared" si="172"/>
        <v>41176.47657407407</v>
      </c>
      <c r="T1825" s="10">
        <f t="shared" si="173"/>
        <v>41206.47657407407</v>
      </c>
    </row>
    <row r="1826" spans="1:20" x14ac:dyDescent="0.35">
      <c r="A1826" s="5">
        <f t="shared" si="168"/>
        <v>100.06666666666666</v>
      </c>
      <c r="B1826">
        <v>1824</v>
      </c>
      <c r="C1826" s="3" t="s">
        <v>1825</v>
      </c>
      <c r="D1826" s="3" t="s">
        <v>5934</v>
      </c>
      <c r="E1826">
        <v>3000</v>
      </c>
      <c r="F1826">
        <v>3002</v>
      </c>
      <c r="G1826" t="s">
        <v>8218</v>
      </c>
      <c r="H1826" t="s">
        <v>8223</v>
      </c>
      <c r="I1826" t="s">
        <v>8245</v>
      </c>
      <c r="J1826" s="11">
        <v>1389146880</v>
      </c>
      <c r="K1826" s="11">
        <v>1387403967</v>
      </c>
      <c r="L1826" t="b">
        <v>0</v>
      </c>
      <c r="M1826">
        <v>40</v>
      </c>
      <c r="N1826" t="b">
        <v>1</v>
      </c>
      <c r="O1826" t="s">
        <v>8275</v>
      </c>
      <c r="P1826" s="5">
        <f t="shared" si="169"/>
        <v>75.05</v>
      </c>
      <c r="Q1826" t="str">
        <f t="shared" si="170"/>
        <v>music</v>
      </c>
      <c r="R1826" t="str">
        <f t="shared" si="171"/>
        <v>rock</v>
      </c>
      <c r="S1826" s="10">
        <f t="shared" si="172"/>
        <v>41626.707951388889</v>
      </c>
      <c r="T1826" s="10">
        <f t="shared" si="173"/>
        <v>41646.880555555552</v>
      </c>
    </row>
    <row r="1827" spans="1:20" ht="43.5" x14ac:dyDescent="0.35">
      <c r="A1827" s="5">
        <f t="shared" si="168"/>
        <v>105.05</v>
      </c>
      <c r="B1827">
        <v>1825</v>
      </c>
      <c r="C1827" s="3" t="s">
        <v>1826</v>
      </c>
      <c r="D1827" s="3" t="s">
        <v>5935</v>
      </c>
      <c r="E1827">
        <v>2000</v>
      </c>
      <c r="F1827">
        <v>2101</v>
      </c>
      <c r="G1827" t="s">
        <v>8218</v>
      </c>
      <c r="H1827" t="s">
        <v>8223</v>
      </c>
      <c r="I1827" t="s">
        <v>8245</v>
      </c>
      <c r="J1827" s="11">
        <v>1373572903</v>
      </c>
      <c r="K1827" s="11">
        <v>1371585703</v>
      </c>
      <c r="L1827" t="b">
        <v>0</v>
      </c>
      <c r="M1827">
        <v>50</v>
      </c>
      <c r="N1827" t="b">
        <v>1</v>
      </c>
      <c r="O1827" t="s">
        <v>8275</v>
      </c>
      <c r="P1827" s="5">
        <f t="shared" si="169"/>
        <v>42.02</v>
      </c>
      <c r="Q1827" t="str">
        <f t="shared" si="170"/>
        <v>music</v>
      </c>
      <c r="R1827" t="str">
        <f t="shared" si="171"/>
        <v>rock</v>
      </c>
      <c r="S1827" s="10">
        <f t="shared" si="172"/>
        <v>41443.626192129625</v>
      </c>
      <c r="T1827" s="10">
        <f t="shared" si="173"/>
        <v>41466.626192129625</v>
      </c>
    </row>
    <row r="1828" spans="1:20" ht="29" x14ac:dyDescent="0.35">
      <c r="A1828" s="5">
        <f t="shared" si="168"/>
        <v>101</v>
      </c>
      <c r="B1828">
        <v>1826</v>
      </c>
      <c r="C1828" s="3" t="s">
        <v>1827</v>
      </c>
      <c r="D1828" s="3" t="s">
        <v>5936</v>
      </c>
      <c r="E1828">
        <v>2000</v>
      </c>
      <c r="F1828">
        <v>2020</v>
      </c>
      <c r="G1828" t="s">
        <v>8218</v>
      </c>
      <c r="H1828" t="s">
        <v>8223</v>
      </c>
      <c r="I1828" t="s">
        <v>8245</v>
      </c>
      <c r="J1828" s="11">
        <v>1392675017</v>
      </c>
      <c r="K1828" s="11">
        <v>1390083017</v>
      </c>
      <c r="L1828" t="b">
        <v>0</v>
      </c>
      <c r="M1828">
        <v>38</v>
      </c>
      <c r="N1828" t="b">
        <v>1</v>
      </c>
      <c r="O1828" t="s">
        <v>8275</v>
      </c>
      <c r="P1828" s="5">
        <f t="shared" si="169"/>
        <v>53.157894736842103</v>
      </c>
      <c r="Q1828" t="str">
        <f t="shared" si="170"/>
        <v>music</v>
      </c>
      <c r="R1828" t="str">
        <f t="shared" si="171"/>
        <v>rock</v>
      </c>
      <c r="S1828" s="10">
        <f t="shared" si="172"/>
        <v>41657.715474537035</v>
      </c>
      <c r="T1828" s="10">
        <f t="shared" si="173"/>
        <v>41687.715474537035</v>
      </c>
    </row>
    <row r="1829" spans="1:20" ht="58" x14ac:dyDescent="0.35">
      <c r="A1829" s="5">
        <f t="shared" si="168"/>
        <v>100.66250000000001</v>
      </c>
      <c r="B1829">
        <v>1827</v>
      </c>
      <c r="C1829" s="3" t="s">
        <v>1828</v>
      </c>
      <c r="D1829" s="3" t="s">
        <v>5937</v>
      </c>
      <c r="E1829">
        <v>8000</v>
      </c>
      <c r="F1829">
        <v>8053</v>
      </c>
      <c r="G1829" t="s">
        <v>8218</v>
      </c>
      <c r="H1829" t="s">
        <v>8223</v>
      </c>
      <c r="I1829" t="s">
        <v>8245</v>
      </c>
      <c r="J1829" s="11">
        <v>1299138561</v>
      </c>
      <c r="K1829" s="11">
        <v>1294818561</v>
      </c>
      <c r="L1829" t="b">
        <v>0</v>
      </c>
      <c r="M1829">
        <v>96</v>
      </c>
      <c r="N1829" t="b">
        <v>1</v>
      </c>
      <c r="O1829" t="s">
        <v>8275</v>
      </c>
      <c r="P1829" s="5">
        <f t="shared" si="169"/>
        <v>83.885416666666671</v>
      </c>
      <c r="Q1829" t="str">
        <f t="shared" si="170"/>
        <v>music</v>
      </c>
      <c r="R1829" t="str">
        <f t="shared" si="171"/>
        <v>rock</v>
      </c>
      <c r="S1829" s="10">
        <f t="shared" si="172"/>
        <v>40555.117604166662</v>
      </c>
      <c r="T1829" s="10">
        <f t="shared" si="173"/>
        <v>40605.117604166662</v>
      </c>
    </row>
    <row r="1830" spans="1:20" ht="58" x14ac:dyDescent="0.35">
      <c r="A1830" s="5">
        <f t="shared" si="168"/>
        <v>100.16000000000001</v>
      </c>
      <c r="B1830">
        <v>1828</v>
      </c>
      <c r="C1830" s="3" t="s">
        <v>1829</v>
      </c>
      <c r="D1830" s="3" t="s">
        <v>5938</v>
      </c>
      <c r="E1830">
        <v>20000</v>
      </c>
      <c r="F1830">
        <v>20032</v>
      </c>
      <c r="G1830" t="s">
        <v>8218</v>
      </c>
      <c r="H1830" t="s">
        <v>8223</v>
      </c>
      <c r="I1830" t="s">
        <v>8245</v>
      </c>
      <c r="J1830" s="11">
        <v>1399672800</v>
      </c>
      <c r="K1830" s="11">
        <v>1396906530</v>
      </c>
      <c r="L1830" t="b">
        <v>0</v>
      </c>
      <c r="M1830">
        <v>48</v>
      </c>
      <c r="N1830" t="b">
        <v>1</v>
      </c>
      <c r="O1830" t="s">
        <v>8275</v>
      </c>
      <c r="P1830" s="5">
        <f t="shared" si="169"/>
        <v>417.33333333333331</v>
      </c>
      <c r="Q1830" t="str">
        <f t="shared" si="170"/>
        <v>music</v>
      </c>
      <c r="R1830" t="str">
        <f t="shared" si="171"/>
        <v>rock</v>
      </c>
      <c r="S1830" s="10">
        <f t="shared" si="172"/>
        <v>41736.691319444442</v>
      </c>
      <c r="T1830" s="10">
        <f t="shared" si="173"/>
        <v>41768.708333333328</v>
      </c>
    </row>
    <row r="1831" spans="1:20" ht="43.5" x14ac:dyDescent="0.35">
      <c r="A1831" s="5">
        <f t="shared" si="168"/>
        <v>166.68333333333334</v>
      </c>
      <c r="B1831">
        <v>1829</v>
      </c>
      <c r="C1831" s="3" t="s">
        <v>1830</v>
      </c>
      <c r="D1831" s="3" t="s">
        <v>5939</v>
      </c>
      <c r="E1831">
        <v>1500</v>
      </c>
      <c r="F1831">
        <v>2500.25</v>
      </c>
      <c r="G1831" t="s">
        <v>8218</v>
      </c>
      <c r="H1831" t="s">
        <v>8223</v>
      </c>
      <c r="I1831" t="s">
        <v>8245</v>
      </c>
      <c r="J1831" s="11">
        <v>1295647200</v>
      </c>
      <c r="K1831" s="11">
        <v>1291428371</v>
      </c>
      <c r="L1831" t="b">
        <v>0</v>
      </c>
      <c r="M1831">
        <v>33</v>
      </c>
      <c r="N1831" t="b">
        <v>1</v>
      </c>
      <c r="O1831" t="s">
        <v>8275</v>
      </c>
      <c r="P1831" s="5">
        <f t="shared" si="169"/>
        <v>75.765151515151516</v>
      </c>
      <c r="Q1831" t="str">
        <f t="shared" si="170"/>
        <v>music</v>
      </c>
      <c r="R1831" t="str">
        <f t="shared" si="171"/>
        <v>rock</v>
      </c>
      <c r="S1831" s="10">
        <f t="shared" si="172"/>
        <v>40515.879293981481</v>
      </c>
      <c r="T1831" s="10">
        <f t="shared" si="173"/>
        <v>40564.708333333328</v>
      </c>
    </row>
    <row r="1832" spans="1:20" ht="43.5" x14ac:dyDescent="0.35">
      <c r="A1832" s="5">
        <f t="shared" si="168"/>
        <v>101.53333333333335</v>
      </c>
      <c r="B1832">
        <v>1830</v>
      </c>
      <c r="C1832" s="3" t="s">
        <v>1831</v>
      </c>
      <c r="D1832" s="3" t="s">
        <v>5940</v>
      </c>
      <c r="E1832">
        <v>15000</v>
      </c>
      <c r="F1832">
        <v>15230</v>
      </c>
      <c r="G1832" t="s">
        <v>8218</v>
      </c>
      <c r="H1832" t="s">
        <v>8223</v>
      </c>
      <c r="I1832" t="s">
        <v>8245</v>
      </c>
      <c r="J1832" s="11">
        <v>1393259107</v>
      </c>
      <c r="K1832" s="11">
        <v>1390667107</v>
      </c>
      <c r="L1832" t="b">
        <v>0</v>
      </c>
      <c r="M1832">
        <v>226</v>
      </c>
      <c r="N1832" t="b">
        <v>1</v>
      </c>
      <c r="O1832" t="s">
        <v>8275</v>
      </c>
      <c r="P1832" s="5">
        <f t="shared" si="169"/>
        <v>67.389380530973455</v>
      </c>
      <c r="Q1832" t="str">
        <f t="shared" si="170"/>
        <v>music</v>
      </c>
      <c r="R1832" t="str">
        <f t="shared" si="171"/>
        <v>rock</v>
      </c>
      <c r="S1832" s="10">
        <f t="shared" si="172"/>
        <v>41664.475775462961</v>
      </c>
      <c r="T1832" s="10">
        <f t="shared" si="173"/>
        <v>41694.475775462961</v>
      </c>
    </row>
    <row r="1833" spans="1:20" ht="43.5" x14ac:dyDescent="0.35">
      <c r="A1833" s="5">
        <f t="shared" si="168"/>
        <v>103</v>
      </c>
      <c r="B1833">
        <v>1831</v>
      </c>
      <c r="C1833" s="3" t="s">
        <v>1832</v>
      </c>
      <c r="D1833" s="3" t="s">
        <v>5941</v>
      </c>
      <c r="E1833">
        <v>1000</v>
      </c>
      <c r="F1833">
        <v>1030</v>
      </c>
      <c r="G1833" t="s">
        <v>8218</v>
      </c>
      <c r="H1833" t="s">
        <v>8223</v>
      </c>
      <c r="I1833" t="s">
        <v>8245</v>
      </c>
      <c r="J1833" s="11">
        <v>1336866863</v>
      </c>
      <c r="K1833" s="11">
        <v>1335570863</v>
      </c>
      <c r="L1833" t="b">
        <v>0</v>
      </c>
      <c r="M1833">
        <v>14</v>
      </c>
      <c r="N1833" t="b">
        <v>1</v>
      </c>
      <c r="O1833" t="s">
        <v>8275</v>
      </c>
      <c r="P1833" s="5">
        <f t="shared" si="169"/>
        <v>73.571428571428569</v>
      </c>
      <c r="Q1833" t="str">
        <f t="shared" si="170"/>
        <v>music</v>
      </c>
      <c r="R1833" t="str">
        <f t="shared" si="171"/>
        <v>rock</v>
      </c>
      <c r="S1833" s="10">
        <f t="shared" si="172"/>
        <v>41026.787766203699</v>
      </c>
      <c r="T1833" s="10">
        <f t="shared" si="173"/>
        <v>41041.787766203699</v>
      </c>
    </row>
    <row r="1834" spans="1:20" ht="43.5" x14ac:dyDescent="0.35">
      <c r="A1834" s="5">
        <f t="shared" si="168"/>
        <v>142.85714285714286</v>
      </c>
      <c r="B1834">
        <v>1832</v>
      </c>
      <c r="C1834" s="3" t="s">
        <v>1833</v>
      </c>
      <c r="D1834" s="3" t="s">
        <v>5942</v>
      </c>
      <c r="E1834">
        <v>350</v>
      </c>
      <c r="F1834">
        <v>500</v>
      </c>
      <c r="G1834" t="s">
        <v>8218</v>
      </c>
      <c r="H1834" t="s">
        <v>8223</v>
      </c>
      <c r="I1834" t="s">
        <v>8245</v>
      </c>
      <c r="J1834" s="11">
        <v>1299243427</v>
      </c>
      <c r="K1834" s="11">
        <v>1296651427</v>
      </c>
      <c r="L1834" t="b">
        <v>0</v>
      </c>
      <c r="M1834">
        <v>20</v>
      </c>
      <c r="N1834" t="b">
        <v>1</v>
      </c>
      <c r="O1834" t="s">
        <v>8275</v>
      </c>
      <c r="P1834" s="5">
        <f t="shared" si="169"/>
        <v>25</v>
      </c>
      <c r="Q1834" t="str">
        <f t="shared" si="170"/>
        <v>music</v>
      </c>
      <c r="R1834" t="str">
        <f t="shared" si="171"/>
        <v>rock</v>
      </c>
      <c r="S1834" s="10">
        <f t="shared" si="172"/>
        <v>40576.331331018519</v>
      </c>
      <c r="T1834" s="10">
        <f t="shared" si="173"/>
        <v>40606.331331018519</v>
      </c>
    </row>
    <row r="1835" spans="1:20" ht="43.5" x14ac:dyDescent="0.35">
      <c r="A1835" s="5">
        <f t="shared" si="168"/>
        <v>262.5</v>
      </c>
      <c r="B1835">
        <v>1833</v>
      </c>
      <c r="C1835" s="3" t="s">
        <v>1834</v>
      </c>
      <c r="D1835" s="3" t="s">
        <v>5943</v>
      </c>
      <c r="E1835">
        <v>400</v>
      </c>
      <c r="F1835">
        <v>1050</v>
      </c>
      <c r="G1835" t="s">
        <v>8218</v>
      </c>
      <c r="H1835" t="s">
        <v>8223</v>
      </c>
      <c r="I1835" t="s">
        <v>8245</v>
      </c>
      <c r="J1835" s="11">
        <v>1362211140</v>
      </c>
      <c r="K1835" s="11">
        <v>1359421403</v>
      </c>
      <c r="L1835" t="b">
        <v>0</v>
      </c>
      <c r="M1835">
        <v>25</v>
      </c>
      <c r="N1835" t="b">
        <v>1</v>
      </c>
      <c r="O1835" t="s">
        <v>8275</v>
      </c>
      <c r="P1835" s="5">
        <f t="shared" si="169"/>
        <v>42</v>
      </c>
      <c r="Q1835" t="str">
        <f t="shared" si="170"/>
        <v>music</v>
      </c>
      <c r="R1835" t="str">
        <f t="shared" si="171"/>
        <v>rock</v>
      </c>
      <c r="S1835" s="10">
        <f t="shared" si="172"/>
        <v>41302.835682870369</v>
      </c>
      <c r="T1835" s="10">
        <f t="shared" si="173"/>
        <v>41335.124305555553</v>
      </c>
    </row>
    <row r="1836" spans="1:20" ht="29" x14ac:dyDescent="0.35">
      <c r="A1836" s="5">
        <f t="shared" si="168"/>
        <v>118.05000000000001</v>
      </c>
      <c r="B1836">
        <v>1834</v>
      </c>
      <c r="C1836" s="3" t="s">
        <v>1835</v>
      </c>
      <c r="D1836" s="3" t="s">
        <v>5944</v>
      </c>
      <c r="E1836">
        <v>10000</v>
      </c>
      <c r="F1836">
        <v>11805</v>
      </c>
      <c r="G1836" t="s">
        <v>8218</v>
      </c>
      <c r="H1836" t="s">
        <v>8223</v>
      </c>
      <c r="I1836" t="s">
        <v>8245</v>
      </c>
      <c r="J1836" s="11">
        <v>1422140895</v>
      </c>
      <c r="K1836" s="11">
        <v>1418684895</v>
      </c>
      <c r="L1836" t="b">
        <v>0</v>
      </c>
      <c r="M1836">
        <v>90</v>
      </c>
      <c r="N1836" t="b">
        <v>1</v>
      </c>
      <c r="O1836" t="s">
        <v>8275</v>
      </c>
      <c r="P1836" s="5">
        <f t="shared" si="169"/>
        <v>131.16666666666666</v>
      </c>
      <c r="Q1836" t="str">
        <f t="shared" si="170"/>
        <v>music</v>
      </c>
      <c r="R1836" t="str">
        <f t="shared" si="171"/>
        <v>rock</v>
      </c>
      <c r="S1836" s="10">
        <f t="shared" si="172"/>
        <v>41988.755729166667</v>
      </c>
      <c r="T1836" s="10">
        <f t="shared" si="173"/>
        <v>42028.755729166667</v>
      </c>
    </row>
    <row r="1837" spans="1:20" ht="58" x14ac:dyDescent="0.35">
      <c r="A1837" s="5">
        <f t="shared" si="168"/>
        <v>104</v>
      </c>
      <c r="B1837">
        <v>1835</v>
      </c>
      <c r="C1837" s="3" t="s">
        <v>1836</v>
      </c>
      <c r="D1837" s="3" t="s">
        <v>5945</v>
      </c>
      <c r="E1837">
        <v>500</v>
      </c>
      <c r="F1837">
        <v>520</v>
      </c>
      <c r="G1837" t="s">
        <v>8218</v>
      </c>
      <c r="H1837" t="s">
        <v>8224</v>
      </c>
      <c r="I1837" t="s">
        <v>8246</v>
      </c>
      <c r="J1837" s="11">
        <v>1459439471</v>
      </c>
      <c r="K1837" s="11">
        <v>1456851071</v>
      </c>
      <c r="L1837" t="b">
        <v>0</v>
      </c>
      <c r="M1837">
        <v>11</v>
      </c>
      <c r="N1837" t="b">
        <v>1</v>
      </c>
      <c r="O1837" t="s">
        <v>8275</v>
      </c>
      <c r="P1837" s="5">
        <f t="shared" si="169"/>
        <v>47.272727272727273</v>
      </c>
      <c r="Q1837" t="str">
        <f t="shared" si="170"/>
        <v>music</v>
      </c>
      <c r="R1837" t="str">
        <f t="shared" si="171"/>
        <v>rock</v>
      </c>
      <c r="S1837" s="10">
        <f t="shared" si="172"/>
        <v>42430.49387731481</v>
      </c>
      <c r="T1837" s="10">
        <f t="shared" si="173"/>
        <v>42460.452210648145</v>
      </c>
    </row>
    <row r="1838" spans="1:20" ht="29" x14ac:dyDescent="0.35">
      <c r="A1838" s="5">
        <f t="shared" si="168"/>
        <v>200.34</v>
      </c>
      <c r="B1838">
        <v>1836</v>
      </c>
      <c r="C1838" s="3" t="s">
        <v>1837</v>
      </c>
      <c r="D1838" s="3" t="s">
        <v>5946</v>
      </c>
      <c r="E1838">
        <v>5000</v>
      </c>
      <c r="F1838">
        <v>10017</v>
      </c>
      <c r="G1838" t="s">
        <v>8218</v>
      </c>
      <c r="H1838" t="s">
        <v>8223</v>
      </c>
      <c r="I1838" t="s">
        <v>8245</v>
      </c>
      <c r="J1838" s="11">
        <v>1361129129</v>
      </c>
      <c r="K1838" s="11">
        <v>1359660329</v>
      </c>
      <c r="L1838" t="b">
        <v>0</v>
      </c>
      <c r="M1838">
        <v>55</v>
      </c>
      <c r="N1838" t="b">
        <v>1</v>
      </c>
      <c r="O1838" t="s">
        <v>8275</v>
      </c>
      <c r="P1838" s="5">
        <f t="shared" si="169"/>
        <v>182.12727272727273</v>
      </c>
      <c r="Q1838" t="str">
        <f t="shared" si="170"/>
        <v>music</v>
      </c>
      <c r="R1838" t="str">
        <f t="shared" si="171"/>
        <v>rock</v>
      </c>
      <c r="S1838" s="10">
        <f t="shared" si="172"/>
        <v>41305.601030092592</v>
      </c>
      <c r="T1838" s="10">
        <f t="shared" si="173"/>
        <v>41322.601030092592</v>
      </c>
    </row>
    <row r="1839" spans="1:20" ht="58" x14ac:dyDescent="0.35">
      <c r="A1839" s="5">
        <f t="shared" si="168"/>
        <v>306.83333333333331</v>
      </c>
      <c r="B1839">
        <v>1837</v>
      </c>
      <c r="C1839" s="3" t="s">
        <v>1838</v>
      </c>
      <c r="D1839" s="3" t="s">
        <v>5947</v>
      </c>
      <c r="E1839">
        <v>600</v>
      </c>
      <c r="F1839">
        <v>1841</v>
      </c>
      <c r="G1839" t="s">
        <v>8218</v>
      </c>
      <c r="H1839" t="s">
        <v>8223</v>
      </c>
      <c r="I1839" t="s">
        <v>8245</v>
      </c>
      <c r="J1839" s="11">
        <v>1332029335</v>
      </c>
      <c r="K1839" s="11">
        <v>1326848935</v>
      </c>
      <c r="L1839" t="b">
        <v>0</v>
      </c>
      <c r="M1839">
        <v>30</v>
      </c>
      <c r="N1839" t="b">
        <v>1</v>
      </c>
      <c r="O1839" t="s">
        <v>8275</v>
      </c>
      <c r="P1839" s="5">
        <f t="shared" si="169"/>
        <v>61.366666666666667</v>
      </c>
      <c r="Q1839" t="str">
        <f t="shared" si="170"/>
        <v>music</v>
      </c>
      <c r="R1839" t="str">
        <f t="shared" si="171"/>
        <v>rock</v>
      </c>
      <c r="S1839" s="10">
        <f t="shared" si="172"/>
        <v>40925.839525462965</v>
      </c>
      <c r="T1839" s="10">
        <f t="shared" si="173"/>
        <v>40985.797858796293</v>
      </c>
    </row>
    <row r="1840" spans="1:20" ht="43.5" x14ac:dyDescent="0.35">
      <c r="A1840" s="5">
        <f t="shared" si="168"/>
        <v>100.149</v>
      </c>
      <c r="B1840">
        <v>1838</v>
      </c>
      <c r="C1840" s="3" t="s">
        <v>1839</v>
      </c>
      <c r="D1840" s="3" t="s">
        <v>5948</v>
      </c>
      <c r="E1840">
        <v>1000</v>
      </c>
      <c r="F1840">
        <v>1001.49</v>
      </c>
      <c r="G1840" t="s">
        <v>8218</v>
      </c>
      <c r="H1840" t="s">
        <v>8223</v>
      </c>
      <c r="I1840" t="s">
        <v>8245</v>
      </c>
      <c r="J1840" s="11">
        <v>1317438000</v>
      </c>
      <c r="K1840" s="11">
        <v>1314989557</v>
      </c>
      <c r="L1840" t="b">
        <v>0</v>
      </c>
      <c r="M1840">
        <v>28</v>
      </c>
      <c r="N1840" t="b">
        <v>1</v>
      </c>
      <c r="O1840" t="s">
        <v>8275</v>
      </c>
      <c r="P1840" s="5">
        <f t="shared" si="169"/>
        <v>35.767499999999998</v>
      </c>
      <c r="Q1840" t="str">
        <f t="shared" si="170"/>
        <v>music</v>
      </c>
      <c r="R1840" t="str">
        <f t="shared" si="171"/>
        <v>rock</v>
      </c>
      <c r="S1840" s="10">
        <f t="shared" si="172"/>
        <v>40788.578206018516</v>
      </c>
      <c r="T1840" s="10">
        <f t="shared" si="173"/>
        <v>40816.916666666664</v>
      </c>
    </row>
    <row r="1841" spans="1:20" ht="43.5" x14ac:dyDescent="0.35">
      <c r="A1841" s="5">
        <f t="shared" si="168"/>
        <v>205.29999999999998</v>
      </c>
      <c r="B1841">
        <v>1839</v>
      </c>
      <c r="C1841" s="3" t="s">
        <v>1840</v>
      </c>
      <c r="D1841" s="3" t="s">
        <v>5949</v>
      </c>
      <c r="E1841">
        <v>1000</v>
      </c>
      <c r="F1841">
        <v>2053</v>
      </c>
      <c r="G1841" t="s">
        <v>8218</v>
      </c>
      <c r="H1841" t="s">
        <v>8223</v>
      </c>
      <c r="I1841" t="s">
        <v>8245</v>
      </c>
      <c r="J1841" s="11">
        <v>1475342382</v>
      </c>
      <c r="K1841" s="11">
        <v>1472750382</v>
      </c>
      <c r="L1841" t="b">
        <v>0</v>
      </c>
      <c r="M1841">
        <v>45</v>
      </c>
      <c r="N1841" t="b">
        <v>1</v>
      </c>
      <c r="O1841" t="s">
        <v>8275</v>
      </c>
      <c r="P1841" s="5">
        <f t="shared" si="169"/>
        <v>45.62222222222222</v>
      </c>
      <c r="Q1841" t="str">
        <f t="shared" si="170"/>
        <v>music</v>
      </c>
      <c r="R1841" t="str">
        <f t="shared" si="171"/>
        <v>rock</v>
      </c>
      <c r="S1841" s="10">
        <f t="shared" si="172"/>
        <v>42614.513680555552</v>
      </c>
      <c r="T1841" s="10">
        <f t="shared" si="173"/>
        <v>42644.513680555552</v>
      </c>
    </row>
    <row r="1842" spans="1:20" ht="43.5" x14ac:dyDescent="0.35">
      <c r="A1842" s="5">
        <f t="shared" si="168"/>
        <v>108.88888888888889</v>
      </c>
      <c r="B1842">
        <v>1840</v>
      </c>
      <c r="C1842" s="3" t="s">
        <v>1841</v>
      </c>
      <c r="D1842" s="3" t="s">
        <v>5950</v>
      </c>
      <c r="E1842">
        <v>900</v>
      </c>
      <c r="F1842">
        <v>980</v>
      </c>
      <c r="G1842" t="s">
        <v>8218</v>
      </c>
      <c r="H1842" t="s">
        <v>8223</v>
      </c>
      <c r="I1842" t="s">
        <v>8245</v>
      </c>
      <c r="J1842" s="11">
        <v>1367902740</v>
      </c>
      <c r="K1842" s="11">
        <v>1366251510</v>
      </c>
      <c r="L1842" t="b">
        <v>0</v>
      </c>
      <c r="M1842">
        <v>13</v>
      </c>
      <c r="N1842" t="b">
        <v>1</v>
      </c>
      <c r="O1842" t="s">
        <v>8275</v>
      </c>
      <c r="P1842" s="5">
        <f t="shared" si="169"/>
        <v>75.384615384615387</v>
      </c>
      <c r="Q1842" t="str">
        <f t="shared" si="170"/>
        <v>music</v>
      </c>
      <c r="R1842" t="str">
        <f t="shared" si="171"/>
        <v>rock</v>
      </c>
      <c r="S1842" s="10">
        <f t="shared" si="172"/>
        <v>41381.88784722222</v>
      </c>
      <c r="T1842" s="10">
        <f t="shared" si="173"/>
        <v>41400.999305555553</v>
      </c>
    </row>
    <row r="1843" spans="1:20" ht="29" x14ac:dyDescent="0.35">
      <c r="A1843" s="5">
        <f t="shared" si="168"/>
        <v>101.75</v>
      </c>
      <c r="B1843">
        <v>1841</v>
      </c>
      <c r="C1843" s="3" t="s">
        <v>1842</v>
      </c>
      <c r="D1843" s="3" t="s">
        <v>5951</v>
      </c>
      <c r="E1843">
        <v>2000</v>
      </c>
      <c r="F1843">
        <v>2035</v>
      </c>
      <c r="G1843" t="s">
        <v>8218</v>
      </c>
      <c r="H1843" t="s">
        <v>8223</v>
      </c>
      <c r="I1843" t="s">
        <v>8245</v>
      </c>
      <c r="J1843" s="11">
        <v>1400561940</v>
      </c>
      <c r="K1843" s="11">
        <v>1397679445</v>
      </c>
      <c r="L1843" t="b">
        <v>0</v>
      </c>
      <c r="M1843">
        <v>40</v>
      </c>
      <c r="N1843" t="b">
        <v>1</v>
      </c>
      <c r="O1843" t="s">
        <v>8275</v>
      </c>
      <c r="P1843" s="5">
        <f t="shared" si="169"/>
        <v>50.875</v>
      </c>
      <c r="Q1843" t="str">
        <f t="shared" si="170"/>
        <v>music</v>
      </c>
      <c r="R1843" t="str">
        <f t="shared" si="171"/>
        <v>rock</v>
      </c>
      <c r="S1843" s="10">
        <f t="shared" si="172"/>
        <v>41745.637094907404</v>
      </c>
      <c r="T1843" s="10">
        <f t="shared" si="173"/>
        <v>41778.999305555553</v>
      </c>
    </row>
    <row r="1844" spans="1:20" ht="43.5" x14ac:dyDescent="0.35">
      <c r="A1844" s="5">
        <f t="shared" si="168"/>
        <v>125.25</v>
      </c>
      <c r="B1844">
        <v>1842</v>
      </c>
      <c r="C1844" s="3" t="s">
        <v>1843</v>
      </c>
      <c r="D1844" s="3" t="s">
        <v>5952</v>
      </c>
      <c r="E1844">
        <v>2000</v>
      </c>
      <c r="F1844">
        <v>2505</v>
      </c>
      <c r="G1844" t="s">
        <v>8218</v>
      </c>
      <c r="H1844" t="s">
        <v>8223</v>
      </c>
      <c r="I1844" t="s">
        <v>8245</v>
      </c>
      <c r="J1844" s="11">
        <v>1425275940</v>
      </c>
      <c r="K1844" s="11">
        <v>1422371381</v>
      </c>
      <c r="L1844" t="b">
        <v>0</v>
      </c>
      <c r="M1844">
        <v>21</v>
      </c>
      <c r="N1844" t="b">
        <v>1</v>
      </c>
      <c r="O1844" t="s">
        <v>8275</v>
      </c>
      <c r="P1844" s="5">
        <f t="shared" si="169"/>
        <v>119.28571428571429</v>
      </c>
      <c r="Q1844" t="str">
        <f t="shared" si="170"/>
        <v>music</v>
      </c>
      <c r="R1844" t="str">
        <f t="shared" si="171"/>
        <v>rock</v>
      </c>
      <c r="S1844" s="10">
        <f t="shared" si="172"/>
        <v>42031.423391203702</v>
      </c>
      <c r="T1844" s="10">
        <f t="shared" si="173"/>
        <v>42065.040972222218</v>
      </c>
    </row>
    <row r="1845" spans="1:20" ht="58" x14ac:dyDescent="0.35">
      <c r="A1845" s="5">
        <f t="shared" si="168"/>
        <v>124.0061</v>
      </c>
      <c r="B1845">
        <v>1843</v>
      </c>
      <c r="C1845" s="3" t="s">
        <v>1844</v>
      </c>
      <c r="D1845" s="3" t="s">
        <v>5953</v>
      </c>
      <c r="E1845">
        <v>10000</v>
      </c>
      <c r="F1845">
        <v>12400.61</v>
      </c>
      <c r="G1845" t="s">
        <v>8218</v>
      </c>
      <c r="H1845" t="s">
        <v>8223</v>
      </c>
      <c r="I1845" t="s">
        <v>8245</v>
      </c>
      <c r="J1845" s="11">
        <v>1298245954</v>
      </c>
      <c r="K1845" s="11">
        <v>1295653954</v>
      </c>
      <c r="L1845" t="b">
        <v>0</v>
      </c>
      <c r="M1845">
        <v>134</v>
      </c>
      <c r="N1845" t="b">
        <v>1</v>
      </c>
      <c r="O1845" t="s">
        <v>8275</v>
      </c>
      <c r="P1845" s="5">
        <f t="shared" si="169"/>
        <v>92.541865671641801</v>
      </c>
      <c r="Q1845" t="str">
        <f t="shared" si="170"/>
        <v>music</v>
      </c>
      <c r="R1845" t="str">
        <f t="shared" si="171"/>
        <v>rock</v>
      </c>
      <c r="S1845" s="10">
        <f t="shared" si="172"/>
        <v>40564.786504629628</v>
      </c>
      <c r="T1845" s="10">
        <f t="shared" si="173"/>
        <v>40594.786504629628</v>
      </c>
    </row>
    <row r="1846" spans="1:20" ht="43.5" x14ac:dyDescent="0.35">
      <c r="A1846" s="5">
        <f t="shared" si="168"/>
        <v>101.4</v>
      </c>
      <c r="B1846">
        <v>1844</v>
      </c>
      <c r="C1846" s="3" t="s">
        <v>1845</v>
      </c>
      <c r="D1846" s="3" t="s">
        <v>5954</v>
      </c>
      <c r="E1846">
        <v>1500</v>
      </c>
      <c r="F1846">
        <v>1521</v>
      </c>
      <c r="G1846" t="s">
        <v>8218</v>
      </c>
      <c r="H1846" t="s">
        <v>8223</v>
      </c>
      <c r="I1846" t="s">
        <v>8245</v>
      </c>
      <c r="J1846" s="11">
        <v>1307761200</v>
      </c>
      <c r="K1846" s="11">
        <v>1304464914</v>
      </c>
      <c r="L1846" t="b">
        <v>0</v>
      </c>
      <c r="M1846">
        <v>20</v>
      </c>
      <c r="N1846" t="b">
        <v>1</v>
      </c>
      <c r="O1846" t="s">
        <v>8275</v>
      </c>
      <c r="P1846" s="5">
        <f t="shared" si="169"/>
        <v>76.05</v>
      </c>
      <c r="Q1846" t="str">
        <f t="shared" si="170"/>
        <v>music</v>
      </c>
      <c r="R1846" t="str">
        <f t="shared" si="171"/>
        <v>rock</v>
      </c>
      <c r="S1846" s="10">
        <f t="shared" si="172"/>
        <v>40666.765208333331</v>
      </c>
      <c r="T1846" s="10">
        <f t="shared" si="173"/>
        <v>40704.916666666664</v>
      </c>
    </row>
    <row r="1847" spans="1:20" ht="87" x14ac:dyDescent="0.35">
      <c r="A1847" s="5">
        <f t="shared" si="168"/>
        <v>100</v>
      </c>
      <c r="B1847">
        <v>1845</v>
      </c>
      <c r="C1847" s="3" t="s">
        <v>1846</v>
      </c>
      <c r="D1847" s="3" t="s">
        <v>5955</v>
      </c>
      <c r="E1847">
        <v>1000</v>
      </c>
      <c r="F1847">
        <v>1000</v>
      </c>
      <c r="G1847" t="s">
        <v>8218</v>
      </c>
      <c r="H1847" t="s">
        <v>8223</v>
      </c>
      <c r="I1847" t="s">
        <v>8245</v>
      </c>
      <c r="J1847" s="11">
        <v>1466139300</v>
      </c>
      <c r="K1847" s="11">
        <v>1464854398</v>
      </c>
      <c r="L1847" t="b">
        <v>0</v>
      </c>
      <c r="M1847">
        <v>19</v>
      </c>
      <c r="N1847" t="b">
        <v>1</v>
      </c>
      <c r="O1847" t="s">
        <v>8275</v>
      </c>
      <c r="P1847" s="5">
        <f t="shared" si="169"/>
        <v>52.631578947368418</v>
      </c>
      <c r="Q1847" t="str">
        <f t="shared" si="170"/>
        <v>music</v>
      </c>
      <c r="R1847" t="str">
        <f t="shared" si="171"/>
        <v>rock</v>
      </c>
      <c r="S1847" s="10">
        <f t="shared" si="172"/>
        <v>42523.124976851854</v>
      </c>
      <c r="T1847" s="10">
        <f t="shared" si="173"/>
        <v>42537.996527777774</v>
      </c>
    </row>
    <row r="1848" spans="1:20" ht="43.5" x14ac:dyDescent="0.35">
      <c r="A1848" s="5">
        <f t="shared" si="168"/>
        <v>137.92666666666668</v>
      </c>
      <c r="B1848">
        <v>1846</v>
      </c>
      <c r="C1848" s="3" t="s">
        <v>1847</v>
      </c>
      <c r="D1848" s="3" t="s">
        <v>5956</v>
      </c>
      <c r="E1848">
        <v>15000</v>
      </c>
      <c r="F1848">
        <v>20689</v>
      </c>
      <c r="G1848" t="s">
        <v>8218</v>
      </c>
      <c r="H1848" t="s">
        <v>8223</v>
      </c>
      <c r="I1848" t="s">
        <v>8245</v>
      </c>
      <c r="J1848" s="11">
        <v>1355585777</v>
      </c>
      <c r="K1848" s="11">
        <v>1352993777</v>
      </c>
      <c r="L1848" t="b">
        <v>0</v>
      </c>
      <c r="M1848">
        <v>209</v>
      </c>
      <c r="N1848" t="b">
        <v>1</v>
      </c>
      <c r="O1848" t="s">
        <v>8275</v>
      </c>
      <c r="P1848" s="5">
        <f t="shared" si="169"/>
        <v>98.990430622009569</v>
      </c>
      <c r="Q1848" t="str">
        <f t="shared" si="170"/>
        <v>music</v>
      </c>
      <c r="R1848" t="str">
        <f t="shared" si="171"/>
        <v>rock</v>
      </c>
      <c r="S1848" s="10">
        <f t="shared" si="172"/>
        <v>41228.441863425927</v>
      </c>
      <c r="T1848" s="10">
        <f t="shared" si="173"/>
        <v>41258.441863425927</v>
      </c>
    </row>
    <row r="1849" spans="1:20" ht="58" x14ac:dyDescent="0.35">
      <c r="A1849" s="5">
        <f t="shared" si="168"/>
        <v>120.88000000000001</v>
      </c>
      <c r="B1849">
        <v>1847</v>
      </c>
      <c r="C1849" s="3" t="s">
        <v>1848</v>
      </c>
      <c r="D1849" s="3" t="s">
        <v>5957</v>
      </c>
      <c r="E1849">
        <v>2500</v>
      </c>
      <c r="F1849">
        <v>3022</v>
      </c>
      <c r="G1849" t="s">
        <v>8218</v>
      </c>
      <c r="H1849" t="s">
        <v>8223</v>
      </c>
      <c r="I1849" t="s">
        <v>8245</v>
      </c>
      <c r="J1849" s="11">
        <v>1429594832</v>
      </c>
      <c r="K1849" s="11">
        <v>1427780432</v>
      </c>
      <c r="L1849" t="b">
        <v>0</v>
      </c>
      <c r="M1849">
        <v>38</v>
      </c>
      <c r="N1849" t="b">
        <v>1</v>
      </c>
      <c r="O1849" t="s">
        <v>8275</v>
      </c>
      <c r="P1849" s="5">
        <f t="shared" si="169"/>
        <v>79.526315789473685</v>
      </c>
      <c r="Q1849" t="str">
        <f t="shared" si="170"/>
        <v>music</v>
      </c>
      <c r="R1849" t="str">
        <f t="shared" si="171"/>
        <v>rock</v>
      </c>
      <c r="S1849" s="10">
        <f t="shared" si="172"/>
        <v>42094.028148148143</v>
      </c>
      <c r="T1849" s="10">
        <f t="shared" si="173"/>
        <v>42115.028148148143</v>
      </c>
    </row>
    <row r="1850" spans="1:20" ht="43.5" x14ac:dyDescent="0.35">
      <c r="A1850" s="5">
        <f t="shared" si="168"/>
        <v>107.36666666666667</v>
      </c>
      <c r="B1850">
        <v>1848</v>
      </c>
      <c r="C1850" s="3" t="s">
        <v>1849</v>
      </c>
      <c r="D1850" s="3" t="s">
        <v>5958</v>
      </c>
      <c r="E1850">
        <v>3000</v>
      </c>
      <c r="F1850">
        <v>3221</v>
      </c>
      <c r="G1850" t="s">
        <v>8218</v>
      </c>
      <c r="H1850" t="s">
        <v>8223</v>
      </c>
      <c r="I1850" t="s">
        <v>8245</v>
      </c>
      <c r="J1850" s="11">
        <v>1312095540</v>
      </c>
      <c r="K1850" s="11">
        <v>1306608888</v>
      </c>
      <c r="L1850" t="b">
        <v>0</v>
      </c>
      <c r="M1850">
        <v>24</v>
      </c>
      <c r="N1850" t="b">
        <v>1</v>
      </c>
      <c r="O1850" t="s">
        <v>8275</v>
      </c>
      <c r="P1850" s="5">
        <f t="shared" si="169"/>
        <v>134.20833333333334</v>
      </c>
      <c r="Q1850" t="str">
        <f t="shared" si="170"/>
        <v>music</v>
      </c>
      <c r="R1850" t="str">
        <f t="shared" si="171"/>
        <v>rock</v>
      </c>
      <c r="S1850" s="10">
        <f t="shared" si="172"/>
        <v>40691.579722222217</v>
      </c>
      <c r="T1850" s="10">
        <f t="shared" si="173"/>
        <v>40755.082638888889</v>
      </c>
    </row>
    <row r="1851" spans="1:20" ht="29" x14ac:dyDescent="0.35">
      <c r="A1851" s="5">
        <f t="shared" si="168"/>
        <v>100.33333333333334</v>
      </c>
      <c r="B1851">
        <v>1849</v>
      </c>
      <c r="C1851" s="3" t="s">
        <v>1850</v>
      </c>
      <c r="D1851" s="3" t="s">
        <v>5959</v>
      </c>
      <c r="E1851">
        <v>300</v>
      </c>
      <c r="F1851">
        <v>301</v>
      </c>
      <c r="G1851" t="s">
        <v>8218</v>
      </c>
      <c r="H1851" t="s">
        <v>8223</v>
      </c>
      <c r="I1851" t="s">
        <v>8245</v>
      </c>
      <c r="J1851" s="11">
        <v>1350505059</v>
      </c>
      <c r="K1851" s="11">
        <v>1347913059</v>
      </c>
      <c r="L1851" t="b">
        <v>0</v>
      </c>
      <c r="M1851">
        <v>8</v>
      </c>
      <c r="N1851" t="b">
        <v>1</v>
      </c>
      <c r="O1851" t="s">
        <v>8275</v>
      </c>
      <c r="P1851" s="5">
        <f t="shared" si="169"/>
        <v>37.625</v>
      </c>
      <c r="Q1851" t="str">
        <f t="shared" si="170"/>
        <v>music</v>
      </c>
      <c r="R1851" t="str">
        <f t="shared" si="171"/>
        <v>rock</v>
      </c>
      <c r="S1851" s="10">
        <f t="shared" si="172"/>
        <v>41169.637256944443</v>
      </c>
      <c r="T1851" s="10">
        <f t="shared" si="173"/>
        <v>41199.637256944443</v>
      </c>
    </row>
    <row r="1852" spans="1:20" ht="43.5" x14ac:dyDescent="0.35">
      <c r="A1852" s="5">
        <f t="shared" si="168"/>
        <v>101.52222222222223</v>
      </c>
      <c r="B1852">
        <v>1850</v>
      </c>
      <c r="C1852" s="3" t="s">
        <v>1851</v>
      </c>
      <c r="D1852" s="3" t="s">
        <v>5960</v>
      </c>
      <c r="E1852">
        <v>9000</v>
      </c>
      <c r="F1852">
        <v>9137</v>
      </c>
      <c r="G1852" t="s">
        <v>8218</v>
      </c>
      <c r="H1852" t="s">
        <v>8223</v>
      </c>
      <c r="I1852" t="s">
        <v>8245</v>
      </c>
      <c r="J1852" s="11">
        <v>1405033300</v>
      </c>
      <c r="K1852" s="11">
        <v>1402441300</v>
      </c>
      <c r="L1852" t="b">
        <v>0</v>
      </c>
      <c r="M1852">
        <v>179</v>
      </c>
      <c r="N1852" t="b">
        <v>1</v>
      </c>
      <c r="O1852" t="s">
        <v>8275</v>
      </c>
      <c r="P1852" s="5">
        <f t="shared" si="169"/>
        <v>51.044692737430168</v>
      </c>
      <c r="Q1852" t="str">
        <f t="shared" si="170"/>
        <v>music</v>
      </c>
      <c r="R1852" t="str">
        <f t="shared" si="171"/>
        <v>rock</v>
      </c>
      <c r="S1852" s="10">
        <f t="shared" si="172"/>
        <v>41800.751157407409</v>
      </c>
      <c r="T1852" s="10">
        <f t="shared" si="173"/>
        <v>41830.751157407409</v>
      </c>
    </row>
    <row r="1853" spans="1:20" ht="43.5" x14ac:dyDescent="0.35">
      <c r="A1853" s="5">
        <f t="shared" si="168"/>
        <v>100.07692307692308</v>
      </c>
      <c r="B1853">
        <v>1851</v>
      </c>
      <c r="C1853" s="3" t="s">
        <v>1852</v>
      </c>
      <c r="D1853" s="3" t="s">
        <v>5961</v>
      </c>
      <c r="E1853">
        <v>1300</v>
      </c>
      <c r="F1853">
        <v>1301</v>
      </c>
      <c r="G1853" t="s">
        <v>8218</v>
      </c>
      <c r="H1853" t="s">
        <v>8223</v>
      </c>
      <c r="I1853" t="s">
        <v>8245</v>
      </c>
      <c r="J1853" s="11">
        <v>1406509200</v>
      </c>
      <c r="K1853" s="11">
        <v>1404769538</v>
      </c>
      <c r="L1853" t="b">
        <v>0</v>
      </c>
      <c r="M1853">
        <v>26</v>
      </c>
      <c r="N1853" t="b">
        <v>1</v>
      </c>
      <c r="O1853" t="s">
        <v>8275</v>
      </c>
      <c r="P1853" s="5">
        <f t="shared" si="169"/>
        <v>50.03846153846154</v>
      </c>
      <c r="Q1853" t="str">
        <f t="shared" si="170"/>
        <v>music</v>
      </c>
      <c r="R1853" t="str">
        <f t="shared" si="171"/>
        <v>rock</v>
      </c>
      <c r="S1853" s="10">
        <f t="shared" si="172"/>
        <v>41827.69835648148</v>
      </c>
      <c r="T1853" s="10">
        <f t="shared" si="173"/>
        <v>41847.833333333328</v>
      </c>
    </row>
    <row r="1854" spans="1:20" ht="58" x14ac:dyDescent="0.35">
      <c r="A1854" s="5">
        <f t="shared" si="168"/>
        <v>116.96666666666667</v>
      </c>
      <c r="B1854">
        <v>1852</v>
      </c>
      <c r="C1854" s="3" t="s">
        <v>1853</v>
      </c>
      <c r="D1854" s="3" t="s">
        <v>5962</v>
      </c>
      <c r="E1854">
        <v>15000</v>
      </c>
      <c r="F1854">
        <v>17545</v>
      </c>
      <c r="G1854" t="s">
        <v>8218</v>
      </c>
      <c r="H1854" t="s">
        <v>8223</v>
      </c>
      <c r="I1854" t="s">
        <v>8245</v>
      </c>
      <c r="J1854" s="11">
        <v>1429920000</v>
      </c>
      <c r="K1854" s="11">
        <v>1426703452</v>
      </c>
      <c r="L1854" t="b">
        <v>0</v>
      </c>
      <c r="M1854">
        <v>131</v>
      </c>
      <c r="N1854" t="b">
        <v>1</v>
      </c>
      <c r="O1854" t="s">
        <v>8275</v>
      </c>
      <c r="P1854" s="5">
        <f t="shared" si="169"/>
        <v>133.93129770992365</v>
      </c>
      <c r="Q1854" t="str">
        <f t="shared" si="170"/>
        <v>music</v>
      </c>
      <c r="R1854" t="str">
        <f t="shared" si="171"/>
        <v>rock</v>
      </c>
      <c r="S1854" s="10">
        <f t="shared" si="172"/>
        <v>42081.563101851854</v>
      </c>
      <c r="T1854" s="10">
        <f t="shared" si="173"/>
        <v>42118.791666666664</v>
      </c>
    </row>
    <row r="1855" spans="1:20" ht="58" x14ac:dyDescent="0.35">
      <c r="A1855" s="5">
        <f t="shared" si="168"/>
        <v>101.875</v>
      </c>
      <c r="B1855">
        <v>1853</v>
      </c>
      <c r="C1855" s="3" t="s">
        <v>1854</v>
      </c>
      <c r="D1855" s="3" t="s">
        <v>5963</v>
      </c>
      <c r="E1855">
        <v>800</v>
      </c>
      <c r="F1855">
        <v>815</v>
      </c>
      <c r="G1855" t="s">
        <v>8218</v>
      </c>
      <c r="H1855" t="s">
        <v>8223</v>
      </c>
      <c r="I1855" t="s">
        <v>8245</v>
      </c>
      <c r="J1855" s="11">
        <v>1352860017</v>
      </c>
      <c r="K1855" s="11">
        <v>1348536417</v>
      </c>
      <c r="L1855" t="b">
        <v>0</v>
      </c>
      <c r="M1855">
        <v>14</v>
      </c>
      <c r="N1855" t="b">
        <v>1</v>
      </c>
      <c r="O1855" t="s">
        <v>8275</v>
      </c>
      <c r="P1855" s="5">
        <f t="shared" si="169"/>
        <v>58.214285714285715</v>
      </c>
      <c r="Q1855" t="str">
        <f t="shared" si="170"/>
        <v>music</v>
      </c>
      <c r="R1855" t="str">
        <f t="shared" si="171"/>
        <v>rock</v>
      </c>
      <c r="S1855" s="10">
        <f t="shared" si="172"/>
        <v>41176.852048611108</v>
      </c>
      <c r="T1855" s="10">
        <f t="shared" si="173"/>
        <v>41226.893715277773</v>
      </c>
    </row>
    <row r="1856" spans="1:20" ht="43.5" x14ac:dyDescent="0.35">
      <c r="A1856" s="5">
        <f t="shared" si="168"/>
        <v>102.12366666666665</v>
      </c>
      <c r="B1856">
        <v>1854</v>
      </c>
      <c r="C1856" s="3" t="s">
        <v>1855</v>
      </c>
      <c r="D1856" s="3" t="s">
        <v>5964</v>
      </c>
      <c r="E1856">
        <v>15000</v>
      </c>
      <c r="F1856">
        <v>15318.55</v>
      </c>
      <c r="G1856" t="s">
        <v>8218</v>
      </c>
      <c r="H1856" t="s">
        <v>8223</v>
      </c>
      <c r="I1856" t="s">
        <v>8245</v>
      </c>
      <c r="J1856" s="11">
        <v>1369355437</v>
      </c>
      <c r="K1856" s="11">
        <v>1366763437</v>
      </c>
      <c r="L1856" t="b">
        <v>0</v>
      </c>
      <c r="M1856">
        <v>174</v>
      </c>
      <c r="N1856" t="b">
        <v>1</v>
      </c>
      <c r="O1856" t="s">
        <v>8275</v>
      </c>
      <c r="P1856" s="5">
        <f t="shared" si="169"/>
        <v>88.037643678160919</v>
      </c>
      <c r="Q1856" t="str">
        <f t="shared" si="170"/>
        <v>music</v>
      </c>
      <c r="R1856" t="str">
        <f t="shared" si="171"/>
        <v>rock</v>
      </c>
      <c r="S1856" s="10">
        <f t="shared" si="172"/>
        <v>41387.812928240739</v>
      </c>
      <c r="T1856" s="10">
        <f t="shared" si="173"/>
        <v>41417.812928240739</v>
      </c>
    </row>
    <row r="1857" spans="1:20" ht="43.5" x14ac:dyDescent="0.35">
      <c r="A1857" s="5">
        <f t="shared" si="168"/>
        <v>154.05897142857143</v>
      </c>
      <c r="B1857">
        <v>1855</v>
      </c>
      <c r="C1857" s="3" t="s">
        <v>1856</v>
      </c>
      <c r="D1857" s="3" t="s">
        <v>5965</v>
      </c>
      <c r="E1857">
        <v>8750</v>
      </c>
      <c r="F1857">
        <v>13480.16</v>
      </c>
      <c r="G1857" t="s">
        <v>8218</v>
      </c>
      <c r="H1857" t="s">
        <v>8228</v>
      </c>
      <c r="I1857" t="s">
        <v>8250</v>
      </c>
      <c r="J1857" s="11">
        <v>1389012940</v>
      </c>
      <c r="K1857" s="11">
        <v>1385124940</v>
      </c>
      <c r="L1857" t="b">
        <v>0</v>
      </c>
      <c r="M1857">
        <v>191</v>
      </c>
      <c r="N1857" t="b">
        <v>1</v>
      </c>
      <c r="O1857" t="s">
        <v>8275</v>
      </c>
      <c r="P1857" s="5">
        <f t="shared" si="169"/>
        <v>70.576753926701571</v>
      </c>
      <c r="Q1857" t="str">
        <f t="shared" si="170"/>
        <v>music</v>
      </c>
      <c r="R1857" t="str">
        <f t="shared" si="171"/>
        <v>rock</v>
      </c>
      <c r="S1857" s="10">
        <f t="shared" si="172"/>
        <v>41600.330324074072</v>
      </c>
      <c r="T1857" s="10">
        <f t="shared" si="173"/>
        <v>41645.330324074072</v>
      </c>
    </row>
    <row r="1858" spans="1:20" ht="58" x14ac:dyDescent="0.35">
      <c r="A1858" s="5">
        <f t="shared" si="168"/>
        <v>101.25</v>
      </c>
      <c r="B1858">
        <v>1856</v>
      </c>
      <c r="C1858" s="3" t="s">
        <v>1857</v>
      </c>
      <c r="D1858" s="3" t="s">
        <v>5966</v>
      </c>
      <c r="E1858">
        <v>2000</v>
      </c>
      <c r="F1858">
        <v>2025</v>
      </c>
      <c r="G1858" t="s">
        <v>8218</v>
      </c>
      <c r="H1858" t="s">
        <v>8223</v>
      </c>
      <c r="I1858" t="s">
        <v>8245</v>
      </c>
      <c r="J1858" s="11">
        <v>1405715472</v>
      </c>
      <c r="K1858" s="11">
        <v>1403901072</v>
      </c>
      <c r="L1858" t="b">
        <v>0</v>
      </c>
      <c r="M1858">
        <v>38</v>
      </c>
      <c r="N1858" t="b">
        <v>1</v>
      </c>
      <c r="O1858" t="s">
        <v>8275</v>
      </c>
      <c r="P1858" s="5">
        <f t="shared" si="169"/>
        <v>53.289473684210527</v>
      </c>
      <c r="Q1858" t="str">
        <f t="shared" si="170"/>
        <v>music</v>
      </c>
      <c r="R1858" t="str">
        <f t="shared" si="171"/>
        <v>rock</v>
      </c>
      <c r="S1858" s="10">
        <f t="shared" si="172"/>
        <v>41817.64666666666</v>
      </c>
      <c r="T1858" s="10">
        <f t="shared" si="173"/>
        <v>41838.64666666666</v>
      </c>
    </row>
    <row r="1859" spans="1:20" ht="43.5" x14ac:dyDescent="0.35">
      <c r="A1859" s="5">
        <f t="shared" ref="A1859:A1922" si="174">(F1859/E1859)*100</f>
        <v>100</v>
      </c>
      <c r="B1859">
        <v>1857</v>
      </c>
      <c r="C1859" s="3" t="s">
        <v>1858</v>
      </c>
      <c r="D1859" s="3" t="s">
        <v>5967</v>
      </c>
      <c r="E1859">
        <v>3000</v>
      </c>
      <c r="F1859">
        <v>3000</v>
      </c>
      <c r="G1859" t="s">
        <v>8218</v>
      </c>
      <c r="H1859" t="s">
        <v>8223</v>
      </c>
      <c r="I1859" t="s">
        <v>8245</v>
      </c>
      <c r="J1859" s="11">
        <v>1410546413</v>
      </c>
      <c r="K1859" s="11">
        <v>1407954413</v>
      </c>
      <c r="L1859" t="b">
        <v>0</v>
      </c>
      <c r="M1859">
        <v>22</v>
      </c>
      <c r="N1859" t="b">
        <v>1</v>
      </c>
      <c r="O1859" t="s">
        <v>8275</v>
      </c>
      <c r="P1859" s="5">
        <f t="shared" ref="P1859:P1922" si="175">F1859/M1859</f>
        <v>136.36363636363637</v>
      </c>
      <c r="Q1859" t="str">
        <f t="shared" ref="Q1859:Q1922" si="176">LEFT(O:O,FIND("/",O:O)-1)</f>
        <v>music</v>
      </c>
      <c r="R1859" t="str">
        <f t="shared" ref="R1859:R1922" si="177">RIGHT(O:O,LEN(O:O)-FIND("/",O:O))</f>
        <v>rock</v>
      </c>
      <c r="S1859" s="10">
        <f t="shared" ref="S1859:S1922" si="178">(((K1859/60)/60)/24)+DATE(1970,1,1)+(-5/24)</f>
        <v>41864.560335648144</v>
      </c>
      <c r="T1859" s="10">
        <f t="shared" ref="T1859:T1922" si="179">(((J1859/60)/60)/24)+DATE(1970,1,1)+(-5/24)</f>
        <v>41894.560335648144</v>
      </c>
    </row>
    <row r="1860" spans="1:20" ht="58" x14ac:dyDescent="0.35">
      <c r="A1860" s="5">
        <f t="shared" si="174"/>
        <v>108.74800874800874</v>
      </c>
      <c r="B1860">
        <v>1858</v>
      </c>
      <c r="C1860" s="3" t="s">
        <v>1859</v>
      </c>
      <c r="D1860" s="3" t="s">
        <v>5968</v>
      </c>
      <c r="E1860">
        <v>5555.55</v>
      </c>
      <c r="F1860">
        <v>6041.55</v>
      </c>
      <c r="G1860" t="s">
        <v>8218</v>
      </c>
      <c r="H1860" t="s">
        <v>8223</v>
      </c>
      <c r="I1860" t="s">
        <v>8245</v>
      </c>
      <c r="J1860" s="11">
        <v>1324014521</v>
      </c>
      <c r="K1860" s="11">
        <v>1318826921</v>
      </c>
      <c r="L1860" t="b">
        <v>0</v>
      </c>
      <c r="M1860">
        <v>149</v>
      </c>
      <c r="N1860" t="b">
        <v>1</v>
      </c>
      <c r="O1860" t="s">
        <v>8275</v>
      </c>
      <c r="P1860" s="5">
        <f t="shared" si="175"/>
        <v>40.547315436241611</v>
      </c>
      <c r="Q1860" t="str">
        <f t="shared" si="176"/>
        <v>music</v>
      </c>
      <c r="R1860" t="str">
        <f t="shared" si="177"/>
        <v>rock</v>
      </c>
      <c r="S1860" s="10">
        <f t="shared" si="178"/>
        <v>40832.9921412037</v>
      </c>
      <c r="T1860" s="10">
        <f t="shared" si="179"/>
        <v>40893.033807870372</v>
      </c>
    </row>
    <row r="1861" spans="1:20" ht="29" x14ac:dyDescent="0.35">
      <c r="A1861" s="5">
        <f t="shared" si="174"/>
        <v>131.83333333333334</v>
      </c>
      <c r="B1861">
        <v>1859</v>
      </c>
      <c r="C1861" s="3" t="s">
        <v>1860</v>
      </c>
      <c r="D1861" s="3" t="s">
        <v>5969</v>
      </c>
      <c r="E1861">
        <v>3000</v>
      </c>
      <c r="F1861">
        <v>3955</v>
      </c>
      <c r="G1861" t="s">
        <v>8218</v>
      </c>
      <c r="H1861" t="s">
        <v>8223</v>
      </c>
      <c r="I1861" t="s">
        <v>8245</v>
      </c>
      <c r="J1861" s="11">
        <v>1316716129</v>
      </c>
      <c r="K1861" s="11">
        <v>1314124129</v>
      </c>
      <c r="L1861" t="b">
        <v>0</v>
      </c>
      <c r="M1861">
        <v>56</v>
      </c>
      <c r="N1861" t="b">
        <v>1</v>
      </c>
      <c r="O1861" t="s">
        <v>8275</v>
      </c>
      <c r="P1861" s="5">
        <f t="shared" si="175"/>
        <v>70.625</v>
      </c>
      <c r="Q1861" t="str">
        <f t="shared" si="176"/>
        <v>music</v>
      </c>
      <c r="R1861" t="str">
        <f t="shared" si="177"/>
        <v>rock</v>
      </c>
      <c r="S1861" s="10">
        <f t="shared" si="178"/>
        <v>40778.561678240738</v>
      </c>
      <c r="T1861" s="10">
        <f t="shared" si="179"/>
        <v>40808.561678240738</v>
      </c>
    </row>
    <row r="1862" spans="1:20" ht="43.5" x14ac:dyDescent="0.35">
      <c r="A1862" s="5">
        <f t="shared" si="174"/>
        <v>133.46666666666667</v>
      </c>
      <c r="B1862">
        <v>1860</v>
      </c>
      <c r="C1862" s="3" t="s">
        <v>1861</v>
      </c>
      <c r="D1862" s="3" t="s">
        <v>5970</v>
      </c>
      <c r="E1862">
        <v>750</v>
      </c>
      <c r="F1862">
        <v>1001</v>
      </c>
      <c r="G1862" t="s">
        <v>8218</v>
      </c>
      <c r="H1862" t="s">
        <v>8223</v>
      </c>
      <c r="I1862" t="s">
        <v>8245</v>
      </c>
      <c r="J1862" s="11">
        <v>1391706084</v>
      </c>
      <c r="K1862" s="11">
        <v>1389891684</v>
      </c>
      <c r="L1862" t="b">
        <v>0</v>
      </c>
      <c r="M1862">
        <v>19</v>
      </c>
      <c r="N1862" t="b">
        <v>1</v>
      </c>
      <c r="O1862" t="s">
        <v>8275</v>
      </c>
      <c r="P1862" s="5">
        <f t="shared" si="175"/>
        <v>52.684210526315788</v>
      </c>
      <c r="Q1862" t="str">
        <f t="shared" si="176"/>
        <v>music</v>
      </c>
      <c r="R1862" t="str">
        <f t="shared" si="177"/>
        <v>rock</v>
      </c>
      <c r="S1862" s="10">
        <f t="shared" si="178"/>
        <v>41655.500972222217</v>
      </c>
      <c r="T1862" s="10">
        <f t="shared" si="179"/>
        <v>41676.500972222217</v>
      </c>
    </row>
    <row r="1863" spans="1:20" ht="43.5" x14ac:dyDescent="0.35">
      <c r="A1863" s="5">
        <f t="shared" si="174"/>
        <v>0</v>
      </c>
      <c r="B1863">
        <v>1861</v>
      </c>
      <c r="C1863" s="3" t="s">
        <v>1862</v>
      </c>
      <c r="D1863" s="3" t="s">
        <v>5971</v>
      </c>
      <c r="E1863">
        <v>250000</v>
      </c>
      <c r="F1863">
        <v>0</v>
      </c>
      <c r="G1863" t="s">
        <v>8220</v>
      </c>
      <c r="H1863" t="s">
        <v>8224</v>
      </c>
      <c r="I1863" t="s">
        <v>8246</v>
      </c>
      <c r="J1863" s="11">
        <v>1422256341</v>
      </c>
      <c r="K1863" s="11">
        <v>1419664341</v>
      </c>
      <c r="L1863" t="b">
        <v>0</v>
      </c>
      <c r="M1863">
        <v>0</v>
      </c>
      <c r="N1863" t="b">
        <v>0</v>
      </c>
      <c r="O1863" t="s">
        <v>8282</v>
      </c>
      <c r="P1863" s="5" t="e">
        <f t="shared" si="175"/>
        <v>#DIV/0!</v>
      </c>
      <c r="Q1863" t="str">
        <f t="shared" si="176"/>
        <v>games</v>
      </c>
      <c r="R1863" t="str">
        <f t="shared" si="177"/>
        <v>mobile games</v>
      </c>
      <c r="S1863" s="10">
        <f t="shared" si="178"/>
        <v>42000.091909722221</v>
      </c>
      <c r="T1863" s="10">
        <f t="shared" si="179"/>
        <v>42030.091909722221</v>
      </c>
    </row>
    <row r="1864" spans="1:20" ht="43.5" x14ac:dyDescent="0.35">
      <c r="A1864" s="5">
        <f t="shared" si="174"/>
        <v>8.0833333333333321</v>
      </c>
      <c r="B1864">
        <v>1862</v>
      </c>
      <c r="C1864" s="3" t="s">
        <v>1863</v>
      </c>
      <c r="D1864" s="3" t="s">
        <v>5972</v>
      </c>
      <c r="E1864">
        <v>18000</v>
      </c>
      <c r="F1864">
        <v>1455</v>
      </c>
      <c r="G1864" t="s">
        <v>8220</v>
      </c>
      <c r="H1864" t="s">
        <v>8223</v>
      </c>
      <c r="I1864" t="s">
        <v>8245</v>
      </c>
      <c r="J1864" s="11">
        <v>1488958200</v>
      </c>
      <c r="K1864" s="11">
        <v>1484912974</v>
      </c>
      <c r="L1864" t="b">
        <v>0</v>
      </c>
      <c r="M1864">
        <v>16</v>
      </c>
      <c r="N1864" t="b">
        <v>0</v>
      </c>
      <c r="O1864" t="s">
        <v>8282</v>
      </c>
      <c r="P1864" s="5">
        <f t="shared" si="175"/>
        <v>90.9375</v>
      </c>
      <c r="Q1864" t="str">
        <f t="shared" si="176"/>
        <v>games</v>
      </c>
      <c r="R1864" t="str">
        <f t="shared" si="177"/>
        <v>mobile games</v>
      </c>
      <c r="S1864" s="10">
        <f t="shared" si="178"/>
        <v>42755.284421296288</v>
      </c>
      <c r="T1864" s="10">
        <f t="shared" si="179"/>
        <v>42802.104166666664</v>
      </c>
    </row>
    <row r="1865" spans="1:20" ht="43.5" x14ac:dyDescent="0.35">
      <c r="A1865" s="5">
        <f t="shared" si="174"/>
        <v>0.4</v>
      </c>
      <c r="B1865">
        <v>1863</v>
      </c>
      <c r="C1865" s="3" t="s">
        <v>1864</v>
      </c>
      <c r="D1865" s="3" t="s">
        <v>5973</v>
      </c>
      <c r="E1865">
        <v>2500</v>
      </c>
      <c r="F1865">
        <v>10</v>
      </c>
      <c r="G1865" t="s">
        <v>8220</v>
      </c>
      <c r="H1865" t="s">
        <v>8223</v>
      </c>
      <c r="I1865" t="s">
        <v>8245</v>
      </c>
      <c r="J1865" s="11">
        <v>1402600085</v>
      </c>
      <c r="K1865" s="11">
        <v>1400008085</v>
      </c>
      <c r="L1865" t="b">
        <v>0</v>
      </c>
      <c r="M1865">
        <v>2</v>
      </c>
      <c r="N1865" t="b">
        <v>0</v>
      </c>
      <c r="O1865" t="s">
        <v>8282</v>
      </c>
      <c r="P1865" s="5">
        <f t="shared" si="175"/>
        <v>5</v>
      </c>
      <c r="Q1865" t="str">
        <f t="shared" si="176"/>
        <v>games</v>
      </c>
      <c r="R1865" t="str">
        <f t="shared" si="177"/>
        <v>mobile games</v>
      </c>
      <c r="S1865" s="10">
        <f t="shared" si="178"/>
        <v>41772.588946759257</v>
      </c>
      <c r="T1865" s="10">
        <f t="shared" si="179"/>
        <v>41802.588946759257</v>
      </c>
    </row>
    <row r="1866" spans="1:20" ht="58" x14ac:dyDescent="0.35">
      <c r="A1866" s="5">
        <f t="shared" si="174"/>
        <v>42.892307692307689</v>
      </c>
      <c r="B1866">
        <v>1864</v>
      </c>
      <c r="C1866" s="3" t="s">
        <v>1865</v>
      </c>
      <c r="D1866" s="3" t="s">
        <v>5974</v>
      </c>
      <c r="E1866">
        <v>6500</v>
      </c>
      <c r="F1866">
        <v>2788</v>
      </c>
      <c r="G1866" t="s">
        <v>8220</v>
      </c>
      <c r="H1866" t="s">
        <v>8223</v>
      </c>
      <c r="I1866" t="s">
        <v>8245</v>
      </c>
      <c r="J1866" s="11">
        <v>1399223500</v>
      </c>
      <c r="K1866" s="11">
        <v>1396631500</v>
      </c>
      <c r="L1866" t="b">
        <v>0</v>
      </c>
      <c r="M1866">
        <v>48</v>
      </c>
      <c r="N1866" t="b">
        <v>0</v>
      </c>
      <c r="O1866" t="s">
        <v>8282</v>
      </c>
      <c r="P1866" s="5">
        <f t="shared" si="175"/>
        <v>58.083333333333336</v>
      </c>
      <c r="Q1866" t="str">
        <f t="shared" si="176"/>
        <v>games</v>
      </c>
      <c r="R1866" t="str">
        <f t="shared" si="177"/>
        <v>mobile games</v>
      </c>
      <c r="S1866" s="10">
        <f t="shared" si="178"/>
        <v>41733.508101851847</v>
      </c>
      <c r="T1866" s="10">
        <f t="shared" si="179"/>
        <v>41763.508101851847</v>
      </c>
    </row>
    <row r="1867" spans="1:20" ht="58" x14ac:dyDescent="0.35">
      <c r="A1867" s="5">
        <f t="shared" si="174"/>
        <v>3.6363636363636364E-3</v>
      </c>
      <c r="B1867">
        <v>1865</v>
      </c>
      <c r="C1867" s="3" t="s">
        <v>1866</v>
      </c>
      <c r="D1867" s="3" t="s">
        <v>5975</v>
      </c>
      <c r="E1867">
        <v>110000</v>
      </c>
      <c r="F1867">
        <v>4</v>
      </c>
      <c r="G1867" t="s">
        <v>8220</v>
      </c>
      <c r="H1867" t="s">
        <v>8224</v>
      </c>
      <c r="I1867" t="s">
        <v>8246</v>
      </c>
      <c r="J1867" s="11">
        <v>1478425747</v>
      </c>
      <c r="K1867" s="11">
        <v>1475398147</v>
      </c>
      <c r="L1867" t="b">
        <v>0</v>
      </c>
      <c r="M1867">
        <v>2</v>
      </c>
      <c r="N1867" t="b">
        <v>0</v>
      </c>
      <c r="O1867" t="s">
        <v>8282</v>
      </c>
      <c r="P1867" s="5">
        <f t="shared" si="175"/>
        <v>2</v>
      </c>
      <c r="Q1867" t="str">
        <f t="shared" si="176"/>
        <v>games</v>
      </c>
      <c r="R1867" t="str">
        <f t="shared" si="177"/>
        <v>mobile games</v>
      </c>
      <c r="S1867" s="10">
        <f t="shared" si="178"/>
        <v>42645.159108796295</v>
      </c>
      <c r="T1867" s="10">
        <f t="shared" si="179"/>
        <v>42680.200775462967</v>
      </c>
    </row>
    <row r="1868" spans="1:20" ht="43.5" x14ac:dyDescent="0.35">
      <c r="A1868" s="5">
        <f t="shared" si="174"/>
        <v>0.5</v>
      </c>
      <c r="B1868">
        <v>1866</v>
      </c>
      <c r="C1868" s="3" t="s">
        <v>1867</v>
      </c>
      <c r="D1868" s="3" t="s">
        <v>5976</v>
      </c>
      <c r="E1868">
        <v>25000</v>
      </c>
      <c r="F1868">
        <v>125</v>
      </c>
      <c r="G1868" t="s">
        <v>8220</v>
      </c>
      <c r="H1868" t="s">
        <v>8223</v>
      </c>
      <c r="I1868" t="s">
        <v>8245</v>
      </c>
      <c r="J1868" s="11">
        <v>1488340800</v>
      </c>
      <c r="K1868" s="11">
        <v>1483768497</v>
      </c>
      <c r="L1868" t="b">
        <v>0</v>
      </c>
      <c r="M1868">
        <v>2</v>
      </c>
      <c r="N1868" t="b">
        <v>0</v>
      </c>
      <c r="O1868" t="s">
        <v>8282</v>
      </c>
      <c r="P1868" s="5">
        <f t="shared" si="175"/>
        <v>62.5</v>
      </c>
      <c r="Q1868" t="str">
        <f t="shared" si="176"/>
        <v>games</v>
      </c>
      <c r="R1868" t="str">
        <f t="shared" si="177"/>
        <v>mobile games</v>
      </c>
      <c r="S1868" s="10">
        <f t="shared" si="178"/>
        <v>42742.038159722222</v>
      </c>
      <c r="T1868" s="10">
        <f t="shared" si="179"/>
        <v>42794.958333333336</v>
      </c>
    </row>
    <row r="1869" spans="1:20" ht="43.5" x14ac:dyDescent="0.35">
      <c r="A1869" s="5">
        <f t="shared" si="174"/>
        <v>0.05</v>
      </c>
      <c r="B1869">
        <v>1867</v>
      </c>
      <c r="C1869" s="3" t="s">
        <v>1868</v>
      </c>
      <c r="D1869" s="3" t="s">
        <v>5977</v>
      </c>
      <c r="E1869">
        <v>20000</v>
      </c>
      <c r="F1869">
        <v>10</v>
      </c>
      <c r="G1869" t="s">
        <v>8220</v>
      </c>
      <c r="H1869" t="s">
        <v>8223</v>
      </c>
      <c r="I1869" t="s">
        <v>8245</v>
      </c>
      <c r="J1869" s="11">
        <v>1478383912</v>
      </c>
      <c r="K1869" s="11">
        <v>1475791912</v>
      </c>
      <c r="L1869" t="b">
        <v>0</v>
      </c>
      <c r="M1869">
        <v>1</v>
      </c>
      <c r="N1869" t="b">
        <v>0</v>
      </c>
      <c r="O1869" t="s">
        <v>8282</v>
      </c>
      <c r="P1869" s="5">
        <f t="shared" si="175"/>
        <v>10</v>
      </c>
      <c r="Q1869" t="str">
        <f t="shared" si="176"/>
        <v>games</v>
      </c>
      <c r="R1869" t="str">
        <f t="shared" si="177"/>
        <v>mobile games</v>
      </c>
      <c r="S1869" s="10">
        <f t="shared" si="178"/>
        <v>42649.716574074067</v>
      </c>
      <c r="T1869" s="10">
        <f t="shared" si="179"/>
        <v>42679.716574074067</v>
      </c>
    </row>
    <row r="1870" spans="1:20" ht="43.5" x14ac:dyDescent="0.35">
      <c r="A1870" s="5">
        <f t="shared" si="174"/>
        <v>4.8680000000000003</v>
      </c>
      <c r="B1870">
        <v>1868</v>
      </c>
      <c r="C1870" s="3" t="s">
        <v>1869</v>
      </c>
      <c r="D1870" s="3" t="s">
        <v>5978</v>
      </c>
      <c r="E1870">
        <v>25000</v>
      </c>
      <c r="F1870">
        <v>1217</v>
      </c>
      <c r="G1870" t="s">
        <v>8220</v>
      </c>
      <c r="H1870" t="s">
        <v>8223</v>
      </c>
      <c r="I1870" t="s">
        <v>8245</v>
      </c>
      <c r="J1870" s="11">
        <v>1450166340</v>
      </c>
      <c r="K1870" s="11">
        <v>1448044925</v>
      </c>
      <c r="L1870" t="b">
        <v>0</v>
      </c>
      <c r="M1870">
        <v>17</v>
      </c>
      <c r="N1870" t="b">
        <v>0</v>
      </c>
      <c r="O1870" t="s">
        <v>8282</v>
      </c>
      <c r="P1870" s="5">
        <f t="shared" si="175"/>
        <v>71.588235294117652</v>
      </c>
      <c r="Q1870" t="str">
        <f t="shared" si="176"/>
        <v>games</v>
      </c>
      <c r="R1870" t="str">
        <f t="shared" si="177"/>
        <v>mobile games</v>
      </c>
      <c r="S1870" s="10">
        <f t="shared" si="178"/>
        <v>42328.570891203701</v>
      </c>
      <c r="T1870" s="10">
        <f t="shared" si="179"/>
        <v>42353.124305555553</v>
      </c>
    </row>
    <row r="1871" spans="1:20" ht="43.5" x14ac:dyDescent="0.35">
      <c r="A1871" s="5">
        <f t="shared" si="174"/>
        <v>0</v>
      </c>
      <c r="B1871">
        <v>1869</v>
      </c>
      <c r="C1871" s="3" t="s">
        <v>1870</v>
      </c>
      <c r="D1871" s="3" t="s">
        <v>5979</v>
      </c>
      <c r="E1871">
        <v>10000</v>
      </c>
      <c r="F1871">
        <v>0</v>
      </c>
      <c r="G1871" t="s">
        <v>8220</v>
      </c>
      <c r="H1871" t="s">
        <v>8223</v>
      </c>
      <c r="I1871" t="s">
        <v>8245</v>
      </c>
      <c r="J1871" s="11">
        <v>1483488249</v>
      </c>
      <c r="K1871" s="11">
        <v>1480896249</v>
      </c>
      <c r="L1871" t="b">
        <v>0</v>
      </c>
      <c r="M1871">
        <v>0</v>
      </c>
      <c r="N1871" t="b">
        <v>0</v>
      </c>
      <c r="O1871" t="s">
        <v>8282</v>
      </c>
      <c r="P1871" s="5" t="e">
        <f t="shared" si="175"/>
        <v>#DIV/0!</v>
      </c>
      <c r="Q1871" t="str">
        <f t="shared" si="176"/>
        <v>games</v>
      </c>
      <c r="R1871" t="str">
        <f t="shared" si="177"/>
        <v>mobile games</v>
      </c>
      <c r="S1871" s="10">
        <f t="shared" si="178"/>
        <v>42708.794548611106</v>
      </c>
      <c r="T1871" s="10">
        <f t="shared" si="179"/>
        <v>42738.794548611106</v>
      </c>
    </row>
    <row r="1872" spans="1:20" ht="43.5" x14ac:dyDescent="0.35">
      <c r="A1872" s="5">
        <f t="shared" si="174"/>
        <v>10.314285714285715</v>
      </c>
      <c r="B1872">
        <v>1870</v>
      </c>
      <c r="C1872" s="3" t="s">
        <v>1871</v>
      </c>
      <c r="D1872" s="3" t="s">
        <v>5980</v>
      </c>
      <c r="E1872">
        <v>3500</v>
      </c>
      <c r="F1872">
        <v>361</v>
      </c>
      <c r="G1872" t="s">
        <v>8220</v>
      </c>
      <c r="H1872" t="s">
        <v>8223</v>
      </c>
      <c r="I1872" t="s">
        <v>8245</v>
      </c>
      <c r="J1872" s="11">
        <v>1454213820</v>
      </c>
      <c r="K1872" s="11">
        <v>1451723535</v>
      </c>
      <c r="L1872" t="b">
        <v>0</v>
      </c>
      <c r="M1872">
        <v>11</v>
      </c>
      <c r="N1872" t="b">
        <v>0</v>
      </c>
      <c r="O1872" t="s">
        <v>8282</v>
      </c>
      <c r="P1872" s="5">
        <f t="shared" si="175"/>
        <v>32.81818181818182</v>
      </c>
      <c r="Q1872" t="str">
        <f t="shared" si="176"/>
        <v>games</v>
      </c>
      <c r="R1872" t="str">
        <f t="shared" si="177"/>
        <v>mobile games</v>
      </c>
      <c r="S1872" s="10">
        <f t="shared" si="178"/>
        <v>42371.14739583333</v>
      </c>
      <c r="T1872" s="10">
        <f t="shared" si="179"/>
        <v>42399.970138888886</v>
      </c>
    </row>
    <row r="1873" spans="1:20" ht="58" x14ac:dyDescent="0.35">
      <c r="A1873" s="5">
        <f t="shared" si="174"/>
        <v>71.784615384615378</v>
      </c>
      <c r="B1873">
        <v>1871</v>
      </c>
      <c r="C1873" s="3" t="s">
        <v>1872</v>
      </c>
      <c r="D1873" s="3" t="s">
        <v>5981</v>
      </c>
      <c r="E1873">
        <v>6500</v>
      </c>
      <c r="F1873">
        <v>4666</v>
      </c>
      <c r="G1873" t="s">
        <v>8220</v>
      </c>
      <c r="H1873" t="s">
        <v>8223</v>
      </c>
      <c r="I1873" t="s">
        <v>8245</v>
      </c>
      <c r="J1873" s="11">
        <v>1416512901</v>
      </c>
      <c r="K1873" s="11">
        <v>1413053301</v>
      </c>
      <c r="L1873" t="b">
        <v>0</v>
      </c>
      <c r="M1873">
        <v>95</v>
      </c>
      <c r="N1873" t="b">
        <v>0</v>
      </c>
      <c r="O1873" t="s">
        <v>8282</v>
      </c>
      <c r="P1873" s="5">
        <f t="shared" si="175"/>
        <v>49.11578947368421</v>
      </c>
      <c r="Q1873" t="str">
        <f t="shared" si="176"/>
        <v>games</v>
      </c>
      <c r="R1873" t="str">
        <f t="shared" si="177"/>
        <v>mobile games</v>
      </c>
      <c r="S1873" s="10">
        <f t="shared" si="178"/>
        <v>41923.575243055551</v>
      </c>
      <c r="T1873" s="10">
        <f t="shared" si="179"/>
        <v>41963.616909722223</v>
      </c>
    </row>
    <row r="1874" spans="1:20" ht="43.5" x14ac:dyDescent="0.35">
      <c r="A1874" s="5">
        <f t="shared" si="174"/>
        <v>1.06</v>
      </c>
      <c r="B1874">
        <v>1872</v>
      </c>
      <c r="C1874" s="3" t="s">
        <v>1873</v>
      </c>
      <c r="D1874" s="3" t="s">
        <v>5982</v>
      </c>
      <c r="E1874">
        <v>20000</v>
      </c>
      <c r="F1874">
        <v>212</v>
      </c>
      <c r="G1874" t="s">
        <v>8220</v>
      </c>
      <c r="H1874" t="s">
        <v>8223</v>
      </c>
      <c r="I1874" t="s">
        <v>8245</v>
      </c>
      <c r="J1874" s="11">
        <v>1435633602</v>
      </c>
      <c r="K1874" s="11">
        <v>1433041602</v>
      </c>
      <c r="L1874" t="b">
        <v>0</v>
      </c>
      <c r="M1874">
        <v>13</v>
      </c>
      <c r="N1874" t="b">
        <v>0</v>
      </c>
      <c r="O1874" t="s">
        <v>8282</v>
      </c>
      <c r="P1874" s="5">
        <f t="shared" si="175"/>
        <v>16.307692307692307</v>
      </c>
      <c r="Q1874" t="str">
        <f t="shared" si="176"/>
        <v>games</v>
      </c>
      <c r="R1874" t="str">
        <f t="shared" si="177"/>
        <v>mobile games</v>
      </c>
      <c r="S1874" s="10">
        <f t="shared" si="178"/>
        <v>42154.921319444438</v>
      </c>
      <c r="T1874" s="10">
        <f t="shared" si="179"/>
        <v>42184.921319444438</v>
      </c>
    </row>
    <row r="1875" spans="1:20" ht="43.5" x14ac:dyDescent="0.35">
      <c r="A1875" s="5">
        <f t="shared" si="174"/>
        <v>0.44999999999999996</v>
      </c>
      <c r="B1875">
        <v>1873</v>
      </c>
      <c r="C1875" s="3" t="s">
        <v>1874</v>
      </c>
      <c r="D1875" s="3" t="s">
        <v>5983</v>
      </c>
      <c r="E1875">
        <v>8000</v>
      </c>
      <c r="F1875">
        <v>36</v>
      </c>
      <c r="G1875" t="s">
        <v>8220</v>
      </c>
      <c r="H1875" t="s">
        <v>8228</v>
      </c>
      <c r="I1875" t="s">
        <v>8250</v>
      </c>
      <c r="J1875" s="11">
        <v>1436373900</v>
      </c>
      <c r="K1875" s="11">
        <v>1433861210</v>
      </c>
      <c r="L1875" t="b">
        <v>0</v>
      </c>
      <c r="M1875">
        <v>2</v>
      </c>
      <c r="N1875" t="b">
        <v>0</v>
      </c>
      <c r="O1875" t="s">
        <v>8282</v>
      </c>
      <c r="P1875" s="5">
        <f t="shared" si="175"/>
        <v>18</v>
      </c>
      <c r="Q1875" t="str">
        <f t="shared" si="176"/>
        <v>games</v>
      </c>
      <c r="R1875" t="str">
        <f t="shared" si="177"/>
        <v>mobile games</v>
      </c>
      <c r="S1875" s="10">
        <f t="shared" si="178"/>
        <v>42164.407523148147</v>
      </c>
      <c r="T1875" s="10">
        <f t="shared" si="179"/>
        <v>42193.489583333336</v>
      </c>
    </row>
    <row r="1876" spans="1:20" ht="58" x14ac:dyDescent="0.35">
      <c r="A1876" s="5">
        <f t="shared" si="174"/>
        <v>1.6250000000000001E-2</v>
      </c>
      <c r="B1876">
        <v>1874</v>
      </c>
      <c r="C1876" s="3" t="s">
        <v>1875</v>
      </c>
      <c r="D1876" s="3" t="s">
        <v>5984</v>
      </c>
      <c r="E1876">
        <v>160000</v>
      </c>
      <c r="F1876">
        <v>26</v>
      </c>
      <c r="G1876" t="s">
        <v>8220</v>
      </c>
      <c r="H1876" t="s">
        <v>8223</v>
      </c>
      <c r="I1876" t="s">
        <v>8245</v>
      </c>
      <c r="J1876" s="11">
        <v>1467155733</v>
      </c>
      <c r="K1876" s="11">
        <v>1465427733</v>
      </c>
      <c r="L1876" t="b">
        <v>0</v>
      </c>
      <c r="M1876">
        <v>2</v>
      </c>
      <c r="N1876" t="b">
        <v>0</v>
      </c>
      <c r="O1876" t="s">
        <v>8282</v>
      </c>
      <c r="P1876" s="5">
        <f t="shared" si="175"/>
        <v>13</v>
      </c>
      <c r="Q1876" t="str">
        <f t="shared" si="176"/>
        <v>games</v>
      </c>
      <c r="R1876" t="str">
        <f t="shared" si="177"/>
        <v>mobile games</v>
      </c>
      <c r="S1876" s="10">
        <f t="shared" si="178"/>
        <v>42529.760798611103</v>
      </c>
      <c r="T1876" s="10">
        <f t="shared" si="179"/>
        <v>42549.760798611103</v>
      </c>
    </row>
    <row r="1877" spans="1:20" ht="43.5" x14ac:dyDescent="0.35">
      <c r="A1877" s="5">
        <f t="shared" si="174"/>
        <v>0.51</v>
      </c>
      <c r="B1877">
        <v>1875</v>
      </c>
      <c r="C1877" s="3" t="s">
        <v>1876</v>
      </c>
      <c r="D1877" s="3" t="s">
        <v>5985</v>
      </c>
      <c r="E1877">
        <v>10000</v>
      </c>
      <c r="F1877">
        <v>51</v>
      </c>
      <c r="G1877" t="s">
        <v>8220</v>
      </c>
      <c r="H1877" t="s">
        <v>8223</v>
      </c>
      <c r="I1877" t="s">
        <v>8245</v>
      </c>
      <c r="J1877" s="11">
        <v>1470519308</v>
      </c>
      <c r="K1877" s="11">
        <v>1465335308</v>
      </c>
      <c r="L1877" t="b">
        <v>0</v>
      </c>
      <c r="M1877">
        <v>3</v>
      </c>
      <c r="N1877" t="b">
        <v>0</v>
      </c>
      <c r="O1877" t="s">
        <v>8282</v>
      </c>
      <c r="P1877" s="5">
        <f t="shared" si="175"/>
        <v>17</v>
      </c>
      <c r="Q1877" t="str">
        <f t="shared" si="176"/>
        <v>games</v>
      </c>
      <c r="R1877" t="str">
        <f t="shared" si="177"/>
        <v>mobile games</v>
      </c>
      <c r="S1877" s="10">
        <f t="shared" si="178"/>
        <v>42528.691064814811</v>
      </c>
      <c r="T1877" s="10">
        <f t="shared" si="179"/>
        <v>42588.691064814811</v>
      </c>
    </row>
    <row r="1878" spans="1:20" ht="43.5" x14ac:dyDescent="0.35">
      <c r="A1878" s="5">
        <f t="shared" si="174"/>
        <v>0</v>
      </c>
      <c r="B1878">
        <v>1876</v>
      </c>
      <c r="C1878" s="3" t="s">
        <v>1877</v>
      </c>
      <c r="D1878" s="3" t="s">
        <v>5986</v>
      </c>
      <c r="E1878">
        <v>280</v>
      </c>
      <c r="F1878">
        <v>0</v>
      </c>
      <c r="G1878" t="s">
        <v>8220</v>
      </c>
      <c r="H1878" t="s">
        <v>8225</v>
      </c>
      <c r="I1878" t="s">
        <v>8247</v>
      </c>
      <c r="J1878" s="11">
        <v>1402901405</v>
      </c>
      <c r="K1878" s="11">
        <v>1400309405</v>
      </c>
      <c r="L1878" t="b">
        <v>0</v>
      </c>
      <c r="M1878">
        <v>0</v>
      </c>
      <c r="N1878" t="b">
        <v>0</v>
      </c>
      <c r="O1878" t="s">
        <v>8282</v>
      </c>
      <c r="P1878" s="5" t="e">
        <f t="shared" si="175"/>
        <v>#DIV/0!</v>
      </c>
      <c r="Q1878" t="str">
        <f t="shared" si="176"/>
        <v>games</v>
      </c>
      <c r="R1878" t="str">
        <f t="shared" si="177"/>
        <v>mobile games</v>
      </c>
      <c r="S1878" s="10">
        <f t="shared" si="178"/>
        <v>41776.076446759253</v>
      </c>
      <c r="T1878" s="10">
        <f t="shared" si="179"/>
        <v>41806.076446759253</v>
      </c>
    </row>
    <row r="1879" spans="1:20" ht="43.5" x14ac:dyDescent="0.35">
      <c r="A1879" s="5">
        <f t="shared" si="174"/>
        <v>0</v>
      </c>
      <c r="B1879">
        <v>1877</v>
      </c>
      <c r="C1879" s="3" t="s">
        <v>1878</v>
      </c>
      <c r="D1879" s="3" t="s">
        <v>5987</v>
      </c>
      <c r="E1879">
        <v>60</v>
      </c>
      <c r="F1879">
        <v>0</v>
      </c>
      <c r="G1879" t="s">
        <v>8220</v>
      </c>
      <c r="H1879" t="s">
        <v>8223</v>
      </c>
      <c r="I1879" t="s">
        <v>8245</v>
      </c>
      <c r="J1879" s="11">
        <v>1425170525</v>
      </c>
      <c r="K1879" s="11">
        <v>1422664925</v>
      </c>
      <c r="L1879" t="b">
        <v>0</v>
      </c>
      <c r="M1879">
        <v>0</v>
      </c>
      <c r="N1879" t="b">
        <v>0</v>
      </c>
      <c r="O1879" t="s">
        <v>8282</v>
      </c>
      <c r="P1879" s="5" t="e">
        <f t="shared" si="175"/>
        <v>#DIV/0!</v>
      </c>
      <c r="Q1879" t="str">
        <f t="shared" si="176"/>
        <v>games</v>
      </c>
      <c r="R1879" t="str">
        <f t="shared" si="177"/>
        <v>mobile games</v>
      </c>
      <c r="S1879" s="10">
        <f t="shared" si="178"/>
        <v>42034.820891203701</v>
      </c>
      <c r="T1879" s="10">
        <f t="shared" si="179"/>
        <v>42063.820891203701</v>
      </c>
    </row>
    <row r="1880" spans="1:20" ht="58" x14ac:dyDescent="0.35">
      <c r="A1880" s="5">
        <f t="shared" si="174"/>
        <v>0</v>
      </c>
      <c r="B1880">
        <v>1878</v>
      </c>
      <c r="C1880" s="3" t="s">
        <v>1879</v>
      </c>
      <c r="D1880" s="3" t="s">
        <v>5988</v>
      </c>
      <c r="E1880">
        <v>8000</v>
      </c>
      <c r="F1880">
        <v>0</v>
      </c>
      <c r="G1880" t="s">
        <v>8220</v>
      </c>
      <c r="H1880" t="s">
        <v>8225</v>
      </c>
      <c r="I1880" t="s">
        <v>8247</v>
      </c>
      <c r="J1880" s="11">
        <v>1402618355</v>
      </c>
      <c r="K1880" s="11">
        <v>1400026355</v>
      </c>
      <c r="L1880" t="b">
        <v>0</v>
      </c>
      <c r="M1880">
        <v>0</v>
      </c>
      <c r="N1880" t="b">
        <v>0</v>
      </c>
      <c r="O1880" t="s">
        <v>8282</v>
      </c>
      <c r="P1880" s="5" t="e">
        <f t="shared" si="175"/>
        <v>#DIV/0!</v>
      </c>
      <c r="Q1880" t="str">
        <f t="shared" si="176"/>
        <v>games</v>
      </c>
      <c r="R1880" t="str">
        <f t="shared" si="177"/>
        <v>mobile games</v>
      </c>
      <c r="S1880" s="10">
        <f t="shared" si="178"/>
        <v>41772.800405092588</v>
      </c>
      <c r="T1880" s="10">
        <f t="shared" si="179"/>
        <v>41802.800405092588</v>
      </c>
    </row>
    <row r="1881" spans="1:20" ht="43.5" x14ac:dyDescent="0.35">
      <c r="A1881" s="5">
        <f t="shared" si="174"/>
        <v>0.12</v>
      </c>
      <c r="B1881">
        <v>1879</v>
      </c>
      <c r="C1881" s="3" t="s">
        <v>1880</v>
      </c>
      <c r="D1881" s="3" t="s">
        <v>5989</v>
      </c>
      <c r="E1881">
        <v>5000</v>
      </c>
      <c r="F1881">
        <v>6</v>
      </c>
      <c r="G1881" t="s">
        <v>8220</v>
      </c>
      <c r="H1881" t="s">
        <v>8226</v>
      </c>
      <c r="I1881" t="s">
        <v>8248</v>
      </c>
      <c r="J1881" s="11">
        <v>1457966129</v>
      </c>
      <c r="K1881" s="11">
        <v>1455377729</v>
      </c>
      <c r="L1881" t="b">
        <v>0</v>
      </c>
      <c r="M1881">
        <v>2</v>
      </c>
      <c r="N1881" t="b">
        <v>0</v>
      </c>
      <c r="O1881" t="s">
        <v>8282</v>
      </c>
      <c r="P1881" s="5">
        <f t="shared" si="175"/>
        <v>3</v>
      </c>
      <c r="Q1881" t="str">
        <f t="shared" si="176"/>
        <v>games</v>
      </c>
      <c r="R1881" t="str">
        <f t="shared" si="177"/>
        <v>mobile games</v>
      </c>
      <c r="S1881" s="10">
        <f t="shared" si="178"/>
        <v>42413.441307870373</v>
      </c>
      <c r="T1881" s="10">
        <f t="shared" si="179"/>
        <v>42443.399641203701</v>
      </c>
    </row>
    <row r="1882" spans="1:20" ht="29" x14ac:dyDescent="0.35">
      <c r="A1882" s="5">
        <f t="shared" si="174"/>
        <v>20.080000000000002</v>
      </c>
      <c r="B1882">
        <v>1880</v>
      </c>
      <c r="C1882" s="3" t="s">
        <v>1881</v>
      </c>
      <c r="D1882" s="3" t="s">
        <v>5990</v>
      </c>
      <c r="E1882">
        <v>5000</v>
      </c>
      <c r="F1882">
        <v>1004</v>
      </c>
      <c r="G1882" t="s">
        <v>8220</v>
      </c>
      <c r="H1882" t="s">
        <v>8224</v>
      </c>
      <c r="I1882" t="s">
        <v>8246</v>
      </c>
      <c r="J1882" s="11">
        <v>1459341380</v>
      </c>
      <c r="K1882" s="11">
        <v>1456839380</v>
      </c>
      <c r="L1882" t="b">
        <v>0</v>
      </c>
      <c r="M1882">
        <v>24</v>
      </c>
      <c r="N1882" t="b">
        <v>0</v>
      </c>
      <c r="O1882" t="s">
        <v>8282</v>
      </c>
      <c r="P1882" s="5">
        <f t="shared" si="175"/>
        <v>41.833333333333336</v>
      </c>
      <c r="Q1882" t="str">
        <f t="shared" si="176"/>
        <v>games</v>
      </c>
      <c r="R1882" t="str">
        <f t="shared" si="177"/>
        <v>mobile games</v>
      </c>
      <c r="S1882" s="10">
        <f t="shared" si="178"/>
        <v>42430.358564814807</v>
      </c>
      <c r="T1882" s="10">
        <f t="shared" si="179"/>
        <v>42459.31689814815</v>
      </c>
    </row>
    <row r="1883" spans="1:20" ht="43.5" x14ac:dyDescent="0.35">
      <c r="A1883" s="5">
        <f t="shared" si="174"/>
        <v>172.68449999999999</v>
      </c>
      <c r="B1883">
        <v>1881</v>
      </c>
      <c r="C1883" s="3" t="s">
        <v>1882</v>
      </c>
      <c r="D1883" s="3" t="s">
        <v>5991</v>
      </c>
      <c r="E1883">
        <v>2000</v>
      </c>
      <c r="F1883">
        <v>3453.69</v>
      </c>
      <c r="G1883" t="s">
        <v>8218</v>
      </c>
      <c r="H1883" t="s">
        <v>8223</v>
      </c>
      <c r="I1883" t="s">
        <v>8245</v>
      </c>
      <c r="J1883" s="11">
        <v>1425955189</v>
      </c>
      <c r="K1883" s="11">
        <v>1423366789</v>
      </c>
      <c r="L1883" t="b">
        <v>0</v>
      </c>
      <c r="M1883">
        <v>70</v>
      </c>
      <c r="N1883" t="b">
        <v>1</v>
      </c>
      <c r="O1883" t="s">
        <v>8278</v>
      </c>
      <c r="P1883" s="5">
        <f t="shared" si="175"/>
        <v>49.338428571428572</v>
      </c>
      <c r="Q1883" t="str">
        <f t="shared" si="176"/>
        <v>music</v>
      </c>
      <c r="R1883" t="str">
        <f t="shared" si="177"/>
        <v>indie rock</v>
      </c>
      <c r="S1883" s="10">
        <f t="shared" si="178"/>
        <v>42042.944317129623</v>
      </c>
      <c r="T1883" s="10">
        <f t="shared" si="179"/>
        <v>42072.902650462966</v>
      </c>
    </row>
    <row r="1884" spans="1:20" ht="58" x14ac:dyDescent="0.35">
      <c r="A1884" s="5">
        <f t="shared" si="174"/>
        <v>100.8955223880597</v>
      </c>
      <c r="B1884">
        <v>1882</v>
      </c>
      <c r="C1884" s="3" t="s">
        <v>1883</v>
      </c>
      <c r="D1884" s="3" t="s">
        <v>5992</v>
      </c>
      <c r="E1884">
        <v>3350</v>
      </c>
      <c r="F1884">
        <v>3380</v>
      </c>
      <c r="G1884" t="s">
        <v>8218</v>
      </c>
      <c r="H1884" t="s">
        <v>8223</v>
      </c>
      <c r="I1884" t="s">
        <v>8245</v>
      </c>
      <c r="J1884" s="11">
        <v>1341964080</v>
      </c>
      <c r="K1884" s="11">
        <v>1339109212</v>
      </c>
      <c r="L1884" t="b">
        <v>0</v>
      </c>
      <c r="M1884">
        <v>81</v>
      </c>
      <c r="N1884" t="b">
        <v>1</v>
      </c>
      <c r="O1884" t="s">
        <v>8278</v>
      </c>
      <c r="P1884" s="5">
        <f t="shared" si="175"/>
        <v>41.728395061728392</v>
      </c>
      <c r="Q1884" t="str">
        <f t="shared" si="176"/>
        <v>music</v>
      </c>
      <c r="R1884" t="str">
        <f t="shared" si="177"/>
        <v>indie rock</v>
      </c>
      <c r="S1884" s="10">
        <f t="shared" si="178"/>
        <v>41067.740879629629</v>
      </c>
      <c r="T1884" s="10">
        <f t="shared" si="179"/>
        <v>41100.783333333333</v>
      </c>
    </row>
    <row r="1885" spans="1:20" ht="43.5" x14ac:dyDescent="0.35">
      <c r="A1885" s="5">
        <f t="shared" si="174"/>
        <v>104.8048048048048</v>
      </c>
      <c r="B1885">
        <v>1883</v>
      </c>
      <c r="C1885" s="3" t="s">
        <v>1884</v>
      </c>
      <c r="D1885" s="3" t="s">
        <v>5993</v>
      </c>
      <c r="E1885">
        <v>999</v>
      </c>
      <c r="F1885">
        <v>1047</v>
      </c>
      <c r="G1885" t="s">
        <v>8218</v>
      </c>
      <c r="H1885" t="s">
        <v>8223</v>
      </c>
      <c r="I1885" t="s">
        <v>8245</v>
      </c>
      <c r="J1885" s="11">
        <v>1333921508</v>
      </c>
      <c r="K1885" s="11">
        <v>1331333108</v>
      </c>
      <c r="L1885" t="b">
        <v>0</v>
      </c>
      <c r="M1885">
        <v>32</v>
      </c>
      <c r="N1885" t="b">
        <v>1</v>
      </c>
      <c r="O1885" t="s">
        <v>8278</v>
      </c>
      <c r="P1885" s="5">
        <f t="shared" si="175"/>
        <v>32.71875</v>
      </c>
      <c r="Q1885" t="str">
        <f t="shared" si="176"/>
        <v>music</v>
      </c>
      <c r="R1885" t="str">
        <f t="shared" si="177"/>
        <v>indie rock</v>
      </c>
      <c r="S1885" s="10">
        <f t="shared" si="178"/>
        <v>40977.739675925921</v>
      </c>
      <c r="T1885" s="10">
        <f t="shared" si="179"/>
        <v>41007.698009259257</v>
      </c>
    </row>
    <row r="1886" spans="1:20" ht="43.5" x14ac:dyDescent="0.35">
      <c r="A1886" s="5">
        <f t="shared" si="174"/>
        <v>135.1</v>
      </c>
      <c r="B1886">
        <v>1884</v>
      </c>
      <c r="C1886" s="3" t="s">
        <v>1885</v>
      </c>
      <c r="D1886" s="3" t="s">
        <v>5994</v>
      </c>
      <c r="E1886">
        <v>1000</v>
      </c>
      <c r="F1886">
        <v>1351</v>
      </c>
      <c r="G1886" t="s">
        <v>8218</v>
      </c>
      <c r="H1886" t="s">
        <v>8223</v>
      </c>
      <c r="I1886" t="s">
        <v>8245</v>
      </c>
      <c r="J1886" s="11">
        <v>1354017600</v>
      </c>
      <c r="K1886" s="11">
        <v>1350967535</v>
      </c>
      <c r="L1886" t="b">
        <v>0</v>
      </c>
      <c r="M1886">
        <v>26</v>
      </c>
      <c r="N1886" t="b">
        <v>1</v>
      </c>
      <c r="O1886" t="s">
        <v>8278</v>
      </c>
      <c r="P1886" s="5">
        <f t="shared" si="175"/>
        <v>51.96153846153846</v>
      </c>
      <c r="Q1886" t="str">
        <f t="shared" si="176"/>
        <v>music</v>
      </c>
      <c r="R1886" t="str">
        <f t="shared" si="177"/>
        <v>indie rock</v>
      </c>
      <c r="S1886" s="10">
        <f t="shared" si="178"/>
        <v>41204.989988425921</v>
      </c>
      <c r="T1886" s="10">
        <f t="shared" si="179"/>
        <v>41240.291666666664</v>
      </c>
    </row>
    <row r="1887" spans="1:20" ht="43.5" x14ac:dyDescent="0.35">
      <c r="A1887" s="5">
        <f t="shared" si="174"/>
        <v>116.32786885245903</v>
      </c>
      <c r="B1887">
        <v>1885</v>
      </c>
      <c r="C1887" s="3" t="s">
        <v>1886</v>
      </c>
      <c r="D1887" s="3" t="s">
        <v>5995</v>
      </c>
      <c r="E1887">
        <v>4575</v>
      </c>
      <c r="F1887">
        <v>5322</v>
      </c>
      <c r="G1887" t="s">
        <v>8218</v>
      </c>
      <c r="H1887" t="s">
        <v>8223</v>
      </c>
      <c r="I1887" t="s">
        <v>8245</v>
      </c>
      <c r="J1887" s="11">
        <v>1344636000</v>
      </c>
      <c r="K1887" s="11">
        <v>1341800110</v>
      </c>
      <c r="L1887" t="b">
        <v>0</v>
      </c>
      <c r="M1887">
        <v>105</v>
      </c>
      <c r="N1887" t="b">
        <v>1</v>
      </c>
      <c r="O1887" t="s">
        <v>8278</v>
      </c>
      <c r="P1887" s="5">
        <f t="shared" si="175"/>
        <v>50.685714285714283</v>
      </c>
      <c r="Q1887" t="str">
        <f t="shared" si="176"/>
        <v>music</v>
      </c>
      <c r="R1887" t="str">
        <f t="shared" si="177"/>
        <v>indie rock</v>
      </c>
      <c r="S1887" s="10">
        <f t="shared" si="178"/>
        <v>41098.885532407403</v>
      </c>
      <c r="T1887" s="10">
        <f t="shared" si="179"/>
        <v>41131.708333333328</v>
      </c>
    </row>
    <row r="1888" spans="1:20" ht="43.5" x14ac:dyDescent="0.35">
      <c r="A1888" s="5">
        <f t="shared" si="174"/>
        <v>102.08333333333333</v>
      </c>
      <c r="B1888">
        <v>1886</v>
      </c>
      <c r="C1888" s="3" t="s">
        <v>1887</v>
      </c>
      <c r="D1888" s="3" t="s">
        <v>5996</v>
      </c>
      <c r="E1888">
        <v>1200</v>
      </c>
      <c r="F1888">
        <v>1225</v>
      </c>
      <c r="G1888" t="s">
        <v>8218</v>
      </c>
      <c r="H1888" t="s">
        <v>8223</v>
      </c>
      <c r="I1888" t="s">
        <v>8245</v>
      </c>
      <c r="J1888" s="11">
        <v>1415832338</v>
      </c>
      <c r="K1888" s="11">
        <v>1413236738</v>
      </c>
      <c r="L1888" t="b">
        <v>0</v>
      </c>
      <c r="M1888">
        <v>29</v>
      </c>
      <c r="N1888" t="b">
        <v>1</v>
      </c>
      <c r="O1888" t="s">
        <v>8278</v>
      </c>
      <c r="P1888" s="5">
        <f t="shared" si="175"/>
        <v>42.241379310344826</v>
      </c>
      <c r="Q1888" t="str">
        <f t="shared" si="176"/>
        <v>music</v>
      </c>
      <c r="R1888" t="str">
        <f t="shared" si="177"/>
        <v>indie rock</v>
      </c>
      <c r="S1888" s="10">
        <f t="shared" si="178"/>
        <v>41925.69835648148</v>
      </c>
      <c r="T1888" s="10">
        <f t="shared" si="179"/>
        <v>41955.740023148144</v>
      </c>
    </row>
    <row r="1889" spans="1:20" ht="43.5" x14ac:dyDescent="0.35">
      <c r="A1889" s="5">
        <f t="shared" si="174"/>
        <v>111.16666666666666</v>
      </c>
      <c r="B1889">
        <v>1887</v>
      </c>
      <c r="C1889" s="3" t="s">
        <v>1888</v>
      </c>
      <c r="D1889" s="3" t="s">
        <v>5997</v>
      </c>
      <c r="E1889">
        <v>3000</v>
      </c>
      <c r="F1889">
        <v>3335</v>
      </c>
      <c r="G1889" t="s">
        <v>8218</v>
      </c>
      <c r="H1889" t="s">
        <v>8226</v>
      </c>
      <c r="I1889" t="s">
        <v>8248</v>
      </c>
      <c r="J1889" s="11">
        <v>1449178200</v>
      </c>
      <c r="K1889" s="11">
        <v>1447614732</v>
      </c>
      <c r="L1889" t="b">
        <v>0</v>
      </c>
      <c r="M1889">
        <v>8</v>
      </c>
      <c r="N1889" t="b">
        <v>1</v>
      </c>
      <c r="O1889" t="s">
        <v>8278</v>
      </c>
      <c r="P1889" s="5">
        <f t="shared" si="175"/>
        <v>416.875</v>
      </c>
      <c r="Q1889" t="str">
        <f t="shared" si="176"/>
        <v>music</v>
      </c>
      <c r="R1889" t="str">
        <f t="shared" si="177"/>
        <v>indie rock</v>
      </c>
      <c r="S1889" s="10">
        <f t="shared" si="178"/>
        <v>42323.591805555552</v>
      </c>
      <c r="T1889" s="10">
        <f t="shared" si="179"/>
        <v>42341.687499999993</v>
      </c>
    </row>
    <row r="1890" spans="1:20" ht="58" x14ac:dyDescent="0.35">
      <c r="A1890" s="5">
        <f t="shared" si="174"/>
        <v>166.08</v>
      </c>
      <c r="B1890">
        <v>1888</v>
      </c>
      <c r="C1890" s="3" t="s">
        <v>1889</v>
      </c>
      <c r="D1890" s="3" t="s">
        <v>5998</v>
      </c>
      <c r="E1890">
        <v>2500</v>
      </c>
      <c r="F1890">
        <v>4152</v>
      </c>
      <c r="G1890" t="s">
        <v>8218</v>
      </c>
      <c r="H1890" t="s">
        <v>8223</v>
      </c>
      <c r="I1890" t="s">
        <v>8245</v>
      </c>
      <c r="J1890" s="11">
        <v>1275368340</v>
      </c>
      <c r="K1890" s="11">
        <v>1272692732</v>
      </c>
      <c r="L1890" t="b">
        <v>0</v>
      </c>
      <c r="M1890">
        <v>89</v>
      </c>
      <c r="N1890" t="b">
        <v>1</v>
      </c>
      <c r="O1890" t="s">
        <v>8278</v>
      </c>
      <c r="P1890" s="5">
        <f t="shared" si="175"/>
        <v>46.651685393258425</v>
      </c>
      <c r="Q1890" t="str">
        <f t="shared" si="176"/>
        <v>music</v>
      </c>
      <c r="R1890" t="str">
        <f t="shared" si="177"/>
        <v>indie rock</v>
      </c>
      <c r="S1890" s="10">
        <f t="shared" si="178"/>
        <v>40299.03162037037</v>
      </c>
      <c r="T1890" s="10">
        <f t="shared" si="179"/>
        <v>40329.999305555553</v>
      </c>
    </row>
    <row r="1891" spans="1:20" ht="43.5" x14ac:dyDescent="0.35">
      <c r="A1891" s="5">
        <f t="shared" si="174"/>
        <v>106.60000000000001</v>
      </c>
      <c r="B1891">
        <v>1889</v>
      </c>
      <c r="C1891" s="3" t="s">
        <v>1890</v>
      </c>
      <c r="D1891" s="3" t="s">
        <v>5999</v>
      </c>
      <c r="E1891">
        <v>2000</v>
      </c>
      <c r="F1891">
        <v>2132</v>
      </c>
      <c r="G1891" t="s">
        <v>8218</v>
      </c>
      <c r="H1891" t="s">
        <v>8223</v>
      </c>
      <c r="I1891" t="s">
        <v>8245</v>
      </c>
      <c r="J1891" s="11">
        <v>1363024946</v>
      </c>
      <c r="K1891" s="11">
        <v>1359140546</v>
      </c>
      <c r="L1891" t="b">
        <v>0</v>
      </c>
      <c r="M1891">
        <v>44</v>
      </c>
      <c r="N1891" t="b">
        <v>1</v>
      </c>
      <c r="O1891" t="s">
        <v>8278</v>
      </c>
      <c r="P1891" s="5">
        <f t="shared" si="175"/>
        <v>48.454545454545453</v>
      </c>
      <c r="Q1891" t="str">
        <f t="shared" si="176"/>
        <v>music</v>
      </c>
      <c r="R1891" t="str">
        <f t="shared" si="177"/>
        <v>indie rock</v>
      </c>
      <c r="S1891" s="10">
        <f t="shared" si="178"/>
        <v>41299.585023148145</v>
      </c>
      <c r="T1891" s="10">
        <f t="shared" si="179"/>
        <v>41344.543356481481</v>
      </c>
    </row>
    <row r="1892" spans="1:20" ht="43.5" x14ac:dyDescent="0.35">
      <c r="A1892" s="5">
        <f t="shared" si="174"/>
        <v>144.58441666666667</v>
      </c>
      <c r="B1892">
        <v>1890</v>
      </c>
      <c r="C1892" s="3" t="s">
        <v>1891</v>
      </c>
      <c r="D1892" s="3" t="s">
        <v>6000</v>
      </c>
      <c r="E1892">
        <v>12000</v>
      </c>
      <c r="F1892">
        <v>17350.13</v>
      </c>
      <c r="G1892" t="s">
        <v>8218</v>
      </c>
      <c r="H1892" t="s">
        <v>8223</v>
      </c>
      <c r="I1892" t="s">
        <v>8245</v>
      </c>
      <c r="J1892" s="11">
        <v>1355597528</v>
      </c>
      <c r="K1892" s="11">
        <v>1353005528</v>
      </c>
      <c r="L1892" t="b">
        <v>0</v>
      </c>
      <c r="M1892">
        <v>246</v>
      </c>
      <c r="N1892" t="b">
        <v>1</v>
      </c>
      <c r="O1892" t="s">
        <v>8278</v>
      </c>
      <c r="P1892" s="5">
        <f t="shared" si="175"/>
        <v>70.5289837398374</v>
      </c>
      <c r="Q1892" t="str">
        <f t="shared" si="176"/>
        <v>music</v>
      </c>
      <c r="R1892" t="str">
        <f t="shared" si="177"/>
        <v>indie rock</v>
      </c>
      <c r="S1892" s="10">
        <f t="shared" si="178"/>
        <v>41228.577870370369</v>
      </c>
      <c r="T1892" s="10">
        <f t="shared" si="179"/>
        <v>41258.577870370369</v>
      </c>
    </row>
    <row r="1893" spans="1:20" ht="58" x14ac:dyDescent="0.35">
      <c r="A1893" s="5">
        <f t="shared" si="174"/>
        <v>105.55000000000001</v>
      </c>
      <c r="B1893">
        <v>1891</v>
      </c>
      <c r="C1893" s="3" t="s">
        <v>1892</v>
      </c>
      <c r="D1893" s="3" t="s">
        <v>6001</v>
      </c>
      <c r="E1893">
        <v>10000</v>
      </c>
      <c r="F1893">
        <v>10555</v>
      </c>
      <c r="G1893" t="s">
        <v>8218</v>
      </c>
      <c r="H1893" t="s">
        <v>8223</v>
      </c>
      <c r="I1893" t="s">
        <v>8245</v>
      </c>
      <c r="J1893" s="11">
        <v>1279778400</v>
      </c>
      <c r="K1893" s="11">
        <v>1275851354</v>
      </c>
      <c r="L1893" t="b">
        <v>0</v>
      </c>
      <c r="M1893">
        <v>120</v>
      </c>
      <c r="N1893" t="b">
        <v>1</v>
      </c>
      <c r="O1893" t="s">
        <v>8278</v>
      </c>
      <c r="P1893" s="5">
        <f t="shared" si="175"/>
        <v>87.958333333333329</v>
      </c>
      <c r="Q1893" t="str">
        <f t="shared" si="176"/>
        <v>music</v>
      </c>
      <c r="R1893" t="str">
        <f t="shared" si="177"/>
        <v>indie rock</v>
      </c>
      <c r="S1893" s="10">
        <f t="shared" si="178"/>
        <v>40335.589745370366</v>
      </c>
      <c r="T1893" s="10">
        <f t="shared" si="179"/>
        <v>40381.041666666664</v>
      </c>
    </row>
    <row r="1894" spans="1:20" ht="43.5" x14ac:dyDescent="0.35">
      <c r="A1894" s="5">
        <f t="shared" si="174"/>
        <v>136.60000000000002</v>
      </c>
      <c r="B1894">
        <v>1892</v>
      </c>
      <c r="C1894" s="3" t="s">
        <v>1893</v>
      </c>
      <c r="D1894" s="3" t="s">
        <v>6002</v>
      </c>
      <c r="E1894">
        <v>500</v>
      </c>
      <c r="F1894">
        <v>683</v>
      </c>
      <c r="G1894" t="s">
        <v>8218</v>
      </c>
      <c r="H1894" t="s">
        <v>8223</v>
      </c>
      <c r="I1894" t="s">
        <v>8245</v>
      </c>
      <c r="J1894" s="11">
        <v>1307459881</v>
      </c>
      <c r="K1894" s="11">
        <v>1304867881</v>
      </c>
      <c r="L1894" t="b">
        <v>0</v>
      </c>
      <c r="M1894">
        <v>26</v>
      </c>
      <c r="N1894" t="b">
        <v>1</v>
      </c>
      <c r="O1894" t="s">
        <v>8278</v>
      </c>
      <c r="P1894" s="5">
        <f t="shared" si="175"/>
        <v>26.26923076923077</v>
      </c>
      <c r="Q1894" t="str">
        <f t="shared" si="176"/>
        <v>music</v>
      </c>
      <c r="R1894" t="str">
        <f t="shared" si="177"/>
        <v>indie rock</v>
      </c>
      <c r="S1894" s="10">
        <f t="shared" si="178"/>
        <v>40671.429178240738</v>
      </c>
      <c r="T1894" s="10">
        <f t="shared" si="179"/>
        <v>40701.429178240738</v>
      </c>
    </row>
    <row r="1895" spans="1:20" ht="43.5" x14ac:dyDescent="0.35">
      <c r="A1895" s="5">
        <f t="shared" si="174"/>
        <v>104</v>
      </c>
      <c r="B1895">
        <v>1893</v>
      </c>
      <c r="C1895" s="3" t="s">
        <v>1894</v>
      </c>
      <c r="D1895" s="3" t="s">
        <v>6003</v>
      </c>
      <c r="E1895">
        <v>2500</v>
      </c>
      <c r="F1895">
        <v>2600</v>
      </c>
      <c r="G1895" t="s">
        <v>8218</v>
      </c>
      <c r="H1895" t="s">
        <v>8223</v>
      </c>
      <c r="I1895" t="s">
        <v>8245</v>
      </c>
      <c r="J1895" s="11">
        <v>1302926340</v>
      </c>
      <c r="K1895" s="11">
        <v>1301524585</v>
      </c>
      <c r="L1895" t="b">
        <v>0</v>
      </c>
      <c r="M1895">
        <v>45</v>
      </c>
      <c r="N1895" t="b">
        <v>1</v>
      </c>
      <c r="O1895" t="s">
        <v>8278</v>
      </c>
      <c r="P1895" s="5">
        <f t="shared" si="175"/>
        <v>57.777777777777779</v>
      </c>
      <c r="Q1895" t="str">
        <f t="shared" si="176"/>
        <v>music</v>
      </c>
      <c r="R1895" t="str">
        <f t="shared" si="177"/>
        <v>indie rock</v>
      </c>
      <c r="S1895" s="10">
        <f t="shared" si="178"/>
        <v>40632.733622685184</v>
      </c>
      <c r="T1895" s="10">
        <f t="shared" si="179"/>
        <v>40648.957638888889</v>
      </c>
    </row>
    <row r="1896" spans="1:20" ht="29" x14ac:dyDescent="0.35">
      <c r="A1896" s="5">
        <f t="shared" si="174"/>
        <v>114.5</v>
      </c>
      <c r="B1896">
        <v>1894</v>
      </c>
      <c r="C1896" s="3" t="s">
        <v>1895</v>
      </c>
      <c r="D1896" s="3" t="s">
        <v>6004</v>
      </c>
      <c r="E1896">
        <v>1000</v>
      </c>
      <c r="F1896">
        <v>1145</v>
      </c>
      <c r="G1896" t="s">
        <v>8218</v>
      </c>
      <c r="H1896" t="s">
        <v>8223</v>
      </c>
      <c r="I1896" t="s">
        <v>8245</v>
      </c>
      <c r="J1896" s="11">
        <v>1329082983</v>
      </c>
      <c r="K1896" s="11">
        <v>1326404583</v>
      </c>
      <c r="L1896" t="b">
        <v>0</v>
      </c>
      <c r="M1896">
        <v>20</v>
      </c>
      <c r="N1896" t="b">
        <v>1</v>
      </c>
      <c r="O1896" t="s">
        <v>8278</v>
      </c>
      <c r="P1896" s="5">
        <f t="shared" si="175"/>
        <v>57.25</v>
      </c>
      <c r="Q1896" t="str">
        <f t="shared" si="176"/>
        <v>music</v>
      </c>
      <c r="R1896" t="str">
        <f t="shared" si="177"/>
        <v>indie rock</v>
      </c>
      <c r="S1896" s="10">
        <f t="shared" si="178"/>
        <v>40920.696562500001</v>
      </c>
      <c r="T1896" s="10">
        <f t="shared" si="179"/>
        <v>40951.696562500001</v>
      </c>
    </row>
    <row r="1897" spans="1:20" ht="58" x14ac:dyDescent="0.35">
      <c r="A1897" s="5">
        <f t="shared" si="174"/>
        <v>101.71957671957672</v>
      </c>
      <c r="B1897">
        <v>1895</v>
      </c>
      <c r="C1897" s="3" t="s">
        <v>1896</v>
      </c>
      <c r="D1897" s="3" t="s">
        <v>6005</v>
      </c>
      <c r="E1897">
        <v>9072</v>
      </c>
      <c r="F1897">
        <v>9228</v>
      </c>
      <c r="G1897" t="s">
        <v>8218</v>
      </c>
      <c r="H1897" t="s">
        <v>8223</v>
      </c>
      <c r="I1897" t="s">
        <v>8245</v>
      </c>
      <c r="J1897" s="11">
        <v>1445363722</v>
      </c>
      <c r="K1897" s="11">
        <v>1442771722</v>
      </c>
      <c r="L1897" t="b">
        <v>0</v>
      </c>
      <c r="M1897">
        <v>47</v>
      </c>
      <c r="N1897" t="b">
        <v>1</v>
      </c>
      <c r="O1897" t="s">
        <v>8278</v>
      </c>
      <c r="P1897" s="5">
        <f t="shared" si="175"/>
        <v>196.34042553191489</v>
      </c>
      <c r="Q1897" t="str">
        <f t="shared" si="176"/>
        <v>music</v>
      </c>
      <c r="R1897" t="str">
        <f t="shared" si="177"/>
        <v>indie rock</v>
      </c>
      <c r="S1897" s="10">
        <f t="shared" si="178"/>
        <v>42267.538449074076</v>
      </c>
      <c r="T1897" s="10">
        <f t="shared" si="179"/>
        <v>42297.538449074076</v>
      </c>
    </row>
    <row r="1898" spans="1:20" ht="43.5" x14ac:dyDescent="0.35">
      <c r="A1898" s="5">
        <f t="shared" si="174"/>
        <v>123.94678492239468</v>
      </c>
      <c r="B1898">
        <v>1896</v>
      </c>
      <c r="C1898" s="3" t="s">
        <v>1897</v>
      </c>
      <c r="D1898" s="3" t="s">
        <v>6006</v>
      </c>
      <c r="E1898">
        <v>451</v>
      </c>
      <c r="F1898">
        <v>559</v>
      </c>
      <c r="G1898" t="s">
        <v>8218</v>
      </c>
      <c r="H1898" t="s">
        <v>8223</v>
      </c>
      <c r="I1898" t="s">
        <v>8245</v>
      </c>
      <c r="J1898" s="11">
        <v>1334250165</v>
      </c>
      <c r="K1898" s="11">
        <v>1331658165</v>
      </c>
      <c r="L1898" t="b">
        <v>0</v>
      </c>
      <c r="M1898">
        <v>13</v>
      </c>
      <c r="N1898" t="b">
        <v>1</v>
      </c>
      <c r="O1898" t="s">
        <v>8278</v>
      </c>
      <c r="P1898" s="5">
        <f t="shared" si="175"/>
        <v>43</v>
      </c>
      <c r="Q1898" t="str">
        <f t="shared" si="176"/>
        <v>music</v>
      </c>
      <c r="R1898" t="str">
        <f t="shared" si="177"/>
        <v>indie rock</v>
      </c>
      <c r="S1898" s="10">
        <f t="shared" si="178"/>
        <v>40981.501909722218</v>
      </c>
      <c r="T1898" s="10">
        <f t="shared" si="179"/>
        <v>41011.501909722218</v>
      </c>
    </row>
    <row r="1899" spans="1:20" ht="43.5" x14ac:dyDescent="0.35">
      <c r="A1899" s="5">
        <f t="shared" si="174"/>
        <v>102.45669291338582</v>
      </c>
      <c r="B1899">
        <v>1897</v>
      </c>
      <c r="C1899" s="3" t="s">
        <v>1898</v>
      </c>
      <c r="D1899" s="3" t="s">
        <v>6007</v>
      </c>
      <c r="E1899">
        <v>6350</v>
      </c>
      <c r="F1899">
        <v>6506</v>
      </c>
      <c r="G1899" t="s">
        <v>8218</v>
      </c>
      <c r="H1899" t="s">
        <v>8223</v>
      </c>
      <c r="I1899" t="s">
        <v>8245</v>
      </c>
      <c r="J1899" s="11">
        <v>1393966800</v>
      </c>
      <c r="K1899" s="11">
        <v>1392040806</v>
      </c>
      <c r="L1899" t="b">
        <v>0</v>
      </c>
      <c r="M1899">
        <v>183</v>
      </c>
      <c r="N1899" t="b">
        <v>1</v>
      </c>
      <c r="O1899" t="s">
        <v>8278</v>
      </c>
      <c r="P1899" s="5">
        <f t="shared" si="175"/>
        <v>35.551912568306008</v>
      </c>
      <c r="Q1899" t="str">
        <f t="shared" si="176"/>
        <v>music</v>
      </c>
      <c r="R1899" t="str">
        <f t="shared" si="177"/>
        <v>indie rock</v>
      </c>
      <c r="S1899" s="10">
        <f t="shared" si="178"/>
        <v>41680.375069444446</v>
      </c>
      <c r="T1899" s="10">
        <f t="shared" si="179"/>
        <v>41702.666666666664</v>
      </c>
    </row>
    <row r="1900" spans="1:20" ht="43.5" x14ac:dyDescent="0.35">
      <c r="A1900" s="5">
        <f t="shared" si="174"/>
        <v>144.5</v>
      </c>
      <c r="B1900">
        <v>1898</v>
      </c>
      <c r="C1900" s="3" t="s">
        <v>1899</v>
      </c>
      <c r="D1900" s="3" t="s">
        <v>6008</v>
      </c>
      <c r="E1900">
        <v>1000</v>
      </c>
      <c r="F1900">
        <v>1445</v>
      </c>
      <c r="G1900" t="s">
        <v>8218</v>
      </c>
      <c r="H1900" t="s">
        <v>8223</v>
      </c>
      <c r="I1900" t="s">
        <v>8245</v>
      </c>
      <c r="J1900" s="11">
        <v>1454349600</v>
      </c>
      <c r="K1900" s="11">
        <v>1451277473</v>
      </c>
      <c r="L1900" t="b">
        <v>0</v>
      </c>
      <c r="M1900">
        <v>21</v>
      </c>
      <c r="N1900" t="b">
        <v>1</v>
      </c>
      <c r="O1900" t="s">
        <v>8278</v>
      </c>
      <c r="P1900" s="5">
        <f t="shared" si="175"/>
        <v>68.80952380952381</v>
      </c>
      <c r="Q1900" t="str">
        <f t="shared" si="176"/>
        <v>music</v>
      </c>
      <c r="R1900" t="str">
        <f t="shared" si="177"/>
        <v>indie rock</v>
      </c>
      <c r="S1900" s="10">
        <f t="shared" si="178"/>
        <v>42365.9846412037</v>
      </c>
      <c r="T1900" s="10">
        <f t="shared" si="179"/>
        <v>42401.541666666664</v>
      </c>
    </row>
    <row r="1901" spans="1:20" ht="43.5" x14ac:dyDescent="0.35">
      <c r="A1901" s="5">
        <f t="shared" si="174"/>
        <v>133.33333333333331</v>
      </c>
      <c r="B1901">
        <v>1899</v>
      </c>
      <c r="C1901" s="3" t="s">
        <v>1900</v>
      </c>
      <c r="D1901" s="3" t="s">
        <v>6009</v>
      </c>
      <c r="E1901">
        <v>900</v>
      </c>
      <c r="F1901">
        <v>1200</v>
      </c>
      <c r="G1901" t="s">
        <v>8218</v>
      </c>
      <c r="H1901" t="s">
        <v>8223</v>
      </c>
      <c r="I1901" t="s">
        <v>8245</v>
      </c>
      <c r="J1901" s="11">
        <v>1427319366</v>
      </c>
      <c r="K1901" s="11">
        <v>1424730966</v>
      </c>
      <c r="L1901" t="b">
        <v>0</v>
      </c>
      <c r="M1901">
        <v>42</v>
      </c>
      <c r="N1901" t="b">
        <v>1</v>
      </c>
      <c r="O1901" t="s">
        <v>8278</v>
      </c>
      <c r="P1901" s="5">
        <f t="shared" si="175"/>
        <v>28.571428571428573</v>
      </c>
      <c r="Q1901" t="str">
        <f t="shared" si="176"/>
        <v>music</v>
      </c>
      <c r="R1901" t="str">
        <f t="shared" si="177"/>
        <v>indie rock</v>
      </c>
      <c r="S1901" s="10">
        <f t="shared" si="178"/>
        <v>42058.733402777776</v>
      </c>
      <c r="T1901" s="10">
        <f t="shared" si="179"/>
        <v>42088.691736111105</v>
      </c>
    </row>
    <row r="1902" spans="1:20" ht="58" x14ac:dyDescent="0.35">
      <c r="A1902" s="5">
        <f t="shared" si="174"/>
        <v>109.3644</v>
      </c>
      <c r="B1902">
        <v>1900</v>
      </c>
      <c r="C1902" s="3" t="s">
        <v>1901</v>
      </c>
      <c r="D1902" s="3" t="s">
        <v>6010</v>
      </c>
      <c r="E1902">
        <v>2500</v>
      </c>
      <c r="F1902">
        <v>2734.11</v>
      </c>
      <c r="G1902" t="s">
        <v>8218</v>
      </c>
      <c r="H1902" t="s">
        <v>8223</v>
      </c>
      <c r="I1902" t="s">
        <v>8245</v>
      </c>
      <c r="J1902" s="11">
        <v>1349517540</v>
      </c>
      <c r="K1902" s="11">
        <v>1347137731</v>
      </c>
      <c r="L1902" t="b">
        <v>0</v>
      </c>
      <c r="M1902">
        <v>54</v>
      </c>
      <c r="N1902" t="b">
        <v>1</v>
      </c>
      <c r="O1902" t="s">
        <v>8278</v>
      </c>
      <c r="P1902" s="5">
        <f t="shared" si="175"/>
        <v>50.631666666666668</v>
      </c>
      <c r="Q1902" t="str">
        <f t="shared" si="176"/>
        <v>music</v>
      </c>
      <c r="R1902" t="str">
        <f t="shared" si="177"/>
        <v>indie rock</v>
      </c>
      <c r="S1902" s="10">
        <f t="shared" si="178"/>
        <v>41160.663553240738</v>
      </c>
      <c r="T1902" s="10">
        <f t="shared" si="179"/>
        <v>41188.207638888889</v>
      </c>
    </row>
    <row r="1903" spans="1:20" ht="43.5" x14ac:dyDescent="0.35">
      <c r="A1903" s="5">
        <f t="shared" si="174"/>
        <v>2.6969696969696968</v>
      </c>
      <c r="B1903">
        <v>1901</v>
      </c>
      <c r="C1903" s="3" t="s">
        <v>1902</v>
      </c>
      <c r="D1903" s="3" t="s">
        <v>6011</v>
      </c>
      <c r="E1903">
        <v>99000</v>
      </c>
      <c r="F1903">
        <v>2670</v>
      </c>
      <c r="G1903" t="s">
        <v>8220</v>
      </c>
      <c r="H1903" t="s">
        <v>8224</v>
      </c>
      <c r="I1903" t="s">
        <v>8246</v>
      </c>
      <c r="J1903" s="11">
        <v>1432299600</v>
      </c>
      <c r="K1903" s="11">
        <v>1429707729</v>
      </c>
      <c r="L1903" t="b">
        <v>0</v>
      </c>
      <c r="M1903">
        <v>25</v>
      </c>
      <c r="N1903" t="b">
        <v>0</v>
      </c>
      <c r="O1903" t="s">
        <v>8293</v>
      </c>
      <c r="P1903" s="5">
        <f t="shared" si="175"/>
        <v>106.8</v>
      </c>
      <c r="Q1903" t="str">
        <f t="shared" si="176"/>
        <v>technology</v>
      </c>
      <c r="R1903" t="str">
        <f t="shared" si="177"/>
        <v>gadgets</v>
      </c>
      <c r="S1903" s="10">
        <f t="shared" si="178"/>
        <v>42116.334826388884</v>
      </c>
      <c r="T1903" s="10">
        <f t="shared" si="179"/>
        <v>42146.333333333336</v>
      </c>
    </row>
    <row r="1904" spans="1:20" ht="58" x14ac:dyDescent="0.35">
      <c r="A1904" s="5">
        <f t="shared" si="174"/>
        <v>1.2</v>
      </c>
      <c r="B1904">
        <v>1902</v>
      </c>
      <c r="C1904" s="3" t="s">
        <v>1903</v>
      </c>
      <c r="D1904" s="3" t="s">
        <v>6012</v>
      </c>
      <c r="E1904">
        <v>1000</v>
      </c>
      <c r="F1904">
        <v>12</v>
      </c>
      <c r="G1904" t="s">
        <v>8220</v>
      </c>
      <c r="H1904" t="s">
        <v>8232</v>
      </c>
      <c r="I1904" t="s">
        <v>8248</v>
      </c>
      <c r="J1904" s="11">
        <v>1425495447</v>
      </c>
      <c r="K1904" s="11">
        <v>1422903447</v>
      </c>
      <c r="L1904" t="b">
        <v>0</v>
      </c>
      <c r="M1904">
        <v>3</v>
      </c>
      <c r="N1904" t="b">
        <v>0</v>
      </c>
      <c r="O1904" t="s">
        <v>8293</v>
      </c>
      <c r="P1904" s="5">
        <f t="shared" si="175"/>
        <v>4</v>
      </c>
      <c r="Q1904" t="str">
        <f t="shared" si="176"/>
        <v>technology</v>
      </c>
      <c r="R1904" t="str">
        <f t="shared" si="177"/>
        <v>gadgets</v>
      </c>
      <c r="S1904" s="10">
        <f t="shared" si="178"/>
        <v>42037.581562499996</v>
      </c>
      <c r="T1904" s="10">
        <f t="shared" si="179"/>
        <v>42067.581562499996</v>
      </c>
    </row>
    <row r="1905" spans="1:20" ht="43.5" x14ac:dyDescent="0.35">
      <c r="A1905" s="5">
        <f t="shared" si="174"/>
        <v>46.6</v>
      </c>
      <c r="B1905">
        <v>1903</v>
      </c>
      <c r="C1905" s="3" t="s">
        <v>1904</v>
      </c>
      <c r="D1905" s="3" t="s">
        <v>6013</v>
      </c>
      <c r="E1905">
        <v>3000</v>
      </c>
      <c r="F1905">
        <v>1398</v>
      </c>
      <c r="G1905" t="s">
        <v>8220</v>
      </c>
      <c r="H1905" t="s">
        <v>8223</v>
      </c>
      <c r="I1905" t="s">
        <v>8245</v>
      </c>
      <c r="J1905" s="11">
        <v>1485541791</v>
      </c>
      <c r="K1905" s="11">
        <v>1480357791</v>
      </c>
      <c r="L1905" t="b">
        <v>0</v>
      </c>
      <c r="M1905">
        <v>41</v>
      </c>
      <c r="N1905" t="b">
        <v>0</v>
      </c>
      <c r="O1905" t="s">
        <v>8293</v>
      </c>
      <c r="P1905" s="5">
        <f t="shared" si="175"/>
        <v>34.097560975609753</v>
      </c>
      <c r="Q1905" t="str">
        <f t="shared" si="176"/>
        <v>technology</v>
      </c>
      <c r="R1905" t="str">
        <f t="shared" si="177"/>
        <v>gadgets</v>
      </c>
      <c r="S1905" s="10">
        <f t="shared" si="178"/>
        <v>42702.562395833331</v>
      </c>
      <c r="T1905" s="10">
        <f t="shared" si="179"/>
        <v>42762.562395833331</v>
      </c>
    </row>
    <row r="1906" spans="1:20" ht="43.5" x14ac:dyDescent="0.35">
      <c r="A1906" s="5">
        <f t="shared" si="174"/>
        <v>0.1</v>
      </c>
      <c r="B1906">
        <v>1904</v>
      </c>
      <c r="C1906" s="3" t="s">
        <v>1905</v>
      </c>
      <c r="D1906" s="3" t="s">
        <v>6014</v>
      </c>
      <c r="E1906">
        <v>50000</v>
      </c>
      <c r="F1906">
        <v>50</v>
      </c>
      <c r="G1906" t="s">
        <v>8220</v>
      </c>
      <c r="H1906" t="s">
        <v>8223</v>
      </c>
      <c r="I1906" t="s">
        <v>8245</v>
      </c>
      <c r="J1906" s="11">
        <v>1451752021</v>
      </c>
      <c r="K1906" s="11">
        <v>1447864021</v>
      </c>
      <c r="L1906" t="b">
        <v>0</v>
      </c>
      <c r="M1906">
        <v>2</v>
      </c>
      <c r="N1906" t="b">
        <v>0</v>
      </c>
      <c r="O1906" t="s">
        <v>8293</v>
      </c>
      <c r="P1906" s="5">
        <f t="shared" si="175"/>
        <v>25</v>
      </c>
      <c r="Q1906" t="str">
        <f t="shared" si="176"/>
        <v>technology</v>
      </c>
      <c r="R1906" t="str">
        <f t="shared" si="177"/>
        <v>gadgets</v>
      </c>
      <c r="S1906" s="10">
        <f t="shared" si="178"/>
        <v>42326.477094907408</v>
      </c>
      <c r="T1906" s="10">
        <f t="shared" si="179"/>
        <v>42371.477094907408</v>
      </c>
    </row>
    <row r="1907" spans="1:20" ht="58" x14ac:dyDescent="0.35">
      <c r="A1907" s="5">
        <f t="shared" si="174"/>
        <v>0.16800000000000001</v>
      </c>
      <c r="B1907">
        <v>1905</v>
      </c>
      <c r="C1907" s="3" t="s">
        <v>1906</v>
      </c>
      <c r="D1907" s="3" t="s">
        <v>6015</v>
      </c>
      <c r="E1907">
        <v>25000</v>
      </c>
      <c r="F1907">
        <v>42</v>
      </c>
      <c r="G1907" t="s">
        <v>8220</v>
      </c>
      <c r="H1907" t="s">
        <v>8223</v>
      </c>
      <c r="I1907" t="s">
        <v>8245</v>
      </c>
      <c r="J1907" s="11">
        <v>1410127994</v>
      </c>
      <c r="K1907" s="11">
        <v>1407535994</v>
      </c>
      <c r="L1907" t="b">
        <v>0</v>
      </c>
      <c r="M1907">
        <v>4</v>
      </c>
      <c r="N1907" t="b">
        <v>0</v>
      </c>
      <c r="O1907" t="s">
        <v>8293</v>
      </c>
      <c r="P1907" s="5">
        <f t="shared" si="175"/>
        <v>10.5</v>
      </c>
      <c r="Q1907" t="str">
        <f t="shared" si="176"/>
        <v>technology</v>
      </c>
      <c r="R1907" t="str">
        <f t="shared" si="177"/>
        <v>gadgets</v>
      </c>
      <c r="S1907" s="10">
        <f t="shared" si="178"/>
        <v>41859.717523148145</v>
      </c>
      <c r="T1907" s="10">
        <f t="shared" si="179"/>
        <v>41889.717523148145</v>
      </c>
    </row>
    <row r="1908" spans="1:20" ht="43.5" x14ac:dyDescent="0.35">
      <c r="A1908" s="5">
        <f t="shared" si="174"/>
        <v>42.76</v>
      </c>
      <c r="B1908">
        <v>1906</v>
      </c>
      <c r="C1908" s="3" t="s">
        <v>1907</v>
      </c>
      <c r="D1908" s="3" t="s">
        <v>6016</v>
      </c>
      <c r="E1908">
        <v>50000</v>
      </c>
      <c r="F1908">
        <v>21380</v>
      </c>
      <c r="G1908" t="s">
        <v>8220</v>
      </c>
      <c r="H1908" t="s">
        <v>8223</v>
      </c>
      <c r="I1908" t="s">
        <v>8245</v>
      </c>
      <c r="J1908" s="11">
        <v>1466697983</v>
      </c>
      <c r="K1908" s="11">
        <v>1464105983</v>
      </c>
      <c r="L1908" t="b">
        <v>0</v>
      </c>
      <c r="M1908">
        <v>99</v>
      </c>
      <c r="N1908" t="b">
        <v>0</v>
      </c>
      <c r="O1908" t="s">
        <v>8293</v>
      </c>
      <c r="P1908" s="5">
        <f t="shared" si="175"/>
        <v>215.95959595959596</v>
      </c>
      <c r="Q1908" t="str">
        <f t="shared" si="176"/>
        <v>technology</v>
      </c>
      <c r="R1908" t="str">
        <f t="shared" si="177"/>
        <v>gadgets</v>
      </c>
      <c r="S1908" s="10">
        <f t="shared" si="178"/>
        <v>42514.462766203702</v>
      </c>
      <c r="T1908" s="10">
        <f t="shared" si="179"/>
        <v>42544.462766203702</v>
      </c>
    </row>
    <row r="1909" spans="1:20" ht="43.5" x14ac:dyDescent="0.35">
      <c r="A1909" s="5">
        <f t="shared" si="174"/>
        <v>0.28333333333333333</v>
      </c>
      <c r="B1909">
        <v>1907</v>
      </c>
      <c r="C1909" s="3" t="s">
        <v>1908</v>
      </c>
      <c r="D1909" s="3" t="s">
        <v>6017</v>
      </c>
      <c r="E1909">
        <v>30000</v>
      </c>
      <c r="F1909">
        <v>85</v>
      </c>
      <c r="G1909" t="s">
        <v>8220</v>
      </c>
      <c r="H1909" t="s">
        <v>8223</v>
      </c>
      <c r="I1909" t="s">
        <v>8245</v>
      </c>
      <c r="J1909" s="11">
        <v>1400853925</v>
      </c>
      <c r="K1909" s="11">
        <v>1399557925</v>
      </c>
      <c r="L1909" t="b">
        <v>0</v>
      </c>
      <c r="M1909">
        <v>4</v>
      </c>
      <c r="N1909" t="b">
        <v>0</v>
      </c>
      <c r="O1909" t="s">
        <v>8293</v>
      </c>
      <c r="P1909" s="5">
        <f t="shared" si="175"/>
        <v>21.25</v>
      </c>
      <c r="Q1909" t="str">
        <f t="shared" si="176"/>
        <v>technology</v>
      </c>
      <c r="R1909" t="str">
        <f t="shared" si="177"/>
        <v>gadgets</v>
      </c>
      <c r="S1909" s="10">
        <f t="shared" si="178"/>
        <v>41767.378761574073</v>
      </c>
      <c r="T1909" s="10">
        <f t="shared" si="179"/>
        <v>41782.378761574073</v>
      </c>
    </row>
    <row r="1910" spans="1:20" ht="58" x14ac:dyDescent="0.35">
      <c r="A1910" s="5">
        <f t="shared" si="174"/>
        <v>1.7319999999999998</v>
      </c>
      <c r="B1910">
        <v>1908</v>
      </c>
      <c r="C1910" s="3" t="s">
        <v>1909</v>
      </c>
      <c r="D1910" s="3" t="s">
        <v>6018</v>
      </c>
      <c r="E1910">
        <v>25000</v>
      </c>
      <c r="F1910">
        <v>433</v>
      </c>
      <c r="G1910" t="s">
        <v>8220</v>
      </c>
      <c r="H1910" t="s">
        <v>8223</v>
      </c>
      <c r="I1910" t="s">
        <v>8245</v>
      </c>
      <c r="J1910" s="11">
        <v>1483048900</v>
      </c>
      <c r="K1910" s="11">
        <v>1480456900</v>
      </c>
      <c r="L1910" t="b">
        <v>0</v>
      </c>
      <c r="M1910">
        <v>4</v>
      </c>
      <c r="N1910" t="b">
        <v>0</v>
      </c>
      <c r="O1910" t="s">
        <v>8293</v>
      </c>
      <c r="P1910" s="5">
        <f t="shared" si="175"/>
        <v>108.25</v>
      </c>
      <c r="Q1910" t="str">
        <f t="shared" si="176"/>
        <v>technology</v>
      </c>
      <c r="R1910" t="str">
        <f t="shared" si="177"/>
        <v>gadgets</v>
      </c>
      <c r="S1910" s="10">
        <f t="shared" si="178"/>
        <v>42703.709490740737</v>
      </c>
      <c r="T1910" s="10">
        <f t="shared" si="179"/>
        <v>42733.709490740737</v>
      </c>
    </row>
    <row r="1911" spans="1:20" ht="43.5" x14ac:dyDescent="0.35">
      <c r="A1911" s="5">
        <f t="shared" si="174"/>
        <v>14.111428571428572</v>
      </c>
      <c r="B1911">
        <v>1909</v>
      </c>
      <c r="C1911" s="3" t="s">
        <v>1910</v>
      </c>
      <c r="D1911" s="3" t="s">
        <v>6019</v>
      </c>
      <c r="E1911">
        <v>35000</v>
      </c>
      <c r="F1911">
        <v>4939</v>
      </c>
      <c r="G1911" t="s">
        <v>8220</v>
      </c>
      <c r="H1911" t="s">
        <v>8223</v>
      </c>
      <c r="I1911" t="s">
        <v>8245</v>
      </c>
      <c r="J1911" s="11">
        <v>1414059479</v>
      </c>
      <c r="K1911" s="11">
        <v>1411467479</v>
      </c>
      <c r="L1911" t="b">
        <v>0</v>
      </c>
      <c r="M1911">
        <v>38</v>
      </c>
      <c r="N1911" t="b">
        <v>0</v>
      </c>
      <c r="O1911" t="s">
        <v>8293</v>
      </c>
      <c r="P1911" s="5">
        <f t="shared" si="175"/>
        <v>129.97368421052633</v>
      </c>
      <c r="Q1911" t="str">
        <f t="shared" si="176"/>
        <v>technology</v>
      </c>
      <c r="R1911" t="str">
        <f t="shared" si="177"/>
        <v>gadgets</v>
      </c>
      <c r="S1911" s="10">
        <f t="shared" si="178"/>
        <v>41905.220821759256</v>
      </c>
      <c r="T1911" s="10">
        <f t="shared" si="179"/>
        <v>41935.220821759256</v>
      </c>
    </row>
    <row r="1912" spans="1:20" ht="43.5" x14ac:dyDescent="0.35">
      <c r="A1912" s="5">
        <f t="shared" si="174"/>
        <v>39.395294117647055</v>
      </c>
      <c r="B1912">
        <v>1910</v>
      </c>
      <c r="C1912" s="3" t="s">
        <v>1911</v>
      </c>
      <c r="D1912" s="3" t="s">
        <v>6020</v>
      </c>
      <c r="E1912">
        <v>85000</v>
      </c>
      <c r="F1912">
        <v>33486</v>
      </c>
      <c r="G1912" t="s">
        <v>8220</v>
      </c>
      <c r="H1912" t="s">
        <v>8232</v>
      </c>
      <c r="I1912" t="s">
        <v>8248</v>
      </c>
      <c r="J1912" s="11">
        <v>1446331500</v>
      </c>
      <c r="K1912" s="11">
        <v>1442531217</v>
      </c>
      <c r="L1912" t="b">
        <v>0</v>
      </c>
      <c r="M1912">
        <v>285</v>
      </c>
      <c r="N1912" t="b">
        <v>0</v>
      </c>
      <c r="O1912" t="s">
        <v>8293</v>
      </c>
      <c r="P1912" s="5">
        <f t="shared" si="175"/>
        <v>117.49473684210527</v>
      </c>
      <c r="Q1912" t="str">
        <f t="shared" si="176"/>
        <v>technology</v>
      </c>
      <c r="R1912" t="str">
        <f t="shared" si="177"/>
        <v>gadgets</v>
      </c>
      <c r="S1912" s="10">
        <f t="shared" si="178"/>
        <v>42264.754826388882</v>
      </c>
      <c r="T1912" s="10">
        <f t="shared" si="179"/>
        <v>42308.739583333336</v>
      </c>
    </row>
    <row r="1913" spans="1:20" ht="58" x14ac:dyDescent="0.35">
      <c r="A1913" s="5">
        <f t="shared" si="174"/>
        <v>2.3529411764705882E-2</v>
      </c>
      <c r="B1913">
        <v>1911</v>
      </c>
      <c r="C1913" s="3" t="s">
        <v>1912</v>
      </c>
      <c r="D1913" s="3" t="s">
        <v>6021</v>
      </c>
      <c r="E1913">
        <v>42500</v>
      </c>
      <c r="F1913">
        <v>10</v>
      </c>
      <c r="G1913" t="s">
        <v>8220</v>
      </c>
      <c r="H1913" t="s">
        <v>8227</v>
      </c>
      <c r="I1913" t="s">
        <v>8249</v>
      </c>
      <c r="J1913" s="11">
        <v>1407545334</v>
      </c>
      <c r="K1913" s="11">
        <v>1404953334</v>
      </c>
      <c r="L1913" t="b">
        <v>0</v>
      </c>
      <c r="M1913">
        <v>1</v>
      </c>
      <c r="N1913" t="b">
        <v>0</v>
      </c>
      <c r="O1913" t="s">
        <v>8293</v>
      </c>
      <c r="P1913" s="5">
        <f t="shared" si="175"/>
        <v>10</v>
      </c>
      <c r="Q1913" t="str">
        <f t="shared" si="176"/>
        <v>technology</v>
      </c>
      <c r="R1913" t="str">
        <f t="shared" si="177"/>
        <v>gadgets</v>
      </c>
      <c r="S1913" s="10">
        <f t="shared" si="178"/>
        <v>41829.825624999998</v>
      </c>
      <c r="T1913" s="10">
        <f t="shared" si="179"/>
        <v>41859.825624999998</v>
      </c>
    </row>
    <row r="1914" spans="1:20" ht="43.5" x14ac:dyDescent="0.35">
      <c r="A1914" s="5">
        <f t="shared" si="174"/>
        <v>59.3</v>
      </c>
      <c r="B1914">
        <v>1912</v>
      </c>
      <c r="C1914" s="3" t="s">
        <v>1913</v>
      </c>
      <c r="D1914" s="3" t="s">
        <v>6022</v>
      </c>
      <c r="E1914">
        <v>5000</v>
      </c>
      <c r="F1914">
        <v>2965</v>
      </c>
      <c r="G1914" t="s">
        <v>8220</v>
      </c>
      <c r="H1914" t="s">
        <v>8223</v>
      </c>
      <c r="I1914" t="s">
        <v>8245</v>
      </c>
      <c r="J1914" s="11">
        <v>1433395560</v>
      </c>
      <c r="K1914" s="11">
        <v>1430803560</v>
      </c>
      <c r="L1914" t="b">
        <v>0</v>
      </c>
      <c r="M1914">
        <v>42</v>
      </c>
      <c r="N1914" t="b">
        <v>0</v>
      </c>
      <c r="O1914" t="s">
        <v>8293</v>
      </c>
      <c r="P1914" s="5">
        <f t="shared" si="175"/>
        <v>70.595238095238102</v>
      </c>
      <c r="Q1914" t="str">
        <f t="shared" si="176"/>
        <v>technology</v>
      </c>
      <c r="R1914" t="str">
        <f t="shared" si="177"/>
        <v>gadgets</v>
      </c>
      <c r="S1914" s="10">
        <f t="shared" si="178"/>
        <v>42129.018055555549</v>
      </c>
      <c r="T1914" s="10">
        <f t="shared" si="179"/>
        <v>42159.018055555549</v>
      </c>
    </row>
    <row r="1915" spans="1:20" ht="29" x14ac:dyDescent="0.35">
      <c r="A1915" s="5">
        <f t="shared" si="174"/>
        <v>1.3270833333333334</v>
      </c>
      <c r="B1915">
        <v>1913</v>
      </c>
      <c r="C1915" s="3" t="s">
        <v>1914</v>
      </c>
      <c r="D1915" s="3" t="s">
        <v>6023</v>
      </c>
      <c r="E1915">
        <v>48000</v>
      </c>
      <c r="F1915">
        <v>637</v>
      </c>
      <c r="G1915" t="s">
        <v>8220</v>
      </c>
      <c r="H1915" t="s">
        <v>8224</v>
      </c>
      <c r="I1915" t="s">
        <v>8246</v>
      </c>
      <c r="J1915" s="11">
        <v>1412770578</v>
      </c>
      <c r="K1915" s="11">
        <v>1410178578</v>
      </c>
      <c r="L1915" t="b">
        <v>0</v>
      </c>
      <c r="M1915">
        <v>26</v>
      </c>
      <c r="N1915" t="b">
        <v>0</v>
      </c>
      <c r="O1915" t="s">
        <v>8293</v>
      </c>
      <c r="P1915" s="5">
        <f t="shared" si="175"/>
        <v>24.5</v>
      </c>
      <c r="Q1915" t="str">
        <f t="shared" si="176"/>
        <v>technology</v>
      </c>
      <c r="R1915" t="str">
        <f t="shared" si="177"/>
        <v>gadgets</v>
      </c>
      <c r="S1915" s="10">
        <f t="shared" si="178"/>
        <v>41890.302986111106</v>
      </c>
      <c r="T1915" s="10">
        <f t="shared" si="179"/>
        <v>41920.302986111106</v>
      </c>
    </row>
    <row r="1916" spans="1:20" ht="43.5" x14ac:dyDescent="0.35">
      <c r="A1916" s="5">
        <f t="shared" si="174"/>
        <v>9.0090090090090094</v>
      </c>
      <c r="B1916">
        <v>1914</v>
      </c>
      <c r="C1916" s="3" t="s">
        <v>1915</v>
      </c>
      <c r="D1916" s="3" t="s">
        <v>6024</v>
      </c>
      <c r="E1916">
        <v>666</v>
      </c>
      <c r="F1916">
        <v>60</v>
      </c>
      <c r="G1916" t="s">
        <v>8220</v>
      </c>
      <c r="H1916" t="s">
        <v>8223</v>
      </c>
      <c r="I1916" t="s">
        <v>8245</v>
      </c>
      <c r="J1916" s="11">
        <v>1414814340</v>
      </c>
      <c r="K1916" s="11">
        <v>1413519073</v>
      </c>
      <c r="L1916" t="b">
        <v>0</v>
      </c>
      <c r="M1916">
        <v>2</v>
      </c>
      <c r="N1916" t="b">
        <v>0</v>
      </c>
      <c r="O1916" t="s">
        <v>8293</v>
      </c>
      <c r="P1916" s="5">
        <f t="shared" si="175"/>
        <v>30</v>
      </c>
      <c r="Q1916" t="str">
        <f t="shared" si="176"/>
        <v>technology</v>
      </c>
      <c r="R1916" t="str">
        <f t="shared" si="177"/>
        <v>gadgets</v>
      </c>
      <c r="S1916" s="10">
        <f t="shared" si="178"/>
        <v>41928.966122685182</v>
      </c>
      <c r="T1916" s="10">
        <f t="shared" si="179"/>
        <v>41943.957638888889</v>
      </c>
    </row>
    <row r="1917" spans="1:20" ht="43.5" x14ac:dyDescent="0.35">
      <c r="A1917" s="5">
        <f t="shared" si="174"/>
        <v>1.6</v>
      </c>
      <c r="B1917">
        <v>1915</v>
      </c>
      <c r="C1917" s="3" t="s">
        <v>1916</v>
      </c>
      <c r="D1917" s="3" t="s">
        <v>6025</v>
      </c>
      <c r="E1917">
        <v>500</v>
      </c>
      <c r="F1917">
        <v>8</v>
      </c>
      <c r="G1917" t="s">
        <v>8220</v>
      </c>
      <c r="H1917" t="s">
        <v>8223</v>
      </c>
      <c r="I1917" t="s">
        <v>8245</v>
      </c>
      <c r="J1917" s="11">
        <v>1409620222</v>
      </c>
      <c r="K1917" s="11">
        <v>1407892222</v>
      </c>
      <c r="L1917" t="b">
        <v>0</v>
      </c>
      <c r="M1917">
        <v>4</v>
      </c>
      <c r="N1917" t="b">
        <v>0</v>
      </c>
      <c r="O1917" t="s">
        <v>8293</v>
      </c>
      <c r="P1917" s="5">
        <f t="shared" si="175"/>
        <v>2</v>
      </c>
      <c r="Q1917" t="str">
        <f t="shared" si="176"/>
        <v>technology</v>
      </c>
      <c r="R1917" t="str">
        <f t="shared" si="177"/>
        <v>gadgets</v>
      </c>
      <c r="S1917" s="10">
        <f t="shared" si="178"/>
        <v>41863.840532407405</v>
      </c>
      <c r="T1917" s="10">
        <f t="shared" si="179"/>
        <v>41883.840532407405</v>
      </c>
    </row>
    <row r="1918" spans="1:20" ht="29" x14ac:dyDescent="0.35">
      <c r="A1918" s="5">
        <f t="shared" si="174"/>
        <v>0.51</v>
      </c>
      <c r="B1918">
        <v>1916</v>
      </c>
      <c r="C1918" s="3" t="s">
        <v>1917</v>
      </c>
      <c r="D1918" s="3" t="s">
        <v>6026</v>
      </c>
      <c r="E1918">
        <v>20000</v>
      </c>
      <c r="F1918">
        <v>102</v>
      </c>
      <c r="G1918" t="s">
        <v>8220</v>
      </c>
      <c r="H1918" t="s">
        <v>8223</v>
      </c>
      <c r="I1918" t="s">
        <v>8245</v>
      </c>
      <c r="J1918" s="11">
        <v>1478542375</v>
      </c>
      <c r="K1918" s="11">
        <v>1476378775</v>
      </c>
      <c r="L1918" t="b">
        <v>0</v>
      </c>
      <c r="M1918">
        <v>6</v>
      </c>
      <c r="N1918" t="b">
        <v>0</v>
      </c>
      <c r="O1918" t="s">
        <v>8293</v>
      </c>
      <c r="P1918" s="5">
        <f t="shared" si="175"/>
        <v>17</v>
      </c>
      <c r="Q1918" t="str">
        <f t="shared" si="176"/>
        <v>technology</v>
      </c>
      <c r="R1918" t="str">
        <f t="shared" si="177"/>
        <v>gadgets</v>
      </c>
      <c r="S1918" s="10">
        <f t="shared" si="178"/>
        <v>42656.508969907409</v>
      </c>
      <c r="T1918" s="10">
        <f t="shared" si="179"/>
        <v>42681.550636574073</v>
      </c>
    </row>
    <row r="1919" spans="1:20" ht="29" x14ac:dyDescent="0.35">
      <c r="A1919" s="5">
        <f t="shared" si="174"/>
        <v>52.570512820512818</v>
      </c>
      <c r="B1919">
        <v>1917</v>
      </c>
      <c r="C1919" s="3" t="s">
        <v>1918</v>
      </c>
      <c r="D1919" s="3" t="s">
        <v>6027</v>
      </c>
      <c r="E1919">
        <v>390000</v>
      </c>
      <c r="F1919">
        <v>205025</v>
      </c>
      <c r="G1919" t="s">
        <v>8220</v>
      </c>
      <c r="H1919" t="s">
        <v>8230</v>
      </c>
      <c r="I1919" t="s">
        <v>8251</v>
      </c>
      <c r="J1919" s="11">
        <v>1486708133</v>
      </c>
      <c r="K1919" s="11">
        <v>1484116133</v>
      </c>
      <c r="L1919" t="b">
        <v>0</v>
      </c>
      <c r="M1919">
        <v>70</v>
      </c>
      <c r="N1919" t="b">
        <v>0</v>
      </c>
      <c r="O1919" t="s">
        <v>8293</v>
      </c>
      <c r="P1919" s="5">
        <f t="shared" si="175"/>
        <v>2928.9285714285716</v>
      </c>
      <c r="Q1919" t="str">
        <f t="shared" si="176"/>
        <v>technology</v>
      </c>
      <c r="R1919" t="str">
        <f t="shared" si="177"/>
        <v>gadgets</v>
      </c>
      <c r="S1919" s="10">
        <f t="shared" si="178"/>
        <v>42746.06172453703</v>
      </c>
      <c r="T1919" s="10">
        <f t="shared" si="179"/>
        <v>42776.06172453703</v>
      </c>
    </row>
    <row r="1920" spans="1:20" ht="43.5" x14ac:dyDescent="0.35">
      <c r="A1920" s="5">
        <f t="shared" si="174"/>
        <v>1.04</v>
      </c>
      <c r="B1920">
        <v>1918</v>
      </c>
      <c r="C1920" s="3" t="s">
        <v>1919</v>
      </c>
      <c r="D1920" s="3" t="s">
        <v>6028</v>
      </c>
      <c r="E1920">
        <v>25000</v>
      </c>
      <c r="F1920">
        <v>260</v>
      </c>
      <c r="G1920" t="s">
        <v>8220</v>
      </c>
      <c r="H1920" t="s">
        <v>8223</v>
      </c>
      <c r="I1920" t="s">
        <v>8245</v>
      </c>
      <c r="J1920" s="11">
        <v>1407869851</v>
      </c>
      <c r="K1920" s="11">
        <v>1404845851</v>
      </c>
      <c r="L1920" t="b">
        <v>0</v>
      </c>
      <c r="M1920">
        <v>9</v>
      </c>
      <c r="N1920" t="b">
        <v>0</v>
      </c>
      <c r="O1920" t="s">
        <v>8293</v>
      </c>
      <c r="P1920" s="5">
        <f t="shared" si="175"/>
        <v>28.888888888888889</v>
      </c>
      <c r="Q1920" t="str">
        <f t="shared" si="176"/>
        <v>technology</v>
      </c>
      <c r="R1920" t="str">
        <f t="shared" si="177"/>
        <v>gadgets</v>
      </c>
      <c r="S1920" s="10">
        <f t="shared" si="178"/>
        <v>41828.581608796296</v>
      </c>
      <c r="T1920" s="10">
        <f t="shared" si="179"/>
        <v>41863.581608796296</v>
      </c>
    </row>
    <row r="1921" spans="1:20" ht="58" x14ac:dyDescent="0.35">
      <c r="A1921" s="5">
        <f t="shared" si="174"/>
        <v>47.4</v>
      </c>
      <c r="B1921">
        <v>1919</v>
      </c>
      <c r="C1921" s="3" t="s">
        <v>1920</v>
      </c>
      <c r="D1921" s="3" t="s">
        <v>6029</v>
      </c>
      <c r="E1921">
        <v>500</v>
      </c>
      <c r="F1921">
        <v>237</v>
      </c>
      <c r="G1921" t="s">
        <v>8220</v>
      </c>
      <c r="H1921" t="s">
        <v>8223</v>
      </c>
      <c r="I1921" t="s">
        <v>8245</v>
      </c>
      <c r="J1921" s="11">
        <v>1432069249</v>
      </c>
      <c r="K1921" s="11">
        <v>1429477249</v>
      </c>
      <c r="L1921" t="b">
        <v>0</v>
      </c>
      <c r="M1921">
        <v>8</v>
      </c>
      <c r="N1921" t="b">
        <v>0</v>
      </c>
      <c r="O1921" t="s">
        <v>8293</v>
      </c>
      <c r="P1921" s="5">
        <f t="shared" si="175"/>
        <v>29.625</v>
      </c>
      <c r="Q1921" t="str">
        <f t="shared" si="176"/>
        <v>technology</v>
      </c>
      <c r="R1921" t="str">
        <f t="shared" si="177"/>
        <v>gadgets</v>
      </c>
      <c r="S1921" s="10">
        <f t="shared" si="178"/>
        <v>42113.667233796288</v>
      </c>
      <c r="T1921" s="10">
        <f t="shared" si="179"/>
        <v>42143.667233796288</v>
      </c>
    </row>
    <row r="1922" spans="1:20" ht="43.5" x14ac:dyDescent="0.35">
      <c r="A1922" s="5">
        <f t="shared" si="174"/>
        <v>43.03</v>
      </c>
      <c r="B1922">
        <v>1920</v>
      </c>
      <c r="C1922" s="3" t="s">
        <v>1921</v>
      </c>
      <c r="D1922" s="3" t="s">
        <v>6030</v>
      </c>
      <c r="E1922">
        <v>10000</v>
      </c>
      <c r="F1922">
        <v>4303</v>
      </c>
      <c r="G1922" t="s">
        <v>8220</v>
      </c>
      <c r="H1922" t="s">
        <v>8224</v>
      </c>
      <c r="I1922" t="s">
        <v>8246</v>
      </c>
      <c r="J1922" s="11">
        <v>1445468400</v>
      </c>
      <c r="K1922" s="11">
        <v>1443042061</v>
      </c>
      <c r="L1922" t="b">
        <v>0</v>
      </c>
      <c r="M1922">
        <v>105</v>
      </c>
      <c r="N1922" t="b">
        <v>0</v>
      </c>
      <c r="O1922" t="s">
        <v>8293</v>
      </c>
      <c r="P1922" s="5">
        <f t="shared" si="175"/>
        <v>40.980952380952381</v>
      </c>
      <c r="Q1922" t="str">
        <f t="shared" si="176"/>
        <v>technology</v>
      </c>
      <c r="R1922" t="str">
        <f t="shared" si="177"/>
        <v>gadgets</v>
      </c>
      <c r="S1922" s="10">
        <f t="shared" si="178"/>
        <v>42270.66737268518</v>
      </c>
      <c r="T1922" s="10">
        <f t="shared" si="179"/>
        <v>42298.749999999993</v>
      </c>
    </row>
    <row r="1923" spans="1:20" ht="29" x14ac:dyDescent="0.35">
      <c r="A1923" s="5">
        <f t="shared" ref="A1923:A1986" si="180">(F1923/E1923)*100</f>
        <v>136.80000000000001</v>
      </c>
      <c r="B1923">
        <v>1921</v>
      </c>
      <c r="C1923" s="3" t="s">
        <v>1922</v>
      </c>
      <c r="D1923" s="3" t="s">
        <v>6031</v>
      </c>
      <c r="E1923">
        <v>1500</v>
      </c>
      <c r="F1923">
        <v>2052</v>
      </c>
      <c r="G1923" t="s">
        <v>8218</v>
      </c>
      <c r="H1923" t="s">
        <v>8223</v>
      </c>
      <c r="I1923" t="s">
        <v>8245</v>
      </c>
      <c r="J1923" s="11">
        <v>1342243143</v>
      </c>
      <c r="K1923" s="11">
        <v>1339651143</v>
      </c>
      <c r="L1923" t="b">
        <v>0</v>
      </c>
      <c r="M1923">
        <v>38</v>
      </c>
      <c r="N1923" t="b">
        <v>1</v>
      </c>
      <c r="O1923" t="s">
        <v>8278</v>
      </c>
      <c r="P1923" s="5">
        <f t="shared" ref="P1923:P1986" si="181">F1923/M1923</f>
        <v>54</v>
      </c>
      <c r="Q1923" t="str">
        <f t="shared" ref="Q1923:Q1986" si="182">LEFT(O:O,FIND("/",O:O)-1)</f>
        <v>music</v>
      </c>
      <c r="R1923" t="str">
        <f t="shared" ref="R1923:R1986" si="183">RIGHT(O:O,LEN(O:O)-FIND("/",O:O))</f>
        <v>indie rock</v>
      </c>
      <c r="S1923" s="10">
        <f t="shared" ref="S1923:S1986" si="184">(((K1923/60)/60)/24)+DATE(1970,1,1)+(-5/24)</f>
        <v>41074.013229166667</v>
      </c>
      <c r="T1923" s="10">
        <f t="shared" ref="T1923:T1986" si="185">(((J1923/60)/60)/24)+DATE(1970,1,1)+(-5/24)</f>
        <v>41104.013229166667</v>
      </c>
    </row>
    <row r="1924" spans="1:20" ht="43.5" x14ac:dyDescent="0.35">
      <c r="A1924" s="5">
        <f t="shared" si="180"/>
        <v>115.55</v>
      </c>
      <c r="B1924">
        <v>1922</v>
      </c>
      <c r="C1924" s="3" t="s">
        <v>1923</v>
      </c>
      <c r="D1924" s="3" t="s">
        <v>6032</v>
      </c>
      <c r="E1924">
        <v>2000</v>
      </c>
      <c r="F1924">
        <v>2311</v>
      </c>
      <c r="G1924" t="s">
        <v>8218</v>
      </c>
      <c r="H1924" t="s">
        <v>8223</v>
      </c>
      <c r="I1924" t="s">
        <v>8245</v>
      </c>
      <c r="J1924" s="11">
        <v>1386828507</v>
      </c>
      <c r="K1924" s="11">
        <v>1384236507</v>
      </c>
      <c r="L1924" t="b">
        <v>0</v>
      </c>
      <c r="M1924">
        <v>64</v>
      </c>
      <c r="N1924" t="b">
        <v>1</v>
      </c>
      <c r="O1924" t="s">
        <v>8278</v>
      </c>
      <c r="P1924" s="5">
        <f t="shared" si="181"/>
        <v>36.109375</v>
      </c>
      <c r="Q1924" t="str">
        <f t="shared" si="182"/>
        <v>music</v>
      </c>
      <c r="R1924" t="str">
        <f t="shared" si="183"/>
        <v>indie rock</v>
      </c>
      <c r="S1924" s="10">
        <f t="shared" si="184"/>
        <v>41590.047534722216</v>
      </c>
      <c r="T1924" s="10">
        <f t="shared" si="185"/>
        <v>41620.047534722216</v>
      </c>
    </row>
    <row r="1925" spans="1:20" ht="43.5" x14ac:dyDescent="0.35">
      <c r="A1925" s="5">
        <f t="shared" si="180"/>
        <v>240.79999999999998</v>
      </c>
      <c r="B1925">
        <v>1923</v>
      </c>
      <c r="C1925" s="3" t="s">
        <v>1924</v>
      </c>
      <c r="D1925" s="3" t="s">
        <v>6033</v>
      </c>
      <c r="E1925">
        <v>125</v>
      </c>
      <c r="F1925">
        <v>301</v>
      </c>
      <c r="G1925" t="s">
        <v>8218</v>
      </c>
      <c r="H1925" t="s">
        <v>8223</v>
      </c>
      <c r="I1925" t="s">
        <v>8245</v>
      </c>
      <c r="J1925" s="11">
        <v>1317099540</v>
      </c>
      <c r="K1925" s="11">
        <v>1313612532</v>
      </c>
      <c r="L1925" t="b">
        <v>0</v>
      </c>
      <c r="M1925">
        <v>13</v>
      </c>
      <c r="N1925" t="b">
        <v>1</v>
      </c>
      <c r="O1925" t="s">
        <v>8278</v>
      </c>
      <c r="P1925" s="5">
        <f t="shared" si="181"/>
        <v>23.153846153846153</v>
      </c>
      <c r="Q1925" t="str">
        <f t="shared" si="182"/>
        <v>music</v>
      </c>
      <c r="R1925" t="str">
        <f t="shared" si="183"/>
        <v>indie rock</v>
      </c>
      <c r="S1925" s="10">
        <f t="shared" si="184"/>
        <v>40772.640416666662</v>
      </c>
      <c r="T1925" s="10">
        <f t="shared" si="185"/>
        <v>40812.999305555553</v>
      </c>
    </row>
    <row r="1926" spans="1:20" ht="58" x14ac:dyDescent="0.35">
      <c r="A1926" s="5">
        <f t="shared" si="180"/>
        <v>114.39999999999999</v>
      </c>
      <c r="B1926">
        <v>1924</v>
      </c>
      <c r="C1926" s="3" t="s">
        <v>1925</v>
      </c>
      <c r="D1926" s="3" t="s">
        <v>6034</v>
      </c>
      <c r="E1926">
        <v>3000</v>
      </c>
      <c r="F1926">
        <v>3432</v>
      </c>
      <c r="G1926" t="s">
        <v>8218</v>
      </c>
      <c r="H1926" t="s">
        <v>8223</v>
      </c>
      <c r="I1926" t="s">
        <v>8245</v>
      </c>
      <c r="J1926" s="11">
        <v>1389814380</v>
      </c>
      <c r="K1926" s="11">
        <v>1387390555</v>
      </c>
      <c r="L1926" t="b">
        <v>0</v>
      </c>
      <c r="M1926">
        <v>33</v>
      </c>
      <c r="N1926" t="b">
        <v>1</v>
      </c>
      <c r="O1926" t="s">
        <v>8278</v>
      </c>
      <c r="P1926" s="5">
        <f t="shared" si="181"/>
        <v>104</v>
      </c>
      <c r="Q1926" t="str">
        <f t="shared" si="182"/>
        <v>music</v>
      </c>
      <c r="R1926" t="str">
        <f t="shared" si="183"/>
        <v>indie rock</v>
      </c>
      <c r="S1926" s="10">
        <f t="shared" si="184"/>
        <v>41626.552719907406</v>
      </c>
      <c r="T1926" s="10">
        <f t="shared" si="185"/>
        <v>41654.606249999997</v>
      </c>
    </row>
    <row r="1927" spans="1:20" ht="43.5" x14ac:dyDescent="0.35">
      <c r="A1927" s="5">
        <f t="shared" si="180"/>
        <v>110.33333333333333</v>
      </c>
      <c r="B1927">
        <v>1925</v>
      </c>
      <c r="C1927" s="3" t="s">
        <v>1926</v>
      </c>
      <c r="D1927" s="3" t="s">
        <v>6035</v>
      </c>
      <c r="E1927">
        <v>1500</v>
      </c>
      <c r="F1927">
        <v>1655</v>
      </c>
      <c r="G1927" t="s">
        <v>8218</v>
      </c>
      <c r="H1927" t="s">
        <v>8223</v>
      </c>
      <c r="I1927" t="s">
        <v>8245</v>
      </c>
      <c r="J1927" s="11">
        <v>1381449600</v>
      </c>
      <c r="K1927" s="11">
        <v>1379540288</v>
      </c>
      <c r="L1927" t="b">
        <v>0</v>
      </c>
      <c r="M1927">
        <v>52</v>
      </c>
      <c r="N1927" t="b">
        <v>1</v>
      </c>
      <c r="O1927" t="s">
        <v>8278</v>
      </c>
      <c r="P1927" s="5">
        <f t="shared" si="181"/>
        <v>31.826923076923077</v>
      </c>
      <c r="Q1927" t="str">
        <f t="shared" si="182"/>
        <v>music</v>
      </c>
      <c r="R1927" t="str">
        <f t="shared" si="183"/>
        <v>indie rock</v>
      </c>
      <c r="S1927" s="10">
        <f t="shared" si="184"/>
        <v>41535.693148148144</v>
      </c>
      <c r="T1927" s="10">
        <f t="shared" si="185"/>
        <v>41557.791666666664</v>
      </c>
    </row>
    <row r="1928" spans="1:20" ht="58" x14ac:dyDescent="0.35">
      <c r="A1928" s="5">
        <f t="shared" si="180"/>
        <v>195.37933333333334</v>
      </c>
      <c r="B1928">
        <v>1926</v>
      </c>
      <c r="C1928" s="3" t="s">
        <v>1927</v>
      </c>
      <c r="D1928" s="3" t="s">
        <v>6036</v>
      </c>
      <c r="E1928">
        <v>1500</v>
      </c>
      <c r="F1928">
        <v>2930.69</v>
      </c>
      <c r="G1928" t="s">
        <v>8218</v>
      </c>
      <c r="H1928" t="s">
        <v>8223</v>
      </c>
      <c r="I1928" t="s">
        <v>8245</v>
      </c>
      <c r="J1928" s="11">
        <v>1288657560</v>
      </c>
      <c r="K1928" s="11">
        <v>1286319256</v>
      </c>
      <c r="L1928" t="b">
        <v>0</v>
      </c>
      <c r="M1928">
        <v>107</v>
      </c>
      <c r="N1928" t="b">
        <v>1</v>
      </c>
      <c r="O1928" t="s">
        <v>8278</v>
      </c>
      <c r="P1928" s="5">
        <f t="shared" si="181"/>
        <v>27.3896261682243</v>
      </c>
      <c r="Q1928" t="str">
        <f t="shared" si="182"/>
        <v>music</v>
      </c>
      <c r="R1928" t="str">
        <f t="shared" si="183"/>
        <v>indie rock</v>
      </c>
      <c r="S1928" s="10">
        <f t="shared" si="184"/>
        <v>40456.746018518512</v>
      </c>
      <c r="T1928" s="10">
        <f t="shared" si="185"/>
        <v>40483.80972222222</v>
      </c>
    </row>
    <row r="1929" spans="1:20" x14ac:dyDescent="0.35">
      <c r="A1929" s="5">
        <f t="shared" si="180"/>
        <v>103.33333333333334</v>
      </c>
      <c r="B1929">
        <v>1927</v>
      </c>
      <c r="C1929" s="3" t="s">
        <v>1928</v>
      </c>
      <c r="D1929" s="3" t="s">
        <v>6037</v>
      </c>
      <c r="E1929">
        <v>600</v>
      </c>
      <c r="F1929">
        <v>620</v>
      </c>
      <c r="G1929" t="s">
        <v>8218</v>
      </c>
      <c r="H1929" t="s">
        <v>8223</v>
      </c>
      <c r="I1929" t="s">
        <v>8245</v>
      </c>
      <c r="J1929" s="11">
        <v>1331182740</v>
      </c>
      <c r="K1929" s="11">
        <v>1329856839</v>
      </c>
      <c r="L1929" t="b">
        <v>0</v>
      </c>
      <c r="M1929">
        <v>11</v>
      </c>
      <c r="N1929" t="b">
        <v>1</v>
      </c>
      <c r="O1929" t="s">
        <v>8278</v>
      </c>
      <c r="P1929" s="5">
        <f t="shared" si="181"/>
        <v>56.363636363636367</v>
      </c>
      <c r="Q1929" t="str">
        <f t="shared" si="182"/>
        <v>music</v>
      </c>
      <c r="R1929" t="str">
        <f t="shared" si="183"/>
        <v>indie rock</v>
      </c>
      <c r="S1929" s="10">
        <f t="shared" si="184"/>
        <v>40960.653229166666</v>
      </c>
      <c r="T1929" s="10">
        <f t="shared" si="185"/>
        <v>40975.999305555553</v>
      </c>
    </row>
    <row r="1930" spans="1:20" ht="29" x14ac:dyDescent="0.35">
      <c r="A1930" s="5">
        <f t="shared" si="180"/>
        <v>103.1372549019608</v>
      </c>
      <c r="B1930">
        <v>1928</v>
      </c>
      <c r="C1930" s="3" t="s">
        <v>1929</v>
      </c>
      <c r="D1930" s="3" t="s">
        <v>6038</v>
      </c>
      <c r="E1930">
        <v>2550</v>
      </c>
      <c r="F1930">
        <v>2630</v>
      </c>
      <c r="G1930" t="s">
        <v>8218</v>
      </c>
      <c r="H1930" t="s">
        <v>8223</v>
      </c>
      <c r="I1930" t="s">
        <v>8245</v>
      </c>
      <c r="J1930" s="11">
        <v>1367940794</v>
      </c>
      <c r="K1930" s="11">
        <v>1365348794</v>
      </c>
      <c r="L1930" t="b">
        <v>0</v>
      </c>
      <c r="M1930">
        <v>34</v>
      </c>
      <c r="N1930" t="b">
        <v>1</v>
      </c>
      <c r="O1930" t="s">
        <v>8278</v>
      </c>
      <c r="P1930" s="5">
        <f t="shared" si="181"/>
        <v>77.352941176470594</v>
      </c>
      <c r="Q1930" t="str">
        <f t="shared" si="182"/>
        <v>music</v>
      </c>
      <c r="R1930" t="str">
        <f t="shared" si="183"/>
        <v>indie rock</v>
      </c>
      <c r="S1930" s="10">
        <f t="shared" si="184"/>
        <v>41371.439745370371</v>
      </c>
      <c r="T1930" s="10">
        <f t="shared" si="185"/>
        <v>41401.439745370371</v>
      </c>
    </row>
    <row r="1931" spans="1:20" ht="43.5" x14ac:dyDescent="0.35">
      <c r="A1931" s="5">
        <f t="shared" si="180"/>
        <v>100.3125</v>
      </c>
      <c r="B1931">
        <v>1929</v>
      </c>
      <c r="C1931" s="3" t="s">
        <v>1930</v>
      </c>
      <c r="D1931" s="3" t="s">
        <v>6039</v>
      </c>
      <c r="E1931">
        <v>3200</v>
      </c>
      <c r="F1931">
        <v>3210</v>
      </c>
      <c r="G1931" t="s">
        <v>8218</v>
      </c>
      <c r="H1931" t="s">
        <v>8223</v>
      </c>
      <c r="I1931" t="s">
        <v>8245</v>
      </c>
      <c r="J1931" s="11">
        <v>1309825866</v>
      </c>
      <c r="K1931" s="11">
        <v>1306197066</v>
      </c>
      <c r="L1931" t="b">
        <v>0</v>
      </c>
      <c r="M1931">
        <v>75</v>
      </c>
      <c r="N1931" t="b">
        <v>1</v>
      </c>
      <c r="O1931" t="s">
        <v>8278</v>
      </c>
      <c r="P1931" s="5">
        <f t="shared" si="181"/>
        <v>42.8</v>
      </c>
      <c r="Q1931" t="str">
        <f t="shared" si="182"/>
        <v>music</v>
      </c>
      <c r="R1931" t="str">
        <f t="shared" si="183"/>
        <v>indie rock</v>
      </c>
      <c r="S1931" s="10">
        <f t="shared" si="184"/>
        <v>40686.813263888886</v>
      </c>
      <c r="T1931" s="10">
        <f t="shared" si="185"/>
        <v>40728.813263888886</v>
      </c>
    </row>
    <row r="1932" spans="1:20" ht="29" x14ac:dyDescent="0.35">
      <c r="A1932" s="5">
        <f t="shared" si="180"/>
        <v>127</v>
      </c>
      <c r="B1932">
        <v>1930</v>
      </c>
      <c r="C1932" s="3" t="s">
        <v>1931</v>
      </c>
      <c r="D1932" s="3" t="s">
        <v>6040</v>
      </c>
      <c r="E1932">
        <v>1000</v>
      </c>
      <c r="F1932">
        <v>1270</v>
      </c>
      <c r="G1932" t="s">
        <v>8218</v>
      </c>
      <c r="H1932" t="s">
        <v>8223</v>
      </c>
      <c r="I1932" t="s">
        <v>8245</v>
      </c>
      <c r="J1932" s="11">
        <v>1373203482</v>
      </c>
      <c r="K1932" s="11">
        <v>1368019482</v>
      </c>
      <c r="L1932" t="b">
        <v>0</v>
      </c>
      <c r="M1932">
        <v>26</v>
      </c>
      <c r="N1932" t="b">
        <v>1</v>
      </c>
      <c r="O1932" t="s">
        <v>8278</v>
      </c>
      <c r="P1932" s="5">
        <f t="shared" si="181"/>
        <v>48.846153846153847</v>
      </c>
      <c r="Q1932" t="str">
        <f t="shared" si="182"/>
        <v>music</v>
      </c>
      <c r="R1932" t="str">
        <f t="shared" si="183"/>
        <v>indie rock</v>
      </c>
      <c r="S1932" s="10">
        <f t="shared" si="184"/>
        <v>41402.350486111107</v>
      </c>
      <c r="T1932" s="10">
        <f t="shared" si="185"/>
        <v>41462.350486111107</v>
      </c>
    </row>
    <row r="1933" spans="1:20" ht="43.5" x14ac:dyDescent="0.35">
      <c r="A1933" s="5">
        <f t="shared" si="180"/>
        <v>120.601</v>
      </c>
      <c r="B1933">
        <v>1931</v>
      </c>
      <c r="C1933" s="3" t="s">
        <v>1932</v>
      </c>
      <c r="D1933" s="3" t="s">
        <v>6041</v>
      </c>
      <c r="E1933">
        <v>2000</v>
      </c>
      <c r="F1933">
        <v>2412.02</v>
      </c>
      <c r="G1933" t="s">
        <v>8218</v>
      </c>
      <c r="H1933" t="s">
        <v>8223</v>
      </c>
      <c r="I1933" t="s">
        <v>8245</v>
      </c>
      <c r="J1933" s="11">
        <v>1337657400</v>
      </c>
      <c r="K1933" s="11">
        <v>1336512309</v>
      </c>
      <c r="L1933" t="b">
        <v>0</v>
      </c>
      <c r="M1933">
        <v>50</v>
      </c>
      <c r="N1933" t="b">
        <v>1</v>
      </c>
      <c r="O1933" t="s">
        <v>8278</v>
      </c>
      <c r="P1933" s="5">
        <f t="shared" si="181"/>
        <v>48.240400000000001</v>
      </c>
      <c r="Q1933" t="str">
        <f t="shared" si="182"/>
        <v>music</v>
      </c>
      <c r="R1933" t="str">
        <f t="shared" si="183"/>
        <v>indie rock</v>
      </c>
      <c r="S1933" s="10">
        <f t="shared" si="184"/>
        <v>41037.684131944443</v>
      </c>
      <c r="T1933" s="10">
        <f t="shared" si="185"/>
        <v>41050.9375</v>
      </c>
    </row>
    <row r="1934" spans="1:20" ht="58" x14ac:dyDescent="0.35">
      <c r="A1934" s="5">
        <f t="shared" si="180"/>
        <v>106.99047619047619</v>
      </c>
      <c r="B1934">
        <v>1932</v>
      </c>
      <c r="C1934" s="3" t="s">
        <v>1933</v>
      </c>
      <c r="D1934" s="3" t="s">
        <v>6042</v>
      </c>
      <c r="E1934">
        <v>5250</v>
      </c>
      <c r="F1934">
        <v>5617</v>
      </c>
      <c r="G1934" t="s">
        <v>8218</v>
      </c>
      <c r="H1934" t="s">
        <v>8223</v>
      </c>
      <c r="I1934" t="s">
        <v>8245</v>
      </c>
      <c r="J1934" s="11">
        <v>1327433173</v>
      </c>
      <c r="K1934" s="11">
        <v>1325618773</v>
      </c>
      <c r="L1934" t="b">
        <v>0</v>
      </c>
      <c r="M1934">
        <v>80</v>
      </c>
      <c r="N1934" t="b">
        <v>1</v>
      </c>
      <c r="O1934" t="s">
        <v>8278</v>
      </c>
      <c r="P1934" s="5">
        <f t="shared" si="181"/>
        <v>70.212500000000006</v>
      </c>
      <c r="Q1934" t="str">
        <f t="shared" si="182"/>
        <v>music</v>
      </c>
      <c r="R1934" t="str">
        <f t="shared" si="183"/>
        <v>indie rock</v>
      </c>
      <c r="S1934" s="10">
        <f t="shared" si="184"/>
        <v>40911.601539351846</v>
      </c>
      <c r="T1934" s="10">
        <f t="shared" si="185"/>
        <v>40932.601539351846</v>
      </c>
    </row>
    <row r="1935" spans="1:20" ht="43.5" x14ac:dyDescent="0.35">
      <c r="A1935" s="5">
        <f t="shared" si="180"/>
        <v>172.43333333333334</v>
      </c>
      <c r="B1935">
        <v>1933</v>
      </c>
      <c r="C1935" s="3" t="s">
        <v>1934</v>
      </c>
      <c r="D1935" s="3" t="s">
        <v>6043</v>
      </c>
      <c r="E1935">
        <v>6000</v>
      </c>
      <c r="F1935">
        <v>10346</v>
      </c>
      <c r="G1935" t="s">
        <v>8218</v>
      </c>
      <c r="H1935" t="s">
        <v>8223</v>
      </c>
      <c r="I1935" t="s">
        <v>8245</v>
      </c>
      <c r="J1935" s="11">
        <v>1411787307</v>
      </c>
      <c r="K1935" s="11">
        <v>1409195307</v>
      </c>
      <c r="L1935" t="b">
        <v>0</v>
      </c>
      <c r="M1935">
        <v>110</v>
      </c>
      <c r="N1935" t="b">
        <v>1</v>
      </c>
      <c r="O1935" t="s">
        <v>8278</v>
      </c>
      <c r="P1935" s="5">
        <f t="shared" si="181"/>
        <v>94.054545454545448</v>
      </c>
      <c r="Q1935" t="str">
        <f t="shared" si="182"/>
        <v>music</v>
      </c>
      <c r="R1935" t="str">
        <f t="shared" si="183"/>
        <v>indie rock</v>
      </c>
      <c r="S1935" s="10">
        <f t="shared" si="184"/>
        <v>41878.922534722216</v>
      </c>
      <c r="T1935" s="10">
        <f t="shared" si="185"/>
        <v>41908.922534722216</v>
      </c>
    </row>
    <row r="1936" spans="1:20" ht="43.5" x14ac:dyDescent="0.35">
      <c r="A1936" s="5">
        <f t="shared" si="180"/>
        <v>123.61999999999999</v>
      </c>
      <c r="B1936">
        <v>1934</v>
      </c>
      <c r="C1936" s="3" t="s">
        <v>1935</v>
      </c>
      <c r="D1936" s="3" t="s">
        <v>6044</v>
      </c>
      <c r="E1936">
        <v>5000</v>
      </c>
      <c r="F1936">
        <v>6181</v>
      </c>
      <c r="G1936" t="s">
        <v>8218</v>
      </c>
      <c r="H1936" t="s">
        <v>8223</v>
      </c>
      <c r="I1936" t="s">
        <v>8245</v>
      </c>
      <c r="J1936" s="11">
        <v>1324789200</v>
      </c>
      <c r="K1936" s="11">
        <v>1321649321</v>
      </c>
      <c r="L1936" t="b">
        <v>0</v>
      </c>
      <c r="M1936">
        <v>77</v>
      </c>
      <c r="N1936" t="b">
        <v>1</v>
      </c>
      <c r="O1936" t="s">
        <v>8278</v>
      </c>
      <c r="P1936" s="5">
        <f t="shared" si="181"/>
        <v>80.272727272727266</v>
      </c>
      <c r="Q1936" t="str">
        <f t="shared" si="182"/>
        <v>music</v>
      </c>
      <c r="R1936" t="str">
        <f t="shared" si="183"/>
        <v>indie rock</v>
      </c>
      <c r="S1936" s="10">
        <f t="shared" si="184"/>
        <v>40865.658807870372</v>
      </c>
      <c r="T1936" s="10">
        <f t="shared" si="185"/>
        <v>40902</v>
      </c>
    </row>
    <row r="1937" spans="1:20" ht="58" x14ac:dyDescent="0.35">
      <c r="A1937" s="5">
        <f t="shared" si="180"/>
        <v>108.4</v>
      </c>
      <c r="B1937">
        <v>1935</v>
      </c>
      <c r="C1937" s="3" t="s">
        <v>1936</v>
      </c>
      <c r="D1937" s="3" t="s">
        <v>6045</v>
      </c>
      <c r="E1937">
        <v>2500</v>
      </c>
      <c r="F1937">
        <v>2710</v>
      </c>
      <c r="G1937" t="s">
        <v>8218</v>
      </c>
      <c r="H1937" t="s">
        <v>8223</v>
      </c>
      <c r="I1937" t="s">
        <v>8245</v>
      </c>
      <c r="J1937" s="11">
        <v>1403326740</v>
      </c>
      <c r="K1937" s="11">
        <v>1400106171</v>
      </c>
      <c r="L1937" t="b">
        <v>0</v>
      </c>
      <c r="M1937">
        <v>50</v>
      </c>
      <c r="N1937" t="b">
        <v>1</v>
      </c>
      <c r="O1937" t="s">
        <v>8278</v>
      </c>
      <c r="P1937" s="5">
        <f t="shared" si="181"/>
        <v>54.2</v>
      </c>
      <c r="Q1937" t="str">
        <f t="shared" si="182"/>
        <v>music</v>
      </c>
      <c r="R1937" t="str">
        <f t="shared" si="183"/>
        <v>indie rock</v>
      </c>
      <c r="S1937" s="10">
        <f t="shared" si="184"/>
        <v>41773.72420138889</v>
      </c>
      <c r="T1937" s="10">
        <f t="shared" si="185"/>
        <v>41810.999305555553</v>
      </c>
    </row>
    <row r="1938" spans="1:20" ht="43.5" x14ac:dyDescent="0.35">
      <c r="A1938" s="5">
        <f t="shared" si="180"/>
        <v>116.52013333333333</v>
      </c>
      <c r="B1938">
        <v>1936</v>
      </c>
      <c r="C1938" s="3" t="s">
        <v>1937</v>
      </c>
      <c r="D1938" s="3" t="s">
        <v>6046</v>
      </c>
      <c r="E1938">
        <v>7500</v>
      </c>
      <c r="F1938">
        <v>8739.01</v>
      </c>
      <c r="G1938" t="s">
        <v>8218</v>
      </c>
      <c r="H1938" t="s">
        <v>8223</v>
      </c>
      <c r="I1938" t="s">
        <v>8245</v>
      </c>
      <c r="J1938" s="11">
        <v>1323151140</v>
      </c>
      <c r="K1938" s="11">
        <v>1320528070</v>
      </c>
      <c r="L1938" t="b">
        <v>0</v>
      </c>
      <c r="M1938">
        <v>145</v>
      </c>
      <c r="N1938" t="b">
        <v>1</v>
      </c>
      <c r="O1938" t="s">
        <v>8278</v>
      </c>
      <c r="P1938" s="5">
        <f t="shared" si="181"/>
        <v>60.26903448275862</v>
      </c>
      <c r="Q1938" t="str">
        <f t="shared" si="182"/>
        <v>music</v>
      </c>
      <c r="R1938" t="str">
        <f t="shared" si="183"/>
        <v>indie rock</v>
      </c>
      <c r="S1938" s="10">
        <f t="shared" si="184"/>
        <v>40852.68136574074</v>
      </c>
      <c r="T1938" s="10">
        <f t="shared" si="185"/>
        <v>40883.040972222218</v>
      </c>
    </row>
    <row r="1939" spans="1:20" ht="43.5" x14ac:dyDescent="0.35">
      <c r="A1939" s="5">
        <f t="shared" si="180"/>
        <v>187.245</v>
      </c>
      <c r="B1939">
        <v>1937</v>
      </c>
      <c r="C1939" s="3" t="s">
        <v>1938</v>
      </c>
      <c r="D1939" s="3" t="s">
        <v>6047</v>
      </c>
      <c r="E1939">
        <v>600</v>
      </c>
      <c r="F1939">
        <v>1123.47</v>
      </c>
      <c r="G1939" t="s">
        <v>8218</v>
      </c>
      <c r="H1939" t="s">
        <v>8223</v>
      </c>
      <c r="I1939" t="s">
        <v>8245</v>
      </c>
      <c r="J1939" s="11">
        <v>1339732740</v>
      </c>
      <c r="K1939" s="11">
        <v>1338346281</v>
      </c>
      <c r="L1939" t="b">
        <v>0</v>
      </c>
      <c r="M1939">
        <v>29</v>
      </c>
      <c r="N1939" t="b">
        <v>1</v>
      </c>
      <c r="O1939" t="s">
        <v>8278</v>
      </c>
      <c r="P1939" s="5">
        <f t="shared" si="181"/>
        <v>38.740344827586206</v>
      </c>
      <c r="Q1939" t="str">
        <f t="shared" si="182"/>
        <v>music</v>
      </c>
      <c r="R1939" t="str">
        <f t="shared" si="183"/>
        <v>indie rock</v>
      </c>
      <c r="S1939" s="10">
        <f t="shared" si="184"/>
        <v>41058.91065972222</v>
      </c>
      <c r="T1939" s="10">
        <f t="shared" si="185"/>
        <v>41074.957638888889</v>
      </c>
    </row>
    <row r="1940" spans="1:20" ht="43.5" x14ac:dyDescent="0.35">
      <c r="A1940" s="5">
        <f t="shared" si="180"/>
        <v>115.93333333333334</v>
      </c>
      <c r="B1940">
        <v>1938</v>
      </c>
      <c r="C1940" s="3" t="s">
        <v>1939</v>
      </c>
      <c r="D1940" s="3" t="s">
        <v>6048</v>
      </c>
      <c r="E1940">
        <v>15000</v>
      </c>
      <c r="F1940">
        <v>17390</v>
      </c>
      <c r="G1940" t="s">
        <v>8218</v>
      </c>
      <c r="H1940" t="s">
        <v>8223</v>
      </c>
      <c r="I1940" t="s">
        <v>8245</v>
      </c>
      <c r="J1940" s="11">
        <v>1372741200</v>
      </c>
      <c r="K1940" s="11">
        <v>1370067231</v>
      </c>
      <c r="L1940" t="b">
        <v>0</v>
      </c>
      <c r="M1940">
        <v>114</v>
      </c>
      <c r="N1940" t="b">
        <v>1</v>
      </c>
      <c r="O1940" t="s">
        <v>8278</v>
      </c>
      <c r="P1940" s="5">
        <f t="shared" si="181"/>
        <v>152.54385964912279</v>
      </c>
      <c r="Q1940" t="str">
        <f t="shared" si="182"/>
        <v>music</v>
      </c>
      <c r="R1940" t="str">
        <f t="shared" si="183"/>
        <v>indie rock</v>
      </c>
      <c r="S1940" s="10">
        <f t="shared" si="184"/>
        <v>41426.05128472222</v>
      </c>
      <c r="T1940" s="10">
        <f t="shared" si="185"/>
        <v>41457</v>
      </c>
    </row>
    <row r="1941" spans="1:20" ht="58" x14ac:dyDescent="0.35">
      <c r="A1941" s="5">
        <f t="shared" si="180"/>
        <v>110.7</v>
      </c>
      <c r="B1941">
        <v>1939</v>
      </c>
      <c r="C1941" s="3" t="s">
        <v>1940</v>
      </c>
      <c r="D1941" s="3" t="s">
        <v>6049</v>
      </c>
      <c r="E1941">
        <v>10000</v>
      </c>
      <c r="F1941">
        <v>11070</v>
      </c>
      <c r="G1941" t="s">
        <v>8218</v>
      </c>
      <c r="H1941" t="s">
        <v>8223</v>
      </c>
      <c r="I1941" t="s">
        <v>8245</v>
      </c>
      <c r="J1941" s="11">
        <v>1362955108</v>
      </c>
      <c r="K1941" s="11">
        <v>1360366708</v>
      </c>
      <c r="L1941" t="b">
        <v>0</v>
      </c>
      <c r="M1941">
        <v>96</v>
      </c>
      <c r="N1941" t="b">
        <v>1</v>
      </c>
      <c r="O1941" t="s">
        <v>8278</v>
      </c>
      <c r="P1941" s="5">
        <f t="shared" si="181"/>
        <v>115.3125</v>
      </c>
      <c r="Q1941" t="str">
        <f t="shared" si="182"/>
        <v>music</v>
      </c>
      <c r="R1941" t="str">
        <f t="shared" si="183"/>
        <v>indie rock</v>
      </c>
      <c r="S1941" s="10">
        <f t="shared" si="184"/>
        <v>41313.776712962957</v>
      </c>
      <c r="T1941" s="10">
        <f t="shared" si="185"/>
        <v>41343.735046296293</v>
      </c>
    </row>
    <row r="1942" spans="1:20" ht="43.5" x14ac:dyDescent="0.35">
      <c r="A1942" s="5">
        <f t="shared" si="180"/>
        <v>170.92307692307693</v>
      </c>
      <c r="B1942">
        <v>1940</v>
      </c>
      <c r="C1942" s="3" t="s">
        <v>1941</v>
      </c>
      <c r="D1942" s="3" t="s">
        <v>6050</v>
      </c>
      <c r="E1942">
        <v>650</v>
      </c>
      <c r="F1942">
        <v>1111</v>
      </c>
      <c r="G1942" t="s">
        <v>8218</v>
      </c>
      <c r="H1942" t="s">
        <v>8223</v>
      </c>
      <c r="I1942" t="s">
        <v>8245</v>
      </c>
      <c r="J1942" s="11">
        <v>1308110340</v>
      </c>
      <c r="K1942" s="11">
        <v>1304770233</v>
      </c>
      <c r="L1942" t="b">
        <v>0</v>
      </c>
      <c r="M1942">
        <v>31</v>
      </c>
      <c r="N1942" t="b">
        <v>1</v>
      </c>
      <c r="O1942" t="s">
        <v>8278</v>
      </c>
      <c r="P1942" s="5">
        <f t="shared" si="181"/>
        <v>35.838709677419352</v>
      </c>
      <c r="Q1942" t="str">
        <f t="shared" si="182"/>
        <v>music</v>
      </c>
      <c r="R1942" t="str">
        <f t="shared" si="183"/>
        <v>indie rock</v>
      </c>
      <c r="S1942" s="10">
        <f t="shared" si="184"/>
        <v>40670.298993055556</v>
      </c>
      <c r="T1942" s="10">
        <f t="shared" si="185"/>
        <v>40708.957638888889</v>
      </c>
    </row>
    <row r="1943" spans="1:20" ht="43.5" x14ac:dyDescent="0.35">
      <c r="A1943" s="5">
        <f t="shared" si="180"/>
        <v>126.11835600000001</v>
      </c>
      <c r="B1943">
        <v>1941</v>
      </c>
      <c r="C1943" s="3" t="s">
        <v>1942</v>
      </c>
      <c r="D1943" s="3" t="s">
        <v>6051</v>
      </c>
      <c r="E1943">
        <v>250000</v>
      </c>
      <c r="F1943">
        <v>315295.89</v>
      </c>
      <c r="G1943" t="s">
        <v>8218</v>
      </c>
      <c r="H1943" t="s">
        <v>8223</v>
      </c>
      <c r="I1943" t="s">
        <v>8245</v>
      </c>
      <c r="J1943" s="11">
        <v>1400137131</v>
      </c>
      <c r="K1943" s="11">
        <v>1397545131</v>
      </c>
      <c r="L1943" t="b">
        <v>1</v>
      </c>
      <c r="M1943">
        <v>4883</v>
      </c>
      <c r="N1943" t="b">
        <v>1</v>
      </c>
      <c r="O1943" t="s">
        <v>8294</v>
      </c>
      <c r="P1943" s="5">
        <f t="shared" si="181"/>
        <v>64.570118779438872</v>
      </c>
      <c r="Q1943" t="str">
        <f t="shared" si="182"/>
        <v>technology</v>
      </c>
      <c r="R1943" t="str">
        <f t="shared" si="183"/>
        <v>hardware</v>
      </c>
      <c r="S1943" s="10">
        <f t="shared" si="184"/>
        <v>41744.08253472222</v>
      </c>
      <c r="T1943" s="10">
        <f t="shared" si="185"/>
        <v>41774.08253472222</v>
      </c>
    </row>
    <row r="1944" spans="1:20" ht="43.5" x14ac:dyDescent="0.35">
      <c r="A1944" s="5">
        <f t="shared" si="180"/>
        <v>138.44033333333334</v>
      </c>
      <c r="B1944">
        <v>1942</v>
      </c>
      <c r="C1944" s="3" t="s">
        <v>1943</v>
      </c>
      <c r="D1944" s="3" t="s">
        <v>6052</v>
      </c>
      <c r="E1944">
        <v>6000</v>
      </c>
      <c r="F1944">
        <v>8306.42</v>
      </c>
      <c r="G1944" t="s">
        <v>8218</v>
      </c>
      <c r="H1944" t="s">
        <v>8223</v>
      </c>
      <c r="I1944" t="s">
        <v>8245</v>
      </c>
      <c r="J1944" s="11">
        <v>1309809140</v>
      </c>
      <c r="K1944" s="11">
        <v>1302033140</v>
      </c>
      <c r="L1944" t="b">
        <v>1</v>
      </c>
      <c r="M1944">
        <v>95</v>
      </c>
      <c r="N1944" t="b">
        <v>1</v>
      </c>
      <c r="O1944" t="s">
        <v>8294</v>
      </c>
      <c r="P1944" s="5">
        <f t="shared" si="181"/>
        <v>87.436000000000007</v>
      </c>
      <c r="Q1944" t="str">
        <f t="shared" si="182"/>
        <v>technology</v>
      </c>
      <c r="R1944" t="str">
        <f t="shared" si="183"/>
        <v>hardware</v>
      </c>
      <c r="S1944" s="10">
        <f t="shared" si="184"/>
        <v>40638.619675925926</v>
      </c>
      <c r="T1944" s="10">
        <f t="shared" si="185"/>
        <v>40728.619675925926</v>
      </c>
    </row>
    <row r="1945" spans="1:20" ht="43.5" x14ac:dyDescent="0.35">
      <c r="A1945" s="5">
        <f t="shared" si="180"/>
        <v>1705.2499999999998</v>
      </c>
      <c r="B1945">
        <v>1943</v>
      </c>
      <c r="C1945" s="3" t="s">
        <v>1944</v>
      </c>
      <c r="D1945" s="3" t="s">
        <v>6053</v>
      </c>
      <c r="E1945">
        <v>10000</v>
      </c>
      <c r="F1945">
        <v>170525</v>
      </c>
      <c r="G1945" t="s">
        <v>8218</v>
      </c>
      <c r="H1945" t="s">
        <v>8223</v>
      </c>
      <c r="I1945" t="s">
        <v>8245</v>
      </c>
      <c r="J1945" s="11">
        <v>1470896916</v>
      </c>
      <c r="K1945" s="11">
        <v>1467008916</v>
      </c>
      <c r="L1945" t="b">
        <v>1</v>
      </c>
      <c r="M1945">
        <v>2478</v>
      </c>
      <c r="N1945" t="b">
        <v>1</v>
      </c>
      <c r="O1945" t="s">
        <v>8294</v>
      </c>
      <c r="P1945" s="5">
        <f t="shared" si="181"/>
        <v>68.815577078288939</v>
      </c>
      <c r="Q1945" t="str">
        <f t="shared" si="182"/>
        <v>technology</v>
      </c>
      <c r="R1945" t="str">
        <f t="shared" si="183"/>
        <v>hardware</v>
      </c>
      <c r="S1945" s="10">
        <f t="shared" si="184"/>
        <v>42548.061527777776</v>
      </c>
      <c r="T1945" s="10">
        <f t="shared" si="185"/>
        <v>42593.061527777776</v>
      </c>
    </row>
    <row r="1946" spans="1:20" ht="58" x14ac:dyDescent="0.35">
      <c r="A1946" s="5">
        <f t="shared" si="180"/>
        <v>788.05550000000005</v>
      </c>
      <c r="B1946">
        <v>1944</v>
      </c>
      <c r="C1946" s="3" t="s">
        <v>1945</v>
      </c>
      <c r="D1946" s="3" t="s">
        <v>6054</v>
      </c>
      <c r="E1946">
        <v>40000</v>
      </c>
      <c r="F1946">
        <v>315222.2</v>
      </c>
      <c r="G1946" t="s">
        <v>8218</v>
      </c>
      <c r="H1946" t="s">
        <v>8223</v>
      </c>
      <c r="I1946" t="s">
        <v>8245</v>
      </c>
      <c r="J1946" s="11">
        <v>1398952890</v>
      </c>
      <c r="K1946" s="11">
        <v>1396360890</v>
      </c>
      <c r="L1946" t="b">
        <v>1</v>
      </c>
      <c r="M1946">
        <v>1789</v>
      </c>
      <c r="N1946" t="b">
        <v>1</v>
      </c>
      <c r="O1946" t="s">
        <v>8294</v>
      </c>
      <c r="P1946" s="5">
        <f t="shared" si="181"/>
        <v>176.200223588597</v>
      </c>
      <c r="Q1946" t="str">
        <f t="shared" si="182"/>
        <v>technology</v>
      </c>
      <c r="R1946" t="str">
        <f t="shared" si="183"/>
        <v>hardware</v>
      </c>
      <c r="S1946" s="10">
        <f t="shared" si="184"/>
        <v>41730.376041666663</v>
      </c>
      <c r="T1946" s="10">
        <f t="shared" si="185"/>
        <v>41760.376041666663</v>
      </c>
    </row>
    <row r="1947" spans="1:20" ht="43.5" x14ac:dyDescent="0.35">
      <c r="A1947" s="5">
        <f t="shared" si="180"/>
        <v>348.01799999999997</v>
      </c>
      <c r="B1947">
        <v>1945</v>
      </c>
      <c r="C1947" s="3" t="s">
        <v>1946</v>
      </c>
      <c r="D1947" s="3" t="s">
        <v>6055</v>
      </c>
      <c r="E1947">
        <v>100000</v>
      </c>
      <c r="F1947">
        <v>348018</v>
      </c>
      <c r="G1947" t="s">
        <v>8218</v>
      </c>
      <c r="H1947" t="s">
        <v>8226</v>
      </c>
      <c r="I1947" t="s">
        <v>8248</v>
      </c>
      <c r="J1947" s="11">
        <v>1436680958</v>
      </c>
      <c r="K1947" s="11">
        <v>1433224958</v>
      </c>
      <c r="L1947" t="b">
        <v>1</v>
      </c>
      <c r="M1947">
        <v>680</v>
      </c>
      <c r="N1947" t="b">
        <v>1</v>
      </c>
      <c r="O1947" t="s">
        <v>8294</v>
      </c>
      <c r="P1947" s="5">
        <f t="shared" si="181"/>
        <v>511.79117647058825</v>
      </c>
      <c r="Q1947" t="str">
        <f t="shared" si="182"/>
        <v>technology</v>
      </c>
      <c r="R1947" t="str">
        <f t="shared" si="183"/>
        <v>hardware</v>
      </c>
      <c r="S1947" s="10">
        <f t="shared" si="184"/>
        <v>42157.043495370373</v>
      </c>
      <c r="T1947" s="10">
        <f t="shared" si="185"/>
        <v>42197.043495370373</v>
      </c>
    </row>
    <row r="1948" spans="1:20" ht="58" x14ac:dyDescent="0.35">
      <c r="A1948" s="5">
        <f t="shared" si="180"/>
        <v>149.74666666666667</v>
      </c>
      <c r="B1948">
        <v>1946</v>
      </c>
      <c r="C1948" s="3" t="s">
        <v>1947</v>
      </c>
      <c r="D1948" s="3" t="s">
        <v>6056</v>
      </c>
      <c r="E1948">
        <v>7500</v>
      </c>
      <c r="F1948">
        <v>11231</v>
      </c>
      <c r="G1948" t="s">
        <v>8218</v>
      </c>
      <c r="H1948" t="s">
        <v>8223</v>
      </c>
      <c r="I1948" t="s">
        <v>8245</v>
      </c>
      <c r="J1948" s="11">
        <v>1397961361</v>
      </c>
      <c r="K1948" s="11">
        <v>1392780961</v>
      </c>
      <c r="L1948" t="b">
        <v>1</v>
      </c>
      <c r="M1948">
        <v>70</v>
      </c>
      <c r="N1948" t="b">
        <v>1</v>
      </c>
      <c r="O1948" t="s">
        <v>8294</v>
      </c>
      <c r="P1948" s="5">
        <f t="shared" si="181"/>
        <v>160.44285714285715</v>
      </c>
      <c r="Q1948" t="str">
        <f t="shared" si="182"/>
        <v>technology</v>
      </c>
      <c r="R1948" t="str">
        <f t="shared" si="183"/>
        <v>hardware</v>
      </c>
      <c r="S1948" s="10">
        <f t="shared" si="184"/>
        <v>41688.941678240735</v>
      </c>
      <c r="T1948" s="10">
        <f t="shared" si="185"/>
        <v>41748.900011574071</v>
      </c>
    </row>
    <row r="1949" spans="1:20" ht="58" x14ac:dyDescent="0.35">
      <c r="A1949" s="5">
        <f t="shared" si="180"/>
        <v>100.63375000000001</v>
      </c>
      <c r="B1949">
        <v>1947</v>
      </c>
      <c r="C1949" s="3" t="s">
        <v>1948</v>
      </c>
      <c r="D1949" s="3" t="s">
        <v>6057</v>
      </c>
      <c r="E1949">
        <v>800</v>
      </c>
      <c r="F1949">
        <v>805.07</v>
      </c>
      <c r="G1949" t="s">
        <v>8218</v>
      </c>
      <c r="H1949" t="s">
        <v>8223</v>
      </c>
      <c r="I1949" t="s">
        <v>8245</v>
      </c>
      <c r="J1949" s="11">
        <v>1258955940</v>
      </c>
      <c r="K1949" s="11">
        <v>1255730520</v>
      </c>
      <c r="L1949" t="b">
        <v>1</v>
      </c>
      <c r="M1949">
        <v>23</v>
      </c>
      <c r="N1949" t="b">
        <v>1</v>
      </c>
      <c r="O1949" t="s">
        <v>8294</v>
      </c>
      <c r="P1949" s="5">
        <f t="shared" si="181"/>
        <v>35.003043478260871</v>
      </c>
      <c r="Q1949" t="str">
        <f t="shared" si="182"/>
        <v>technology</v>
      </c>
      <c r="R1949" t="str">
        <f t="shared" si="183"/>
        <v>hardware</v>
      </c>
      <c r="S1949" s="10">
        <f t="shared" si="184"/>
        <v>40102.709722222222</v>
      </c>
      <c r="T1949" s="10">
        <f t="shared" si="185"/>
        <v>40140.040972222218</v>
      </c>
    </row>
    <row r="1950" spans="1:20" ht="29" x14ac:dyDescent="0.35">
      <c r="A1950" s="5">
        <f t="shared" si="180"/>
        <v>800.21100000000001</v>
      </c>
      <c r="B1950">
        <v>1948</v>
      </c>
      <c r="C1950" s="3" t="s">
        <v>1949</v>
      </c>
      <c r="D1950" s="3" t="s">
        <v>6058</v>
      </c>
      <c r="E1950">
        <v>100000</v>
      </c>
      <c r="F1950">
        <v>800211</v>
      </c>
      <c r="G1950" t="s">
        <v>8218</v>
      </c>
      <c r="H1950" t="s">
        <v>8223</v>
      </c>
      <c r="I1950" t="s">
        <v>8245</v>
      </c>
      <c r="J1950" s="11">
        <v>1465232520</v>
      </c>
      <c r="K1950" s="11">
        <v>1460557809</v>
      </c>
      <c r="L1950" t="b">
        <v>1</v>
      </c>
      <c r="M1950">
        <v>4245</v>
      </c>
      <c r="N1950" t="b">
        <v>1</v>
      </c>
      <c r="O1950" t="s">
        <v>8294</v>
      </c>
      <c r="P1950" s="5">
        <f t="shared" si="181"/>
        <v>188.50671378091872</v>
      </c>
      <c r="Q1950" t="str">
        <f t="shared" si="182"/>
        <v>technology</v>
      </c>
      <c r="R1950" t="str">
        <f t="shared" si="183"/>
        <v>hardware</v>
      </c>
      <c r="S1950" s="10">
        <f t="shared" si="184"/>
        <v>42473.395937499998</v>
      </c>
      <c r="T1950" s="10">
        <f t="shared" si="185"/>
        <v>42527.501388888886</v>
      </c>
    </row>
    <row r="1951" spans="1:20" ht="43.5" x14ac:dyDescent="0.35">
      <c r="A1951" s="5">
        <f t="shared" si="180"/>
        <v>106.00260000000002</v>
      </c>
      <c r="B1951">
        <v>1949</v>
      </c>
      <c r="C1951" s="3" t="s">
        <v>1950</v>
      </c>
      <c r="D1951" s="3" t="s">
        <v>6059</v>
      </c>
      <c r="E1951">
        <v>50000</v>
      </c>
      <c r="F1951">
        <v>53001.3</v>
      </c>
      <c r="G1951" t="s">
        <v>8218</v>
      </c>
      <c r="H1951" t="s">
        <v>8224</v>
      </c>
      <c r="I1951" t="s">
        <v>8246</v>
      </c>
      <c r="J1951" s="11">
        <v>1404986951</v>
      </c>
      <c r="K1951" s="11">
        <v>1402394951</v>
      </c>
      <c r="L1951" t="b">
        <v>1</v>
      </c>
      <c r="M1951">
        <v>943</v>
      </c>
      <c r="N1951" t="b">
        <v>1</v>
      </c>
      <c r="O1951" t="s">
        <v>8294</v>
      </c>
      <c r="P1951" s="5">
        <f t="shared" si="181"/>
        <v>56.204984093319197</v>
      </c>
      <c r="Q1951" t="str">
        <f t="shared" si="182"/>
        <v>technology</v>
      </c>
      <c r="R1951" t="str">
        <f t="shared" si="183"/>
        <v>hardware</v>
      </c>
      <c r="S1951" s="10">
        <f t="shared" si="184"/>
        <v>41800.214710648142</v>
      </c>
      <c r="T1951" s="10">
        <f t="shared" si="185"/>
        <v>41830.214710648142</v>
      </c>
    </row>
    <row r="1952" spans="1:20" ht="43.5" x14ac:dyDescent="0.35">
      <c r="A1952" s="5">
        <f t="shared" si="180"/>
        <v>200.51866666666669</v>
      </c>
      <c r="B1952">
        <v>1950</v>
      </c>
      <c r="C1952" s="3" t="s">
        <v>1951</v>
      </c>
      <c r="D1952" s="3" t="s">
        <v>6060</v>
      </c>
      <c r="E1952">
        <v>48000</v>
      </c>
      <c r="F1952">
        <v>96248.960000000006</v>
      </c>
      <c r="G1952" t="s">
        <v>8218</v>
      </c>
      <c r="H1952" t="s">
        <v>8223</v>
      </c>
      <c r="I1952" t="s">
        <v>8245</v>
      </c>
      <c r="J1952" s="11">
        <v>1303446073</v>
      </c>
      <c r="K1952" s="11">
        <v>1300767673</v>
      </c>
      <c r="L1952" t="b">
        <v>1</v>
      </c>
      <c r="M1952">
        <v>1876</v>
      </c>
      <c r="N1952" t="b">
        <v>1</v>
      </c>
      <c r="O1952" t="s">
        <v>8294</v>
      </c>
      <c r="P1952" s="5">
        <f t="shared" si="181"/>
        <v>51.3054157782516</v>
      </c>
      <c r="Q1952" t="str">
        <f t="shared" si="182"/>
        <v>technology</v>
      </c>
      <c r="R1952" t="str">
        <f t="shared" si="183"/>
        <v>hardware</v>
      </c>
      <c r="S1952" s="10">
        <f t="shared" si="184"/>
        <v>40623.973067129627</v>
      </c>
      <c r="T1952" s="10">
        <f t="shared" si="185"/>
        <v>40654.973067129627</v>
      </c>
    </row>
    <row r="1953" spans="1:20" ht="43.5" x14ac:dyDescent="0.35">
      <c r="A1953" s="5">
        <f t="shared" si="180"/>
        <v>212.44399999999999</v>
      </c>
      <c r="B1953">
        <v>1951</v>
      </c>
      <c r="C1953" s="3" t="s">
        <v>1952</v>
      </c>
      <c r="D1953" s="3" t="s">
        <v>6061</v>
      </c>
      <c r="E1953">
        <v>50000</v>
      </c>
      <c r="F1953">
        <v>106222</v>
      </c>
      <c r="G1953" t="s">
        <v>8218</v>
      </c>
      <c r="H1953" t="s">
        <v>8223</v>
      </c>
      <c r="I1953" t="s">
        <v>8245</v>
      </c>
      <c r="J1953" s="11">
        <v>1478516737</v>
      </c>
      <c r="K1953" s="11">
        <v>1475921137</v>
      </c>
      <c r="L1953" t="b">
        <v>1</v>
      </c>
      <c r="M1953">
        <v>834</v>
      </c>
      <c r="N1953" t="b">
        <v>1</v>
      </c>
      <c r="O1953" t="s">
        <v>8294</v>
      </c>
      <c r="P1953" s="5">
        <f t="shared" si="181"/>
        <v>127.36450839328538</v>
      </c>
      <c r="Q1953" t="str">
        <f t="shared" si="182"/>
        <v>technology</v>
      </c>
      <c r="R1953" t="str">
        <f t="shared" si="183"/>
        <v>hardware</v>
      </c>
      <c r="S1953" s="10">
        <f t="shared" si="184"/>
        <v>42651.212233796294</v>
      </c>
      <c r="T1953" s="10">
        <f t="shared" si="185"/>
        <v>42681.253900462958</v>
      </c>
    </row>
    <row r="1954" spans="1:20" ht="43.5" x14ac:dyDescent="0.35">
      <c r="A1954" s="5">
        <f t="shared" si="180"/>
        <v>198.47237142857145</v>
      </c>
      <c r="B1954">
        <v>1952</v>
      </c>
      <c r="C1954" s="3" t="s">
        <v>1953</v>
      </c>
      <c r="D1954" s="3" t="s">
        <v>6062</v>
      </c>
      <c r="E1954">
        <v>35000</v>
      </c>
      <c r="F1954">
        <v>69465.33</v>
      </c>
      <c r="G1954" t="s">
        <v>8218</v>
      </c>
      <c r="H1954" t="s">
        <v>8228</v>
      </c>
      <c r="I1954" t="s">
        <v>8250</v>
      </c>
      <c r="J1954" s="11">
        <v>1381934015</v>
      </c>
      <c r="K1954" s="11">
        <v>1378737215</v>
      </c>
      <c r="L1954" t="b">
        <v>1</v>
      </c>
      <c r="M1954">
        <v>682</v>
      </c>
      <c r="N1954" t="b">
        <v>1</v>
      </c>
      <c r="O1954" t="s">
        <v>8294</v>
      </c>
      <c r="P1954" s="5">
        <f t="shared" si="181"/>
        <v>101.85532258064516</v>
      </c>
      <c r="Q1954" t="str">
        <f t="shared" si="182"/>
        <v>technology</v>
      </c>
      <c r="R1954" t="str">
        <f t="shared" si="183"/>
        <v>hardware</v>
      </c>
      <c r="S1954" s="10">
        <f t="shared" si="184"/>
        <v>41526.398321759254</v>
      </c>
      <c r="T1954" s="10">
        <f t="shared" si="185"/>
        <v>41563.398321759254</v>
      </c>
    </row>
    <row r="1955" spans="1:20" ht="43.5" x14ac:dyDescent="0.35">
      <c r="A1955" s="5">
        <f t="shared" si="180"/>
        <v>225.94666666666666</v>
      </c>
      <c r="B1955">
        <v>1953</v>
      </c>
      <c r="C1955" s="3" t="s">
        <v>1954</v>
      </c>
      <c r="D1955" s="3" t="s">
        <v>6063</v>
      </c>
      <c r="E1955">
        <v>15000</v>
      </c>
      <c r="F1955">
        <v>33892</v>
      </c>
      <c r="G1955" t="s">
        <v>8218</v>
      </c>
      <c r="H1955" t="s">
        <v>8223</v>
      </c>
      <c r="I1955" t="s">
        <v>8245</v>
      </c>
      <c r="J1955" s="11">
        <v>1330657200</v>
      </c>
      <c r="K1955" s="11">
        <v>1328158065</v>
      </c>
      <c r="L1955" t="b">
        <v>1</v>
      </c>
      <c r="M1955">
        <v>147</v>
      </c>
      <c r="N1955" t="b">
        <v>1</v>
      </c>
      <c r="O1955" t="s">
        <v>8294</v>
      </c>
      <c r="P1955" s="5">
        <f t="shared" si="181"/>
        <v>230.55782312925169</v>
      </c>
      <c r="Q1955" t="str">
        <f t="shared" si="182"/>
        <v>technology</v>
      </c>
      <c r="R1955" t="str">
        <f t="shared" si="183"/>
        <v>hardware</v>
      </c>
      <c r="S1955" s="10">
        <f t="shared" si="184"/>
        <v>40940.991493055553</v>
      </c>
      <c r="T1955" s="10">
        <f t="shared" si="185"/>
        <v>40969.916666666664</v>
      </c>
    </row>
    <row r="1956" spans="1:20" ht="29" x14ac:dyDescent="0.35">
      <c r="A1956" s="5">
        <f t="shared" si="180"/>
        <v>698.94800000000009</v>
      </c>
      <c r="B1956">
        <v>1954</v>
      </c>
      <c r="C1956" s="3" t="s">
        <v>1955</v>
      </c>
      <c r="D1956" s="3" t="s">
        <v>6064</v>
      </c>
      <c r="E1956">
        <v>50000</v>
      </c>
      <c r="F1956">
        <v>349474</v>
      </c>
      <c r="G1956" t="s">
        <v>8218</v>
      </c>
      <c r="H1956" t="s">
        <v>8223</v>
      </c>
      <c r="I1956" t="s">
        <v>8245</v>
      </c>
      <c r="J1956" s="11">
        <v>1457758800</v>
      </c>
      <c r="K1956" s="11">
        <v>1453730176</v>
      </c>
      <c r="L1956" t="b">
        <v>1</v>
      </c>
      <c r="M1956">
        <v>415</v>
      </c>
      <c r="N1956" t="b">
        <v>1</v>
      </c>
      <c r="O1956" t="s">
        <v>8294</v>
      </c>
      <c r="P1956" s="5">
        <f t="shared" si="181"/>
        <v>842.10602409638557</v>
      </c>
      <c r="Q1956" t="str">
        <f t="shared" si="182"/>
        <v>technology</v>
      </c>
      <c r="R1956" t="str">
        <f t="shared" si="183"/>
        <v>hardware</v>
      </c>
      <c r="S1956" s="10">
        <f t="shared" si="184"/>
        <v>42394.372407407405</v>
      </c>
      <c r="T1956" s="10">
        <f t="shared" si="185"/>
        <v>42440.999999999993</v>
      </c>
    </row>
    <row r="1957" spans="1:20" ht="58" x14ac:dyDescent="0.35">
      <c r="A1957" s="5">
        <f t="shared" si="180"/>
        <v>398.59528571428569</v>
      </c>
      <c r="B1957">
        <v>1955</v>
      </c>
      <c r="C1957" s="3" t="s">
        <v>1956</v>
      </c>
      <c r="D1957" s="3" t="s">
        <v>6065</v>
      </c>
      <c r="E1957">
        <v>42000</v>
      </c>
      <c r="F1957">
        <v>167410.01999999999</v>
      </c>
      <c r="G1957" t="s">
        <v>8218</v>
      </c>
      <c r="H1957" t="s">
        <v>8223</v>
      </c>
      <c r="I1957" t="s">
        <v>8245</v>
      </c>
      <c r="J1957" s="11">
        <v>1337799600</v>
      </c>
      <c r="K1957" s="11">
        <v>1334989881</v>
      </c>
      <c r="L1957" t="b">
        <v>1</v>
      </c>
      <c r="M1957">
        <v>290</v>
      </c>
      <c r="N1957" t="b">
        <v>1</v>
      </c>
      <c r="O1957" t="s">
        <v>8294</v>
      </c>
      <c r="P1957" s="5">
        <f t="shared" si="181"/>
        <v>577.27593103448271</v>
      </c>
      <c r="Q1957" t="str">
        <f t="shared" si="182"/>
        <v>technology</v>
      </c>
      <c r="R1957" t="str">
        <f t="shared" si="183"/>
        <v>hardware</v>
      </c>
      <c r="S1957" s="10">
        <f t="shared" si="184"/>
        <v>41020.063437500001</v>
      </c>
      <c r="T1957" s="10">
        <f t="shared" si="185"/>
        <v>41052.583333333328</v>
      </c>
    </row>
    <row r="1958" spans="1:20" ht="43.5" x14ac:dyDescent="0.35">
      <c r="A1958" s="5">
        <f t="shared" si="180"/>
        <v>294.0333333333333</v>
      </c>
      <c r="B1958">
        <v>1956</v>
      </c>
      <c r="C1958" s="3" t="s">
        <v>1957</v>
      </c>
      <c r="D1958" s="3" t="s">
        <v>6066</v>
      </c>
      <c r="E1958">
        <v>60000</v>
      </c>
      <c r="F1958">
        <v>176420</v>
      </c>
      <c r="G1958" t="s">
        <v>8218</v>
      </c>
      <c r="H1958" t="s">
        <v>8223</v>
      </c>
      <c r="I1958" t="s">
        <v>8245</v>
      </c>
      <c r="J1958" s="11">
        <v>1429391405</v>
      </c>
      <c r="K1958" s="11">
        <v>1425507005</v>
      </c>
      <c r="L1958" t="b">
        <v>1</v>
      </c>
      <c r="M1958">
        <v>365</v>
      </c>
      <c r="N1958" t="b">
        <v>1</v>
      </c>
      <c r="O1958" t="s">
        <v>8294</v>
      </c>
      <c r="P1958" s="5">
        <f t="shared" si="181"/>
        <v>483.34246575342468</v>
      </c>
      <c r="Q1958" t="str">
        <f t="shared" si="182"/>
        <v>technology</v>
      </c>
      <c r="R1958" t="str">
        <f t="shared" si="183"/>
        <v>hardware</v>
      </c>
      <c r="S1958" s="10">
        <f t="shared" si="184"/>
        <v>42067.71533564815</v>
      </c>
      <c r="T1958" s="10">
        <f t="shared" si="185"/>
        <v>42112.673668981479</v>
      </c>
    </row>
    <row r="1959" spans="1:20" ht="29" x14ac:dyDescent="0.35">
      <c r="A1959" s="5">
        <f t="shared" si="180"/>
        <v>167.50470000000001</v>
      </c>
      <c r="B1959">
        <v>1957</v>
      </c>
      <c r="C1959" s="3" t="s">
        <v>1958</v>
      </c>
      <c r="D1959" s="3" t="s">
        <v>6067</v>
      </c>
      <c r="E1959">
        <v>30000</v>
      </c>
      <c r="F1959">
        <v>50251.41</v>
      </c>
      <c r="G1959" t="s">
        <v>8218</v>
      </c>
      <c r="H1959" t="s">
        <v>8223</v>
      </c>
      <c r="I1959" t="s">
        <v>8245</v>
      </c>
      <c r="J1959" s="11">
        <v>1351304513</v>
      </c>
      <c r="K1959" s="11">
        <v>1348712513</v>
      </c>
      <c r="L1959" t="b">
        <v>1</v>
      </c>
      <c r="M1959">
        <v>660</v>
      </c>
      <c r="N1959" t="b">
        <v>1</v>
      </c>
      <c r="O1959" t="s">
        <v>8294</v>
      </c>
      <c r="P1959" s="5">
        <f t="shared" si="181"/>
        <v>76.138500000000008</v>
      </c>
      <c r="Q1959" t="str">
        <f t="shared" si="182"/>
        <v>technology</v>
      </c>
      <c r="R1959" t="str">
        <f t="shared" si="183"/>
        <v>hardware</v>
      </c>
      <c r="S1959" s="10">
        <f t="shared" si="184"/>
        <v>41178.890196759254</v>
      </c>
      <c r="T1959" s="10">
        <f t="shared" si="185"/>
        <v>41208.890196759254</v>
      </c>
    </row>
    <row r="1960" spans="1:20" ht="43.5" x14ac:dyDescent="0.35">
      <c r="A1960" s="5">
        <f t="shared" si="180"/>
        <v>1435.5717142857143</v>
      </c>
      <c r="B1960">
        <v>1958</v>
      </c>
      <c r="C1960" s="3" t="s">
        <v>1959</v>
      </c>
      <c r="D1960" s="3" t="s">
        <v>6068</v>
      </c>
      <c r="E1960">
        <v>7000</v>
      </c>
      <c r="F1960">
        <v>100490.02</v>
      </c>
      <c r="G1960" t="s">
        <v>8218</v>
      </c>
      <c r="H1960" t="s">
        <v>8223</v>
      </c>
      <c r="I1960" t="s">
        <v>8245</v>
      </c>
      <c r="J1960" s="11">
        <v>1364078561</v>
      </c>
      <c r="K1960" s="11">
        <v>1361490161</v>
      </c>
      <c r="L1960" t="b">
        <v>1</v>
      </c>
      <c r="M1960">
        <v>1356</v>
      </c>
      <c r="N1960" t="b">
        <v>1</v>
      </c>
      <c r="O1960" t="s">
        <v>8294</v>
      </c>
      <c r="P1960" s="5">
        <f t="shared" si="181"/>
        <v>74.107684365781708</v>
      </c>
      <c r="Q1960" t="str">
        <f t="shared" si="182"/>
        <v>technology</v>
      </c>
      <c r="R1960" t="str">
        <f t="shared" si="183"/>
        <v>hardware</v>
      </c>
      <c r="S1960" s="10">
        <f t="shared" si="184"/>
        <v>41326.779641203699</v>
      </c>
      <c r="T1960" s="10">
        <f t="shared" si="185"/>
        <v>41356.737974537034</v>
      </c>
    </row>
    <row r="1961" spans="1:20" ht="58" x14ac:dyDescent="0.35">
      <c r="A1961" s="5">
        <f t="shared" si="180"/>
        <v>156.73439999999999</v>
      </c>
      <c r="B1961">
        <v>1959</v>
      </c>
      <c r="C1961" s="3" t="s">
        <v>1960</v>
      </c>
      <c r="D1961" s="3" t="s">
        <v>6069</v>
      </c>
      <c r="E1961">
        <v>10000</v>
      </c>
      <c r="F1961">
        <v>15673.44</v>
      </c>
      <c r="G1961" t="s">
        <v>8218</v>
      </c>
      <c r="H1961" t="s">
        <v>8223</v>
      </c>
      <c r="I1961" t="s">
        <v>8245</v>
      </c>
      <c r="J1961" s="11">
        <v>1412121600</v>
      </c>
      <c r="K1961" s="11">
        <v>1408565860</v>
      </c>
      <c r="L1961" t="b">
        <v>1</v>
      </c>
      <c r="M1961">
        <v>424</v>
      </c>
      <c r="N1961" t="b">
        <v>1</v>
      </c>
      <c r="O1961" t="s">
        <v>8294</v>
      </c>
      <c r="P1961" s="5">
        <f t="shared" si="181"/>
        <v>36.965660377358489</v>
      </c>
      <c r="Q1961" t="str">
        <f t="shared" si="182"/>
        <v>technology</v>
      </c>
      <c r="R1961" t="str">
        <f t="shared" si="183"/>
        <v>hardware</v>
      </c>
      <c r="S1961" s="10">
        <f t="shared" si="184"/>
        <v>41871.63726851852</v>
      </c>
      <c r="T1961" s="10">
        <f t="shared" si="185"/>
        <v>41912.791666666664</v>
      </c>
    </row>
    <row r="1962" spans="1:20" ht="43.5" x14ac:dyDescent="0.35">
      <c r="A1962" s="5">
        <f t="shared" si="180"/>
        <v>117.90285714285716</v>
      </c>
      <c r="B1962">
        <v>1960</v>
      </c>
      <c r="C1962" s="3" t="s">
        <v>1961</v>
      </c>
      <c r="D1962" s="3" t="s">
        <v>6070</v>
      </c>
      <c r="E1962">
        <v>70000</v>
      </c>
      <c r="F1962">
        <v>82532</v>
      </c>
      <c r="G1962" t="s">
        <v>8218</v>
      </c>
      <c r="H1962" t="s">
        <v>8234</v>
      </c>
      <c r="I1962" t="s">
        <v>8254</v>
      </c>
      <c r="J1962" s="11">
        <v>1419151341</v>
      </c>
      <c r="K1962" s="11">
        <v>1416559341</v>
      </c>
      <c r="L1962" t="b">
        <v>1</v>
      </c>
      <c r="M1962">
        <v>33</v>
      </c>
      <c r="N1962" t="b">
        <v>1</v>
      </c>
      <c r="O1962" t="s">
        <v>8294</v>
      </c>
      <c r="P1962" s="5">
        <f t="shared" si="181"/>
        <v>2500.969696969697</v>
      </c>
      <c r="Q1962" t="str">
        <f t="shared" si="182"/>
        <v>technology</v>
      </c>
      <c r="R1962" t="str">
        <f t="shared" si="183"/>
        <v>hardware</v>
      </c>
      <c r="S1962" s="10">
        <f t="shared" si="184"/>
        <v>41964.154409722221</v>
      </c>
      <c r="T1962" s="10">
        <f t="shared" si="185"/>
        <v>41994.154409722221</v>
      </c>
    </row>
    <row r="1963" spans="1:20" ht="43.5" x14ac:dyDescent="0.35">
      <c r="A1963" s="5">
        <f t="shared" si="180"/>
        <v>1105.3811999999998</v>
      </c>
      <c r="B1963">
        <v>1961</v>
      </c>
      <c r="C1963" s="3" t="s">
        <v>1962</v>
      </c>
      <c r="D1963" s="3" t="s">
        <v>6071</v>
      </c>
      <c r="E1963">
        <v>10000</v>
      </c>
      <c r="F1963">
        <v>110538.12</v>
      </c>
      <c r="G1963" t="s">
        <v>8218</v>
      </c>
      <c r="H1963" t="s">
        <v>8223</v>
      </c>
      <c r="I1963" t="s">
        <v>8245</v>
      </c>
      <c r="J1963" s="11">
        <v>1349495940</v>
      </c>
      <c r="K1963" s="11">
        <v>1346042417</v>
      </c>
      <c r="L1963" t="b">
        <v>1</v>
      </c>
      <c r="M1963">
        <v>1633</v>
      </c>
      <c r="N1963" t="b">
        <v>1</v>
      </c>
      <c r="O1963" t="s">
        <v>8294</v>
      </c>
      <c r="P1963" s="5">
        <f t="shared" si="181"/>
        <v>67.690214329454989</v>
      </c>
      <c r="Q1963" t="str">
        <f t="shared" si="182"/>
        <v>technology</v>
      </c>
      <c r="R1963" t="str">
        <f t="shared" si="183"/>
        <v>hardware</v>
      </c>
      <c r="S1963" s="10">
        <f t="shared" si="184"/>
        <v>41147.986307870371</v>
      </c>
      <c r="T1963" s="10">
        <f t="shared" si="185"/>
        <v>41187.957638888889</v>
      </c>
    </row>
    <row r="1964" spans="1:20" ht="43.5" x14ac:dyDescent="0.35">
      <c r="A1964" s="5">
        <f t="shared" si="180"/>
        <v>192.92499999999998</v>
      </c>
      <c r="B1964">
        <v>1962</v>
      </c>
      <c r="C1964" s="3" t="s">
        <v>1963</v>
      </c>
      <c r="D1964" s="3" t="s">
        <v>6072</v>
      </c>
      <c r="E1964">
        <v>10000</v>
      </c>
      <c r="F1964">
        <v>19292.5</v>
      </c>
      <c r="G1964" t="s">
        <v>8218</v>
      </c>
      <c r="H1964" t="s">
        <v>8223</v>
      </c>
      <c r="I1964" t="s">
        <v>8245</v>
      </c>
      <c r="J1964" s="11">
        <v>1400006636</v>
      </c>
      <c r="K1964" s="11">
        <v>1397414636</v>
      </c>
      <c r="L1964" t="b">
        <v>1</v>
      </c>
      <c r="M1964">
        <v>306</v>
      </c>
      <c r="N1964" t="b">
        <v>1</v>
      </c>
      <c r="O1964" t="s">
        <v>8294</v>
      </c>
      <c r="P1964" s="5">
        <f t="shared" si="181"/>
        <v>63.04738562091503</v>
      </c>
      <c r="Q1964" t="str">
        <f t="shared" si="182"/>
        <v>technology</v>
      </c>
      <c r="R1964" t="str">
        <f t="shared" si="183"/>
        <v>hardware</v>
      </c>
      <c r="S1964" s="10">
        <f t="shared" si="184"/>
        <v>41742.572175925925</v>
      </c>
      <c r="T1964" s="10">
        <f t="shared" si="185"/>
        <v>41772.572175925925</v>
      </c>
    </row>
    <row r="1965" spans="1:20" ht="58" x14ac:dyDescent="0.35">
      <c r="A1965" s="5">
        <f t="shared" si="180"/>
        <v>126.8842105263158</v>
      </c>
      <c r="B1965">
        <v>1963</v>
      </c>
      <c r="C1965" s="3" t="s">
        <v>1964</v>
      </c>
      <c r="D1965" s="3" t="s">
        <v>6073</v>
      </c>
      <c r="E1965">
        <v>19000</v>
      </c>
      <c r="F1965">
        <v>24108</v>
      </c>
      <c r="G1965" t="s">
        <v>8218</v>
      </c>
      <c r="H1965" t="s">
        <v>8224</v>
      </c>
      <c r="I1965" t="s">
        <v>8246</v>
      </c>
      <c r="J1965" s="11">
        <v>1410862734</v>
      </c>
      <c r="K1965" s="11">
        <v>1407838734</v>
      </c>
      <c r="L1965" t="b">
        <v>1</v>
      </c>
      <c r="M1965">
        <v>205</v>
      </c>
      <c r="N1965" t="b">
        <v>1</v>
      </c>
      <c r="O1965" t="s">
        <v>8294</v>
      </c>
      <c r="P1965" s="5">
        <f t="shared" si="181"/>
        <v>117.6</v>
      </c>
      <c r="Q1965" t="str">
        <f t="shared" si="182"/>
        <v>technology</v>
      </c>
      <c r="R1965" t="str">
        <f t="shared" si="183"/>
        <v>hardware</v>
      </c>
      <c r="S1965" s="10">
        <f t="shared" si="184"/>
        <v>41863.221458333333</v>
      </c>
      <c r="T1965" s="10">
        <f t="shared" si="185"/>
        <v>41898.221458333333</v>
      </c>
    </row>
    <row r="1966" spans="1:20" ht="43.5" x14ac:dyDescent="0.35">
      <c r="A1966" s="5">
        <f t="shared" si="180"/>
        <v>259.57748878923763</v>
      </c>
      <c r="B1966">
        <v>1964</v>
      </c>
      <c r="C1966" s="3" t="s">
        <v>1965</v>
      </c>
      <c r="D1966" s="3" t="s">
        <v>6074</v>
      </c>
      <c r="E1966">
        <v>89200</v>
      </c>
      <c r="F1966">
        <v>231543.12</v>
      </c>
      <c r="G1966" t="s">
        <v>8218</v>
      </c>
      <c r="H1966" t="s">
        <v>8236</v>
      </c>
      <c r="I1966" t="s">
        <v>8248</v>
      </c>
      <c r="J1966" s="11">
        <v>1461306772</v>
      </c>
      <c r="K1966" s="11">
        <v>1458714772</v>
      </c>
      <c r="L1966" t="b">
        <v>1</v>
      </c>
      <c r="M1966">
        <v>1281</v>
      </c>
      <c r="N1966" t="b">
        <v>1</v>
      </c>
      <c r="O1966" t="s">
        <v>8294</v>
      </c>
      <c r="P1966" s="5">
        <f t="shared" si="181"/>
        <v>180.75185011709601</v>
      </c>
      <c r="Q1966" t="str">
        <f t="shared" si="182"/>
        <v>technology</v>
      </c>
      <c r="R1966" t="str">
        <f t="shared" si="183"/>
        <v>hardware</v>
      </c>
      <c r="S1966" s="10">
        <f t="shared" si="184"/>
        <v>42452.064490740733</v>
      </c>
      <c r="T1966" s="10">
        <f t="shared" si="185"/>
        <v>42482.064490740733</v>
      </c>
    </row>
    <row r="1967" spans="1:20" ht="43.5" x14ac:dyDescent="0.35">
      <c r="A1967" s="5">
        <f t="shared" si="180"/>
        <v>262.27999999999997</v>
      </c>
      <c r="B1967">
        <v>1965</v>
      </c>
      <c r="C1967" s="3" t="s">
        <v>1966</v>
      </c>
      <c r="D1967" s="3" t="s">
        <v>6075</v>
      </c>
      <c r="E1967">
        <v>5000</v>
      </c>
      <c r="F1967">
        <v>13114</v>
      </c>
      <c r="G1967" t="s">
        <v>8218</v>
      </c>
      <c r="H1967" t="s">
        <v>8223</v>
      </c>
      <c r="I1967" t="s">
        <v>8245</v>
      </c>
      <c r="J1967" s="11">
        <v>1326330000</v>
      </c>
      <c r="K1967" s="11">
        <v>1324433310</v>
      </c>
      <c r="L1967" t="b">
        <v>1</v>
      </c>
      <c r="M1967">
        <v>103</v>
      </c>
      <c r="N1967" t="b">
        <v>1</v>
      </c>
      <c r="O1967" t="s">
        <v>8294</v>
      </c>
      <c r="P1967" s="5">
        <f t="shared" si="181"/>
        <v>127.32038834951456</v>
      </c>
      <c r="Q1967" t="str">
        <f t="shared" si="182"/>
        <v>technology</v>
      </c>
      <c r="R1967" t="str">
        <f t="shared" si="183"/>
        <v>hardware</v>
      </c>
      <c r="S1967" s="10">
        <f t="shared" si="184"/>
        <v>40897.880902777775</v>
      </c>
      <c r="T1967" s="10">
        <f t="shared" si="185"/>
        <v>40919.833333333328</v>
      </c>
    </row>
    <row r="1968" spans="1:20" ht="58" x14ac:dyDescent="0.35">
      <c r="A1968" s="5">
        <f t="shared" si="180"/>
        <v>206.74309000000002</v>
      </c>
      <c r="B1968">
        <v>1966</v>
      </c>
      <c r="C1968" s="3" t="s">
        <v>1967</v>
      </c>
      <c r="D1968" s="3" t="s">
        <v>6076</v>
      </c>
      <c r="E1968">
        <v>100000</v>
      </c>
      <c r="F1968">
        <v>206743.09</v>
      </c>
      <c r="G1968" t="s">
        <v>8218</v>
      </c>
      <c r="H1968" t="s">
        <v>8223</v>
      </c>
      <c r="I1968" t="s">
        <v>8245</v>
      </c>
      <c r="J1968" s="11">
        <v>1408021098</v>
      </c>
      <c r="K1968" s="11">
        <v>1405429098</v>
      </c>
      <c r="L1968" t="b">
        <v>1</v>
      </c>
      <c r="M1968">
        <v>1513</v>
      </c>
      <c r="N1968" t="b">
        <v>1</v>
      </c>
      <c r="O1968" t="s">
        <v>8294</v>
      </c>
      <c r="P1968" s="5">
        <f t="shared" si="181"/>
        <v>136.6444745538665</v>
      </c>
      <c r="Q1968" t="str">
        <f t="shared" si="182"/>
        <v>technology</v>
      </c>
      <c r="R1968" t="str">
        <f t="shared" si="183"/>
        <v>hardware</v>
      </c>
      <c r="S1968" s="10">
        <f t="shared" si="184"/>
        <v>41835.332152777773</v>
      </c>
      <c r="T1968" s="10">
        <f t="shared" si="185"/>
        <v>41865.332152777773</v>
      </c>
    </row>
    <row r="1969" spans="1:20" ht="43.5" x14ac:dyDescent="0.35">
      <c r="A1969" s="5">
        <f t="shared" si="180"/>
        <v>370.13</v>
      </c>
      <c r="B1969">
        <v>1967</v>
      </c>
      <c r="C1969" s="3" t="s">
        <v>1968</v>
      </c>
      <c r="D1969" s="3" t="s">
        <v>6077</v>
      </c>
      <c r="E1969">
        <v>20000</v>
      </c>
      <c r="F1969">
        <v>74026</v>
      </c>
      <c r="G1969" t="s">
        <v>8218</v>
      </c>
      <c r="H1969" t="s">
        <v>8223</v>
      </c>
      <c r="I1969" t="s">
        <v>8245</v>
      </c>
      <c r="J1969" s="11">
        <v>1398959729</v>
      </c>
      <c r="K1969" s="11">
        <v>1396367729</v>
      </c>
      <c r="L1969" t="b">
        <v>1</v>
      </c>
      <c r="M1969">
        <v>405</v>
      </c>
      <c r="N1969" t="b">
        <v>1</v>
      </c>
      <c r="O1969" t="s">
        <v>8294</v>
      </c>
      <c r="P1969" s="5">
        <f t="shared" si="181"/>
        <v>182.78024691358024</v>
      </c>
      <c r="Q1969" t="str">
        <f t="shared" si="182"/>
        <v>technology</v>
      </c>
      <c r="R1969" t="str">
        <f t="shared" si="183"/>
        <v>hardware</v>
      </c>
      <c r="S1969" s="10">
        <f t="shared" si="184"/>
        <v>41730.455196759256</v>
      </c>
      <c r="T1969" s="10">
        <f t="shared" si="185"/>
        <v>41760.455196759256</v>
      </c>
    </row>
    <row r="1970" spans="1:20" ht="29" x14ac:dyDescent="0.35">
      <c r="A1970" s="5">
        <f t="shared" si="180"/>
        <v>284.96600000000001</v>
      </c>
      <c r="B1970">
        <v>1968</v>
      </c>
      <c r="C1970" s="3" t="s">
        <v>1969</v>
      </c>
      <c r="D1970" s="3" t="s">
        <v>6078</v>
      </c>
      <c r="E1970">
        <v>50000</v>
      </c>
      <c r="F1970">
        <v>142483</v>
      </c>
      <c r="G1970" t="s">
        <v>8218</v>
      </c>
      <c r="H1970" t="s">
        <v>8223</v>
      </c>
      <c r="I1970" t="s">
        <v>8245</v>
      </c>
      <c r="J1970" s="11">
        <v>1480777515</v>
      </c>
      <c r="K1970" s="11">
        <v>1478095515</v>
      </c>
      <c r="L1970" t="b">
        <v>1</v>
      </c>
      <c r="M1970">
        <v>510</v>
      </c>
      <c r="N1970" t="b">
        <v>1</v>
      </c>
      <c r="O1970" t="s">
        <v>8294</v>
      </c>
      <c r="P1970" s="5">
        <f t="shared" si="181"/>
        <v>279.37843137254902</v>
      </c>
      <c r="Q1970" t="str">
        <f t="shared" si="182"/>
        <v>technology</v>
      </c>
      <c r="R1970" t="str">
        <f t="shared" si="183"/>
        <v>hardware</v>
      </c>
      <c r="S1970" s="10">
        <f t="shared" si="184"/>
        <v>42676.378645833327</v>
      </c>
      <c r="T1970" s="10">
        <f t="shared" si="185"/>
        <v>42707.420312499999</v>
      </c>
    </row>
    <row r="1971" spans="1:20" ht="43.5" x14ac:dyDescent="0.35">
      <c r="A1971" s="5">
        <f t="shared" si="180"/>
        <v>579.08000000000004</v>
      </c>
      <c r="B1971">
        <v>1969</v>
      </c>
      <c r="C1971" s="3" t="s">
        <v>1970</v>
      </c>
      <c r="D1971" s="3" t="s">
        <v>6079</v>
      </c>
      <c r="E1971">
        <v>20000</v>
      </c>
      <c r="F1971">
        <v>115816</v>
      </c>
      <c r="G1971" t="s">
        <v>8218</v>
      </c>
      <c r="H1971" t="s">
        <v>8224</v>
      </c>
      <c r="I1971" t="s">
        <v>8246</v>
      </c>
      <c r="J1971" s="11">
        <v>1470423668</v>
      </c>
      <c r="K1971" s="11">
        <v>1467831668</v>
      </c>
      <c r="L1971" t="b">
        <v>1</v>
      </c>
      <c r="M1971">
        <v>1887</v>
      </c>
      <c r="N1971" t="b">
        <v>1</v>
      </c>
      <c r="O1971" t="s">
        <v>8294</v>
      </c>
      <c r="P1971" s="5">
        <f t="shared" si="181"/>
        <v>61.375728669846318</v>
      </c>
      <c r="Q1971" t="str">
        <f t="shared" si="182"/>
        <v>technology</v>
      </c>
      <c r="R1971" t="str">
        <f t="shared" si="183"/>
        <v>hardware</v>
      </c>
      <c r="S1971" s="10">
        <f t="shared" si="184"/>
        <v>42557.584120370368</v>
      </c>
      <c r="T1971" s="10">
        <f t="shared" si="185"/>
        <v>42587.584120370368</v>
      </c>
    </row>
    <row r="1972" spans="1:20" ht="43.5" x14ac:dyDescent="0.35">
      <c r="A1972" s="5">
        <f t="shared" si="180"/>
        <v>1131.8</v>
      </c>
      <c r="B1972">
        <v>1970</v>
      </c>
      <c r="C1972" s="3" t="s">
        <v>1971</v>
      </c>
      <c r="D1972" s="3" t="s">
        <v>6080</v>
      </c>
      <c r="E1972">
        <v>5000</v>
      </c>
      <c r="F1972">
        <v>56590</v>
      </c>
      <c r="G1972" t="s">
        <v>8218</v>
      </c>
      <c r="H1972" t="s">
        <v>8223</v>
      </c>
      <c r="I1972" t="s">
        <v>8245</v>
      </c>
      <c r="J1972" s="11">
        <v>1366429101</v>
      </c>
      <c r="K1972" s="11">
        <v>1361248701</v>
      </c>
      <c r="L1972" t="b">
        <v>1</v>
      </c>
      <c r="M1972">
        <v>701</v>
      </c>
      <c r="N1972" t="b">
        <v>1</v>
      </c>
      <c r="O1972" t="s">
        <v>8294</v>
      </c>
      <c r="P1972" s="5">
        <f t="shared" si="181"/>
        <v>80.727532097004286</v>
      </c>
      <c r="Q1972" t="str">
        <f t="shared" si="182"/>
        <v>technology</v>
      </c>
      <c r="R1972" t="str">
        <f t="shared" si="183"/>
        <v>hardware</v>
      </c>
      <c r="S1972" s="10">
        <f t="shared" si="184"/>
        <v>41323.984965277778</v>
      </c>
      <c r="T1972" s="10">
        <f t="shared" si="185"/>
        <v>41383.943298611113</v>
      </c>
    </row>
    <row r="1973" spans="1:20" ht="43.5" x14ac:dyDescent="0.35">
      <c r="A1973" s="5">
        <f t="shared" si="180"/>
        <v>263.02771750000005</v>
      </c>
      <c r="B1973">
        <v>1971</v>
      </c>
      <c r="C1973" s="3" t="s">
        <v>1972</v>
      </c>
      <c r="D1973" s="3" t="s">
        <v>6081</v>
      </c>
      <c r="E1973">
        <v>400000</v>
      </c>
      <c r="F1973">
        <v>1052110.8700000001</v>
      </c>
      <c r="G1973" t="s">
        <v>8218</v>
      </c>
      <c r="H1973" t="s">
        <v>8223</v>
      </c>
      <c r="I1973" t="s">
        <v>8245</v>
      </c>
      <c r="J1973" s="11">
        <v>1384488000</v>
      </c>
      <c r="K1973" s="11">
        <v>1381752061</v>
      </c>
      <c r="L1973" t="b">
        <v>1</v>
      </c>
      <c r="M1973">
        <v>3863</v>
      </c>
      <c r="N1973" t="b">
        <v>1</v>
      </c>
      <c r="O1973" t="s">
        <v>8294</v>
      </c>
      <c r="P1973" s="5">
        <f t="shared" si="181"/>
        <v>272.35590732591254</v>
      </c>
      <c r="Q1973" t="str">
        <f t="shared" si="182"/>
        <v>technology</v>
      </c>
      <c r="R1973" t="str">
        <f t="shared" si="183"/>
        <v>hardware</v>
      </c>
      <c r="S1973" s="10">
        <f t="shared" si="184"/>
        <v>41561.29237268518</v>
      </c>
      <c r="T1973" s="10">
        <f t="shared" si="185"/>
        <v>41592.958333333328</v>
      </c>
    </row>
    <row r="1974" spans="1:20" ht="43.5" x14ac:dyDescent="0.35">
      <c r="A1974" s="5">
        <f t="shared" si="180"/>
        <v>674.48</v>
      </c>
      <c r="B1974">
        <v>1972</v>
      </c>
      <c r="C1974" s="3" t="s">
        <v>1973</v>
      </c>
      <c r="D1974" s="3" t="s">
        <v>6082</v>
      </c>
      <c r="E1974">
        <v>2500</v>
      </c>
      <c r="F1974">
        <v>16862</v>
      </c>
      <c r="G1974" t="s">
        <v>8218</v>
      </c>
      <c r="H1974" t="s">
        <v>8223</v>
      </c>
      <c r="I1974" t="s">
        <v>8245</v>
      </c>
      <c r="J1974" s="11">
        <v>1353201444</v>
      </c>
      <c r="K1974" s="11">
        <v>1350605844</v>
      </c>
      <c r="L1974" t="b">
        <v>1</v>
      </c>
      <c r="M1974">
        <v>238</v>
      </c>
      <c r="N1974" t="b">
        <v>1</v>
      </c>
      <c r="O1974" t="s">
        <v>8294</v>
      </c>
      <c r="P1974" s="5">
        <f t="shared" si="181"/>
        <v>70.848739495798313</v>
      </c>
      <c r="Q1974" t="str">
        <f t="shared" si="182"/>
        <v>technology</v>
      </c>
      <c r="R1974" t="str">
        <f t="shared" si="183"/>
        <v>hardware</v>
      </c>
      <c r="S1974" s="10">
        <f t="shared" si="184"/>
        <v>41200.803749999999</v>
      </c>
      <c r="T1974" s="10">
        <f t="shared" si="185"/>
        <v>41230.845416666663</v>
      </c>
    </row>
    <row r="1975" spans="1:20" ht="43.5" x14ac:dyDescent="0.35">
      <c r="A1975" s="5">
        <f t="shared" si="180"/>
        <v>256.83081313131316</v>
      </c>
      <c r="B1975">
        <v>1973</v>
      </c>
      <c r="C1975" s="3" t="s">
        <v>1974</v>
      </c>
      <c r="D1975" s="3" t="s">
        <v>6083</v>
      </c>
      <c r="E1975">
        <v>198000</v>
      </c>
      <c r="F1975">
        <v>508525.01</v>
      </c>
      <c r="G1975" t="s">
        <v>8218</v>
      </c>
      <c r="H1975" t="s">
        <v>8223</v>
      </c>
      <c r="I1975" t="s">
        <v>8245</v>
      </c>
      <c r="J1975" s="11">
        <v>1470466800</v>
      </c>
      <c r="K1975" s="11">
        <v>1467134464</v>
      </c>
      <c r="L1975" t="b">
        <v>1</v>
      </c>
      <c r="M1975">
        <v>2051</v>
      </c>
      <c r="N1975" t="b">
        <v>1</v>
      </c>
      <c r="O1975" t="s">
        <v>8294</v>
      </c>
      <c r="P1975" s="5">
        <f t="shared" si="181"/>
        <v>247.94003412969283</v>
      </c>
      <c r="Q1975" t="str">
        <f t="shared" si="182"/>
        <v>technology</v>
      </c>
      <c r="R1975" t="str">
        <f t="shared" si="183"/>
        <v>hardware</v>
      </c>
      <c r="S1975" s="10">
        <f t="shared" si="184"/>
        <v>42549.514629629623</v>
      </c>
      <c r="T1975" s="10">
        <f t="shared" si="185"/>
        <v>42588.083333333336</v>
      </c>
    </row>
    <row r="1976" spans="1:20" ht="43.5" x14ac:dyDescent="0.35">
      <c r="A1976" s="5">
        <f t="shared" si="180"/>
        <v>375.49599999999998</v>
      </c>
      <c r="B1976">
        <v>1974</v>
      </c>
      <c r="C1976" s="3" t="s">
        <v>1975</v>
      </c>
      <c r="D1976" s="3" t="s">
        <v>6084</v>
      </c>
      <c r="E1976">
        <v>20000</v>
      </c>
      <c r="F1976">
        <v>75099.199999999997</v>
      </c>
      <c r="G1976" t="s">
        <v>8218</v>
      </c>
      <c r="H1976" t="s">
        <v>8224</v>
      </c>
      <c r="I1976" t="s">
        <v>8246</v>
      </c>
      <c r="J1976" s="11">
        <v>1376899269</v>
      </c>
      <c r="K1976" s="11">
        <v>1371715269</v>
      </c>
      <c r="L1976" t="b">
        <v>1</v>
      </c>
      <c r="M1976">
        <v>402</v>
      </c>
      <c r="N1976" t="b">
        <v>1</v>
      </c>
      <c r="O1976" t="s">
        <v>8294</v>
      </c>
      <c r="P1976" s="5">
        <f t="shared" si="181"/>
        <v>186.81393034825871</v>
      </c>
      <c r="Q1976" t="str">
        <f t="shared" si="182"/>
        <v>technology</v>
      </c>
      <c r="R1976" t="str">
        <f t="shared" si="183"/>
        <v>hardware</v>
      </c>
      <c r="S1976" s="10">
        <f t="shared" si="184"/>
        <v>41445.125798611109</v>
      </c>
      <c r="T1976" s="10">
        <f t="shared" si="185"/>
        <v>41505.125798611109</v>
      </c>
    </row>
    <row r="1977" spans="1:20" ht="29" x14ac:dyDescent="0.35">
      <c r="A1977" s="5">
        <f t="shared" si="180"/>
        <v>208.70837499999996</v>
      </c>
      <c r="B1977">
        <v>1975</v>
      </c>
      <c r="C1977" s="3" t="s">
        <v>1976</v>
      </c>
      <c r="D1977" s="3" t="s">
        <v>6085</v>
      </c>
      <c r="E1977">
        <v>16000</v>
      </c>
      <c r="F1977">
        <v>33393.339999999997</v>
      </c>
      <c r="G1977" t="s">
        <v>8218</v>
      </c>
      <c r="H1977" t="s">
        <v>8223</v>
      </c>
      <c r="I1977" t="s">
        <v>8245</v>
      </c>
      <c r="J1977" s="11">
        <v>1362938851</v>
      </c>
      <c r="K1977" s="11">
        <v>1360346851</v>
      </c>
      <c r="L1977" t="b">
        <v>1</v>
      </c>
      <c r="M1977">
        <v>253</v>
      </c>
      <c r="N1977" t="b">
        <v>1</v>
      </c>
      <c r="O1977" t="s">
        <v>8294</v>
      </c>
      <c r="P1977" s="5">
        <f t="shared" si="181"/>
        <v>131.98948616600788</v>
      </c>
      <c r="Q1977" t="str">
        <f t="shared" si="182"/>
        <v>technology</v>
      </c>
      <c r="R1977" t="str">
        <f t="shared" si="183"/>
        <v>hardware</v>
      </c>
      <c r="S1977" s="10">
        <f t="shared" si="184"/>
        <v>41313.54688657407</v>
      </c>
      <c r="T1977" s="10">
        <f t="shared" si="185"/>
        <v>41343.54688657407</v>
      </c>
    </row>
    <row r="1978" spans="1:20" ht="29" x14ac:dyDescent="0.35">
      <c r="A1978" s="5">
        <f t="shared" si="180"/>
        <v>346.6</v>
      </c>
      <c r="B1978">
        <v>1976</v>
      </c>
      <c r="C1978" s="3" t="s">
        <v>1977</v>
      </c>
      <c r="D1978" s="3" t="s">
        <v>6086</v>
      </c>
      <c r="E1978">
        <v>4000</v>
      </c>
      <c r="F1978">
        <v>13864</v>
      </c>
      <c r="G1978" t="s">
        <v>8218</v>
      </c>
      <c r="H1978" t="s">
        <v>8224</v>
      </c>
      <c r="I1978" t="s">
        <v>8246</v>
      </c>
      <c r="J1978" s="11">
        <v>1373751325</v>
      </c>
      <c r="K1978" s="11">
        <v>1371159325</v>
      </c>
      <c r="L1978" t="b">
        <v>1</v>
      </c>
      <c r="M1978">
        <v>473</v>
      </c>
      <c r="N1978" t="b">
        <v>1</v>
      </c>
      <c r="O1978" t="s">
        <v>8294</v>
      </c>
      <c r="P1978" s="5">
        <f t="shared" si="181"/>
        <v>29.310782241014799</v>
      </c>
      <c r="Q1978" t="str">
        <f t="shared" si="182"/>
        <v>technology</v>
      </c>
      <c r="R1978" t="str">
        <f t="shared" si="183"/>
        <v>hardware</v>
      </c>
      <c r="S1978" s="10">
        <f t="shared" si="184"/>
        <v>41438.691261574073</v>
      </c>
      <c r="T1978" s="10">
        <f t="shared" si="185"/>
        <v>41468.691261574073</v>
      </c>
    </row>
    <row r="1979" spans="1:20" ht="43.5" x14ac:dyDescent="0.35">
      <c r="A1979" s="5">
        <f t="shared" si="180"/>
        <v>402.33</v>
      </c>
      <c r="B1979">
        <v>1977</v>
      </c>
      <c r="C1979" s="3" t="s">
        <v>1978</v>
      </c>
      <c r="D1979" s="3" t="s">
        <v>6087</v>
      </c>
      <c r="E1979">
        <v>50000</v>
      </c>
      <c r="F1979">
        <v>201165</v>
      </c>
      <c r="G1979" t="s">
        <v>8218</v>
      </c>
      <c r="H1979" t="s">
        <v>8223</v>
      </c>
      <c r="I1979" t="s">
        <v>8245</v>
      </c>
      <c r="J1979" s="11">
        <v>1450511940</v>
      </c>
      <c r="K1979" s="11">
        <v>1446527540</v>
      </c>
      <c r="L1979" t="b">
        <v>1</v>
      </c>
      <c r="M1979">
        <v>821</v>
      </c>
      <c r="N1979" t="b">
        <v>1</v>
      </c>
      <c r="O1979" t="s">
        <v>8294</v>
      </c>
      <c r="P1979" s="5">
        <f t="shared" si="181"/>
        <v>245.02436053593178</v>
      </c>
      <c r="Q1979" t="str">
        <f t="shared" si="182"/>
        <v>technology</v>
      </c>
      <c r="R1979" t="str">
        <f t="shared" si="183"/>
        <v>hardware</v>
      </c>
      <c r="S1979" s="10">
        <f t="shared" si="184"/>
        <v>42311.008564814816</v>
      </c>
      <c r="T1979" s="10">
        <f t="shared" si="185"/>
        <v>42357.124305555553</v>
      </c>
    </row>
    <row r="1980" spans="1:20" ht="43.5" x14ac:dyDescent="0.35">
      <c r="A1980" s="5">
        <f t="shared" si="180"/>
        <v>1026.8451399999999</v>
      </c>
      <c r="B1980">
        <v>1978</v>
      </c>
      <c r="C1980" s="3" t="s">
        <v>1979</v>
      </c>
      <c r="D1980" s="3" t="s">
        <v>6088</v>
      </c>
      <c r="E1980">
        <v>50000</v>
      </c>
      <c r="F1980">
        <v>513422.57</v>
      </c>
      <c r="G1980" t="s">
        <v>8218</v>
      </c>
      <c r="H1980" t="s">
        <v>8223</v>
      </c>
      <c r="I1980" t="s">
        <v>8245</v>
      </c>
      <c r="J1980" s="11">
        <v>1339484400</v>
      </c>
      <c r="K1980" s="11">
        <v>1336627492</v>
      </c>
      <c r="L1980" t="b">
        <v>1</v>
      </c>
      <c r="M1980">
        <v>388</v>
      </c>
      <c r="N1980" t="b">
        <v>1</v>
      </c>
      <c r="O1980" t="s">
        <v>8294</v>
      </c>
      <c r="P1980" s="5">
        <f t="shared" si="181"/>
        <v>1323.2540463917526</v>
      </c>
      <c r="Q1980" t="str">
        <f t="shared" si="182"/>
        <v>technology</v>
      </c>
      <c r="R1980" t="str">
        <f t="shared" si="183"/>
        <v>hardware</v>
      </c>
      <c r="S1980" s="10">
        <f t="shared" si="184"/>
        <v>41039.017268518517</v>
      </c>
      <c r="T1980" s="10">
        <f t="shared" si="185"/>
        <v>41072.083333333328</v>
      </c>
    </row>
    <row r="1981" spans="1:20" ht="43.5" x14ac:dyDescent="0.35">
      <c r="A1981" s="5">
        <f t="shared" si="180"/>
        <v>114.901155</v>
      </c>
      <c r="B1981">
        <v>1979</v>
      </c>
      <c r="C1981" s="3" t="s">
        <v>1980</v>
      </c>
      <c r="D1981" s="3" t="s">
        <v>6089</v>
      </c>
      <c r="E1981">
        <v>200000</v>
      </c>
      <c r="F1981">
        <v>229802.31</v>
      </c>
      <c r="G1981" t="s">
        <v>8218</v>
      </c>
      <c r="H1981" t="s">
        <v>8223</v>
      </c>
      <c r="I1981" t="s">
        <v>8245</v>
      </c>
      <c r="J1981" s="11">
        <v>1447909140</v>
      </c>
      <c r="K1981" s="11">
        <v>1444734146</v>
      </c>
      <c r="L1981" t="b">
        <v>1</v>
      </c>
      <c r="M1981">
        <v>813</v>
      </c>
      <c r="N1981" t="b">
        <v>1</v>
      </c>
      <c r="O1981" t="s">
        <v>8294</v>
      </c>
      <c r="P1981" s="5">
        <f t="shared" si="181"/>
        <v>282.65966789667897</v>
      </c>
      <c r="Q1981" t="str">
        <f t="shared" si="182"/>
        <v>technology</v>
      </c>
      <c r="R1981" t="str">
        <f t="shared" si="183"/>
        <v>hardware</v>
      </c>
      <c r="S1981" s="10">
        <f t="shared" si="184"/>
        <v>42290.25168981481</v>
      </c>
      <c r="T1981" s="10">
        <f t="shared" si="185"/>
        <v>42326.999305555553</v>
      </c>
    </row>
    <row r="1982" spans="1:20" ht="29" x14ac:dyDescent="0.35">
      <c r="A1982" s="5">
        <f t="shared" si="180"/>
        <v>354.82402000000002</v>
      </c>
      <c r="B1982">
        <v>1980</v>
      </c>
      <c r="C1982" s="3" t="s">
        <v>1981</v>
      </c>
      <c r="D1982" s="3" t="s">
        <v>6090</v>
      </c>
      <c r="E1982">
        <v>50000</v>
      </c>
      <c r="F1982">
        <v>177412.01</v>
      </c>
      <c r="G1982" t="s">
        <v>8218</v>
      </c>
      <c r="H1982" t="s">
        <v>8235</v>
      </c>
      <c r="I1982" t="s">
        <v>8248</v>
      </c>
      <c r="J1982" s="11">
        <v>1459684862</v>
      </c>
      <c r="K1982" s="11">
        <v>1456232462</v>
      </c>
      <c r="L1982" t="b">
        <v>1</v>
      </c>
      <c r="M1982">
        <v>1945</v>
      </c>
      <c r="N1982" t="b">
        <v>1</v>
      </c>
      <c r="O1982" t="s">
        <v>8294</v>
      </c>
      <c r="P1982" s="5">
        <f t="shared" si="181"/>
        <v>91.214401028277635</v>
      </c>
      <c r="Q1982" t="str">
        <f t="shared" si="182"/>
        <v>technology</v>
      </c>
      <c r="R1982" t="str">
        <f t="shared" si="183"/>
        <v>hardware</v>
      </c>
      <c r="S1982" s="10">
        <f t="shared" si="184"/>
        <v>42423.334050925921</v>
      </c>
      <c r="T1982" s="10">
        <f t="shared" si="185"/>
        <v>42463.292384259257</v>
      </c>
    </row>
    <row r="1983" spans="1:20" ht="43.5" x14ac:dyDescent="0.35">
      <c r="A1983" s="5">
        <f t="shared" si="180"/>
        <v>5.08</v>
      </c>
      <c r="B1983">
        <v>1981</v>
      </c>
      <c r="C1983" s="3" t="s">
        <v>1982</v>
      </c>
      <c r="D1983" s="3" t="s">
        <v>6091</v>
      </c>
      <c r="E1983">
        <v>7500</v>
      </c>
      <c r="F1983">
        <v>381</v>
      </c>
      <c r="G1983" t="s">
        <v>8220</v>
      </c>
      <c r="H1983" t="s">
        <v>8228</v>
      </c>
      <c r="I1983" t="s">
        <v>8250</v>
      </c>
      <c r="J1983" s="11">
        <v>1404926665</v>
      </c>
      <c r="K1983" s="11">
        <v>1402334665</v>
      </c>
      <c r="L1983" t="b">
        <v>0</v>
      </c>
      <c r="M1983">
        <v>12</v>
      </c>
      <c r="N1983" t="b">
        <v>0</v>
      </c>
      <c r="O1983" t="s">
        <v>8295</v>
      </c>
      <c r="P1983" s="5">
        <f t="shared" si="181"/>
        <v>31.75</v>
      </c>
      <c r="Q1983" t="str">
        <f t="shared" si="182"/>
        <v>photography</v>
      </c>
      <c r="R1983" t="str">
        <f t="shared" si="183"/>
        <v>people</v>
      </c>
      <c r="S1983" s="10">
        <f t="shared" si="184"/>
        <v>41799.516956018517</v>
      </c>
      <c r="T1983" s="10">
        <f t="shared" si="185"/>
        <v>41829.516956018517</v>
      </c>
    </row>
    <row r="1984" spans="1:20" ht="43.5" x14ac:dyDescent="0.35">
      <c r="A1984" s="5">
        <f t="shared" si="180"/>
        <v>0</v>
      </c>
      <c r="B1984">
        <v>1982</v>
      </c>
      <c r="C1984" s="3" t="s">
        <v>1983</v>
      </c>
      <c r="D1984" s="3" t="s">
        <v>6092</v>
      </c>
      <c r="E1984">
        <v>180000</v>
      </c>
      <c r="F1984">
        <v>0</v>
      </c>
      <c r="G1984" t="s">
        <v>8220</v>
      </c>
      <c r="H1984" t="s">
        <v>8230</v>
      </c>
      <c r="I1984" t="s">
        <v>8251</v>
      </c>
      <c r="J1984" s="11">
        <v>1480863887</v>
      </c>
      <c r="K1984" s="11">
        <v>1478268287</v>
      </c>
      <c r="L1984" t="b">
        <v>0</v>
      </c>
      <c r="M1984">
        <v>0</v>
      </c>
      <c r="N1984" t="b">
        <v>0</v>
      </c>
      <c r="O1984" t="s">
        <v>8295</v>
      </c>
      <c r="P1984" s="5" t="e">
        <f t="shared" si="181"/>
        <v>#DIV/0!</v>
      </c>
      <c r="Q1984" t="str">
        <f t="shared" si="182"/>
        <v>photography</v>
      </c>
      <c r="R1984" t="str">
        <f t="shared" si="183"/>
        <v>people</v>
      </c>
      <c r="S1984" s="10">
        <f t="shared" si="184"/>
        <v>42678.378321759257</v>
      </c>
      <c r="T1984" s="10">
        <f t="shared" si="185"/>
        <v>42708.419988425921</v>
      </c>
    </row>
    <row r="1985" spans="1:20" ht="43.5" x14ac:dyDescent="0.35">
      <c r="A1985" s="5">
        <f t="shared" si="180"/>
        <v>4.3</v>
      </c>
      <c r="B1985">
        <v>1983</v>
      </c>
      <c r="C1985" s="3" t="s">
        <v>1984</v>
      </c>
      <c r="D1985" s="3" t="s">
        <v>6093</v>
      </c>
      <c r="E1985">
        <v>33000</v>
      </c>
      <c r="F1985">
        <v>1419</v>
      </c>
      <c r="G1985" t="s">
        <v>8220</v>
      </c>
      <c r="H1985" t="s">
        <v>8223</v>
      </c>
      <c r="I1985" t="s">
        <v>8245</v>
      </c>
      <c r="J1985" s="11">
        <v>1472799600</v>
      </c>
      <c r="K1985" s="11">
        <v>1470874618</v>
      </c>
      <c r="L1985" t="b">
        <v>0</v>
      </c>
      <c r="M1985">
        <v>16</v>
      </c>
      <c r="N1985" t="b">
        <v>0</v>
      </c>
      <c r="O1985" t="s">
        <v>8295</v>
      </c>
      <c r="P1985" s="5">
        <f t="shared" si="181"/>
        <v>88.6875</v>
      </c>
      <c r="Q1985" t="str">
        <f t="shared" si="182"/>
        <v>photography</v>
      </c>
      <c r="R1985" t="str">
        <f t="shared" si="183"/>
        <v>people</v>
      </c>
      <c r="S1985" s="10">
        <f t="shared" si="184"/>
        <v>42592.803449074076</v>
      </c>
      <c r="T1985" s="10">
        <f t="shared" si="185"/>
        <v>42615.083333333336</v>
      </c>
    </row>
    <row r="1986" spans="1:20" ht="58" x14ac:dyDescent="0.35">
      <c r="A1986" s="5">
        <f t="shared" si="180"/>
        <v>21.146666666666665</v>
      </c>
      <c r="B1986">
        <v>1984</v>
      </c>
      <c r="C1986" s="3" t="s">
        <v>1985</v>
      </c>
      <c r="D1986" s="3" t="s">
        <v>6094</v>
      </c>
      <c r="E1986">
        <v>15000</v>
      </c>
      <c r="F1986">
        <v>3172</v>
      </c>
      <c r="G1986" t="s">
        <v>8220</v>
      </c>
      <c r="H1986" t="s">
        <v>8223</v>
      </c>
      <c r="I1986" t="s">
        <v>8245</v>
      </c>
      <c r="J1986" s="11">
        <v>1417377481</v>
      </c>
      <c r="K1986" s="11">
        <v>1412189881</v>
      </c>
      <c r="L1986" t="b">
        <v>0</v>
      </c>
      <c r="M1986">
        <v>7</v>
      </c>
      <c r="N1986" t="b">
        <v>0</v>
      </c>
      <c r="O1986" t="s">
        <v>8295</v>
      </c>
      <c r="P1986" s="5">
        <f t="shared" si="181"/>
        <v>453.14285714285717</v>
      </c>
      <c r="Q1986" t="str">
        <f t="shared" si="182"/>
        <v>photography</v>
      </c>
      <c r="R1986" t="str">
        <f t="shared" si="183"/>
        <v>people</v>
      </c>
      <c r="S1986" s="10">
        <f t="shared" si="184"/>
        <v>41913.581956018512</v>
      </c>
      <c r="T1986" s="10">
        <f t="shared" si="185"/>
        <v>41973.623622685183</v>
      </c>
    </row>
    <row r="1987" spans="1:20" ht="43.5" x14ac:dyDescent="0.35">
      <c r="A1987" s="5">
        <f t="shared" ref="A1987:A2050" si="186">(F1987/E1987)*100</f>
        <v>3.1875</v>
      </c>
      <c r="B1987">
        <v>1985</v>
      </c>
      <c r="C1987" s="3" t="s">
        <v>1986</v>
      </c>
      <c r="D1987" s="3" t="s">
        <v>6095</v>
      </c>
      <c r="E1987">
        <v>1600</v>
      </c>
      <c r="F1987">
        <v>51</v>
      </c>
      <c r="G1987" t="s">
        <v>8220</v>
      </c>
      <c r="H1987" t="s">
        <v>8224</v>
      </c>
      <c r="I1987" t="s">
        <v>8246</v>
      </c>
      <c r="J1987" s="11">
        <v>1470178800</v>
      </c>
      <c r="K1987" s="11">
        <v>1467650771</v>
      </c>
      <c r="L1987" t="b">
        <v>0</v>
      </c>
      <c r="M1987">
        <v>4</v>
      </c>
      <c r="N1987" t="b">
        <v>0</v>
      </c>
      <c r="O1987" t="s">
        <v>8295</v>
      </c>
      <c r="P1987" s="5">
        <f t="shared" ref="P1987:P2050" si="187">F1987/M1987</f>
        <v>12.75</v>
      </c>
      <c r="Q1987" t="str">
        <f t="shared" ref="Q1987:Q2050" si="188">LEFT(O:O,FIND("/",O:O)-1)</f>
        <v>photography</v>
      </c>
      <c r="R1987" t="str">
        <f t="shared" ref="R1987:R2050" si="189">RIGHT(O:O,LEN(O:O)-FIND("/",O:O))</f>
        <v>people</v>
      </c>
      <c r="S1987" s="10">
        <f t="shared" ref="S1987:S2050" si="190">(((K1987/60)/60)/24)+DATE(1970,1,1)+(-5/24)</f>
        <v>42555.490405092591</v>
      </c>
      <c r="T1987" s="10">
        <f t="shared" ref="T1987:T2050" si="191">(((J1987/60)/60)/24)+DATE(1970,1,1)+(-5/24)</f>
        <v>42584.749999999993</v>
      </c>
    </row>
    <row r="1988" spans="1:20" ht="43.5" x14ac:dyDescent="0.35">
      <c r="A1988" s="5">
        <f t="shared" si="186"/>
        <v>0.05</v>
      </c>
      <c r="B1988">
        <v>1986</v>
      </c>
      <c r="C1988" s="3" t="s">
        <v>1987</v>
      </c>
      <c r="D1988" s="3" t="s">
        <v>6096</v>
      </c>
      <c r="E1988">
        <v>2000</v>
      </c>
      <c r="F1988">
        <v>1</v>
      </c>
      <c r="G1988" t="s">
        <v>8220</v>
      </c>
      <c r="H1988" t="s">
        <v>8224</v>
      </c>
      <c r="I1988" t="s">
        <v>8246</v>
      </c>
      <c r="J1988" s="11">
        <v>1457947483</v>
      </c>
      <c r="K1988" s="11">
        <v>1455359083</v>
      </c>
      <c r="L1988" t="b">
        <v>0</v>
      </c>
      <c r="M1988">
        <v>1</v>
      </c>
      <c r="N1988" t="b">
        <v>0</v>
      </c>
      <c r="O1988" t="s">
        <v>8295</v>
      </c>
      <c r="P1988" s="5">
        <f t="shared" si="187"/>
        <v>1</v>
      </c>
      <c r="Q1988" t="str">
        <f t="shared" si="188"/>
        <v>photography</v>
      </c>
      <c r="R1988" t="str">
        <f t="shared" si="189"/>
        <v>people</v>
      </c>
      <c r="S1988" s="10">
        <f t="shared" si="190"/>
        <v>42413.225497685176</v>
      </c>
      <c r="T1988" s="10">
        <f t="shared" si="191"/>
        <v>42443.183831018519</v>
      </c>
    </row>
    <row r="1989" spans="1:20" ht="29" x14ac:dyDescent="0.35">
      <c r="A1989" s="5">
        <f t="shared" si="186"/>
        <v>42.472727272727276</v>
      </c>
      <c r="B1989">
        <v>1987</v>
      </c>
      <c r="C1989" s="3" t="s">
        <v>1988</v>
      </c>
      <c r="D1989" s="3" t="s">
        <v>6097</v>
      </c>
      <c r="E1989">
        <v>5500</v>
      </c>
      <c r="F1989">
        <v>2336</v>
      </c>
      <c r="G1989" t="s">
        <v>8220</v>
      </c>
      <c r="H1989" t="s">
        <v>8224</v>
      </c>
      <c r="I1989" t="s">
        <v>8246</v>
      </c>
      <c r="J1989" s="11">
        <v>1425223276</v>
      </c>
      <c r="K1989" s="11">
        <v>1422631276</v>
      </c>
      <c r="L1989" t="b">
        <v>0</v>
      </c>
      <c r="M1989">
        <v>28</v>
      </c>
      <c r="N1989" t="b">
        <v>0</v>
      </c>
      <c r="O1989" t="s">
        <v>8295</v>
      </c>
      <c r="P1989" s="5">
        <f t="shared" si="187"/>
        <v>83.428571428571431</v>
      </c>
      <c r="Q1989" t="str">
        <f t="shared" si="188"/>
        <v>photography</v>
      </c>
      <c r="R1989" t="str">
        <f t="shared" si="189"/>
        <v>people</v>
      </c>
      <c r="S1989" s="10">
        <f t="shared" si="190"/>
        <v>42034.431435185186</v>
      </c>
      <c r="T1989" s="10">
        <f t="shared" si="191"/>
        <v>42064.431435185186</v>
      </c>
    </row>
    <row r="1990" spans="1:20" x14ac:dyDescent="0.35">
      <c r="A1990" s="5">
        <f t="shared" si="186"/>
        <v>0.41666666666666669</v>
      </c>
      <c r="B1990">
        <v>1988</v>
      </c>
      <c r="C1990" s="3" t="s">
        <v>1989</v>
      </c>
      <c r="D1990" s="3" t="s">
        <v>6098</v>
      </c>
      <c r="E1990">
        <v>6000</v>
      </c>
      <c r="F1990">
        <v>25</v>
      </c>
      <c r="G1990" t="s">
        <v>8220</v>
      </c>
      <c r="H1990" t="s">
        <v>8223</v>
      </c>
      <c r="I1990" t="s">
        <v>8245</v>
      </c>
      <c r="J1990" s="11">
        <v>1440094742</v>
      </c>
      <c r="K1990" s="11">
        <v>1437502742</v>
      </c>
      <c r="L1990" t="b">
        <v>0</v>
      </c>
      <c r="M1990">
        <v>1</v>
      </c>
      <c r="N1990" t="b">
        <v>0</v>
      </c>
      <c r="O1990" t="s">
        <v>8295</v>
      </c>
      <c r="P1990" s="5">
        <f t="shared" si="187"/>
        <v>25</v>
      </c>
      <c r="Q1990" t="str">
        <f t="shared" si="188"/>
        <v>photography</v>
      </c>
      <c r="R1990" t="str">
        <f t="shared" si="189"/>
        <v>people</v>
      </c>
      <c r="S1990" s="10">
        <f t="shared" si="190"/>
        <v>42206.554884259262</v>
      </c>
      <c r="T1990" s="10">
        <f t="shared" si="191"/>
        <v>42236.554884259262</v>
      </c>
    </row>
    <row r="1991" spans="1:20" ht="43.5" x14ac:dyDescent="0.35">
      <c r="A1991" s="5">
        <f t="shared" si="186"/>
        <v>1</v>
      </c>
      <c r="B1991">
        <v>1989</v>
      </c>
      <c r="C1991" s="3" t="s">
        <v>1990</v>
      </c>
      <c r="D1991" s="3" t="s">
        <v>6099</v>
      </c>
      <c r="E1991">
        <v>5000</v>
      </c>
      <c r="F1991">
        <v>50</v>
      </c>
      <c r="G1991" t="s">
        <v>8220</v>
      </c>
      <c r="H1991" t="s">
        <v>8223</v>
      </c>
      <c r="I1991" t="s">
        <v>8245</v>
      </c>
      <c r="J1991" s="11">
        <v>1481473208</v>
      </c>
      <c r="K1991" s="11">
        <v>1478881208</v>
      </c>
      <c r="L1991" t="b">
        <v>0</v>
      </c>
      <c r="M1991">
        <v>1</v>
      </c>
      <c r="N1991" t="b">
        <v>0</v>
      </c>
      <c r="O1991" t="s">
        <v>8295</v>
      </c>
      <c r="P1991" s="5">
        <f t="shared" si="187"/>
        <v>50</v>
      </c>
      <c r="Q1991" t="str">
        <f t="shared" si="188"/>
        <v>photography</v>
      </c>
      <c r="R1991" t="str">
        <f t="shared" si="189"/>
        <v>people</v>
      </c>
      <c r="S1991" s="10">
        <f t="shared" si="190"/>
        <v>42685.472314814811</v>
      </c>
      <c r="T1991" s="10">
        <f t="shared" si="191"/>
        <v>42715.472314814811</v>
      </c>
    </row>
    <row r="1992" spans="1:20" ht="43.5" x14ac:dyDescent="0.35">
      <c r="A1992" s="5">
        <f t="shared" si="186"/>
        <v>16.966666666666665</v>
      </c>
      <c r="B1992">
        <v>1990</v>
      </c>
      <c r="C1992" s="3" t="s">
        <v>1991</v>
      </c>
      <c r="D1992" s="3" t="s">
        <v>6100</v>
      </c>
      <c r="E1992">
        <v>3000</v>
      </c>
      <c r="F1992">
        <v>509</v>
      </c>
      <c r="G1992" t="s">
        <v>8220</v>
      </c>
      <c r="H1992" t="s">
        <v>8223</v>
      </c>
      <c r="I1992" t="s">
        <v>8245</v>
      </c>
      <c r="J1992" s="11">
        <v>1455338532</v>
      </c>
      <c r="K1992" s="11">
        <v>1454042532</v>
      </c>
      <c r="L1992" t="b">
        <v>0</v>
      </c>
      <c r="M1992">
        <v>5</v>
      </c>
      <c r="N1992" t="b">
        <v>0</v>
      </c>
      <c r="O1992" t="s">
        <v>8295</v>
      </c>
      <c r="P1992" s="5">
        <f t="shared" si="187"/>
        <v>101.8</v>
      </c>
      <c r="Q1992" t="str">
        <f t="shared" si="188"/>
        <v>photography</v>
      </c>
      <c r="R1992" t="str">
        <f t="shared" si="189"/>
        <v>people</v>
      </c>
      <c r="S1992" s="10">
        <f t="shared" si="190"/>
        <v>42397.987638888888</v>
      </c>
      <c r="T1992" s="10">
        <f t="shared" si="191"/>
        <v>42412.987638888888</v>
      </c>
    </row>
    <row r="1993" spans="1:20" ht="29" x14ac:dyDescent="0.35">
      <c r="A1993" s="5">
        <f t="shared" si="186"/>
        <v>7.0000000000000009</v>
      </c>
      <c r="B1993">
        <v>1991</v>
      </c>
      <c r="C1993" s="3" t="s">
        <v>1992</v>
      </c>
      <c r="D1993" s="3" t="s">
        <v>6101</v>
      </c>
      <c r="E1993">
        <v>2000</v>
      </c>
      <c r="F1993">
        <v>140</v>
      </c>
      <c r="G1993" t="s">
        <v>8220</v>
      </c>
      <c r="H1993" t="s">
        <v>8223</v>
      </c>
      <c r="I1993" t="s">
        <v>8245</v>
      </c>
      <c r="J1993" s="11">
        <v>1435958786</v>
      </c>
      <c r="K1993" s="11">
        <v>1434144386</v>
      </c>
      <c r="L1993" t="b">
        <v>0</v>
      </c>
      <c r="M1993">
        <v>3</v>
      </c>
      <c r="N1993" t="b">
        <v>0</v>
      </c>
      <c r="O1993" t="s">
        <v>8295</v>
      </c>
      <c r="P1993" s="5">
        <f t="shared" si="187"/>
        <v>46.666666666666664</v>
      </c>
      <c r="Q1993" t="str">
        <f t="shared" si="188"/>
        <v>photography</v>
      </c>
      <c r="R1993" t="str">
        <f t="shared" si="189"/>
        <v>people</v>
      </c>
      <c r="S1993" s="10">
        <f t="shared" si="190"/>
        <v>42167.685023148144</v>
      </c>
      <c r="T1993" s="10">
        <f t="shared" si="191"/>
        <v>42188.685023148144</v>
      </c>
    </row>
    <row r="1994" spans="1:20" ht="29" x14ac:dyDescent="0.35">
      <c r="A1994" s="5">
        <f t="shared" si="186"/>
        <v>0.13333333333333333</v>
      </c>
      <c r="B1994">
        <v>1992</v>
      </c>
      <c r="C1994" s="3" t="s">
        <v>1993</v>
      </c>
      <c r="D1994" s="3" t="s">
        <v>6102</v>
      </c>
      <c r="E1994">
        <v>1500</v>
      </c>
      <c r="F1994">
        <v>2</v>
      </c>
      <c r="G1994" t="s">
        <v>8220</v>
      </c>
      <c r="H1994" t="s">
        <v>8223</v>
      </c>
      <c r="I1994" t="s">
        <v>8245</v>
      </c>
      <c r="J1994" s="11">
        <v>1424229991</v>
      </c>
      <c r="K1994" s="11">
        <v>1421637991</v>
      </c>
      <c r="L1994" t="b">
        <v>0</v>
      </c>
      <c r="M1994">
        <v>2</v>
      </c>
      <c r="N1994" t="b">
        <v>0</v>
      </c>
      <c r="O1994" t="s">
        <v>8295</v>
      </c>
      <c r="P1994" s="5">
        <f t="shared" si="187"/>
        <v>1</v>
      </c>
      <c r="Q1994" t="str">
        <f t="shared" si="188"/>
        <v>photography</v>
      </c>
      <c r="R1994" t="str">
        <f t="shared" si="189"/>
        <v>people</v>
      </c>
      <c r="S1994" s="10">
        <f t="shared" si="190"/>
        <v>42022.935081018521</v>
      </c>
      <c r="T1994" s="10">
        <f t="shared" si="191"/>
        <v>42052.935081018521</v>
      </c>
    </row>
    <row r="1995" spans="1:20" ht="43.5" x14ac:dyDescent="0.35">
      <c r="A1995" s="5">
        <f t="shared" si="186"/>
        <v>0</v>
      </c>
      <c r="B1995">
        <v>1993</v>
      </c>
      <c r="C1995" s="3" t="s">
        <v>1994</v>
      </c>
      <c r="D1995" s="3" t="s">
        <v>6103</v>
      </c>
      <c r="E1995">
        <v>2000</v>
      </c>
      <c r="F1995">
        <v>0</v>
      </c>
      <c r="G1995" t="s">
        <v>8220</v>
      </c>
      <c r="H1995" t="s">
        <v>8224</v>
      </c>
      <c r="I1995" t="s">
        <v>8246</v>
      </c>
      <c r="J1995" s="11">
        <v>1450706837</v>
      </c>
      <c r="K1995" s="11">
        <v>1448114837</v>
      </c>
      <c r="L1995" t="b">
        <v>0</v>
      </c>
      <c r="M1995">
        <v>0</v>
      </c>
      <c r="N1995" t="b">
        <v>0</v>
      </c>
      <c r="O1995" t="s">
        <v>8295</v>
      </c>
      <c r="P1995" s="5" t="e">
        <f t="shared" si="187"/>
        <v>#DIV/0!</v>
      </c>
      <c r="Q1995" t="str">
        <f t="shared" si="188"/>
        <v>photography</v>
      </c>
      <c r="R1995" t="str">
        <f t="shared" si="189"/>
        <v>people</v>
      </c>
      <c r="S1995" s="10">
        <f t="shared" si="190"/>
        <v>42329.380057870374</v>
      </c>
      <c r="T1995" s="10">
        <f t="shared" si="191"/>
        <v>42359.380057870374</v>
      </c>
    </row>
    <row r="1996" spans="1:20" ht="58" x14ac:dyDescent="0.35">
      <c r="A1996" s="5">
        <f t="shared" si="186"/>
        <v>0</v>
      </c>
      <c r="B1996">
        <v>1994</v>
      </c>
      <c r="C1996" s="3" t="s">
        <v>1995</v>
      </c>
      <c r="D1996" s="3" t="s">
        <v>6104</v>
      </c>
      <c r="E1996">
        <v>3200</v>
      </c>
      <c r="F1996">
        <v>0</v>
      </c>
      <c r="G1996" t="s">
        <v>8220</v>
      </c>
      <c r="H1996" t="s">
        <v>8223</v>
      </c>
      <c r="I1996" t="s">
        <v>8245</v>
      </c>
      <c r="J1996" s="11">
        <v>1481072942</v>
      </c>
      <c r="K1996" s="11">
        <v>1475885342</v>
      </c>
      <c r="L1996" t="b">
        <v>0</v>
      </c>
      <c r="M1996">
        <v>0</v>
      </c>
      <c r="N1996" t="b">
        <v>0</v>
      </c>
      <c r="O1996" t="s">
        <v>8295</v>
      </c>
      <c r="P1996" s="5" t="e">
        <f t="shared" si="187"/>
        <v>#DIV/0!</v>
      </c>
      <c r="Q1996" t="str">
        <f t="shared" si="188"/>
        <v>photography</v>
      </c>
      <c r="R1996" t="str">
        <f t="shared" si="189"/>
        <v>people</v>
      </c>
      <c r="S1996" s="10">
        <f t="shared" si="190"/>
        <v>42650.797939814809</v>
      </c>
      <c r="T1996" s="10">
        <f t="shared" si="191"/>
        <v>42710.839606481481</v>
      </c>
    </row>
    <row r="1997" spans="1:20" ht="43.5" x14ac:dyDescent="0.35">
      <c r="A1997" s="5">
        <f t="shared" si="186"/>
        <v>7.8</v>
      </c>
      <c r="B1997">
        <v>1995</v>
      </c>
      <c r="C1997" s="3" t="s">
        <v>1996</v>
      </c>
      <c r="D1997" s="3" t="s">
        <v>6105</v>
      </c>
      <c r="E1997">
        <v>1000</v>
      </c>
      <c r="F1997">
        <v>78</v>
      </c>
      <c r="G1997" t="s">
        <v>8220</v>
      </c>
      <c r="H1997" t="s">
        <v>8228</v>
      </c>
      <c r="I1997" t="s">
        <v>8250</v>
      </c>
      <c r="J1997" s="11">
        <v>1437082736</v>
      </c>
      <c r="K1997" s="11">
        <v>1435354736</v>
      </c>
      <c r="L1997" t="b">
        <v>0</v>
      </c>
      <c r="M1997">
        <v>3</v>
      </c>
      <c r="N1997" t="b">
        <v>0</v>
      </c>
      <c r="O1997" t="s">
        <v>8295</v>
      </c>
      <c r="P1997" s="5">
        <f t="shared" si="187"/>
        <v>26</v>
      </c>
      <c r="Q1997" t="str">
        <f t="shared" si="188"/>
        <v>photography</v>
      </c>
      <c r="R1997" t="str">
        <f t="shared" si="189"/>
        <v>people</v>
      </c>
      <c r="S1997" s="10">
        <f t="shared" si="190"/>
        <v>42181.693703703706</v>
      </c>
      <c r="T1997" s="10">
        <f t="shared" si="191"/>
        <v>42201.693703703706</v>
      </c>
    </row>
    <row r="1998" spans="1:20" ht="58" x14ac:dyDescent="0.35">
      <c r="A1998" s="5">
        <f t="shared" si="186"/>
        <v>0</v>
      </c>
      <c r="B1998">
        <v>1996</v>
      </c>
      <c r="C1998" s="3" t="s">
        <v>1997</v>
      </c>
      <c r="D1998" s="3" t="s">
        <v>6106</v>
      </c>
      <c r="E1998">
        <v>133800</v>
      </c>
      <c r="F1998">
        <v>0</v>
      </c>
      <c r="G1998" t="s">
        <v>8220</v>
      </c>
      <c r="H1998" t="s">
        <v>8223</v>
      </c>
      <c r="I1998" t="s">
        <v>8245</v>
      </c>
      <c r="J1998" s="11">
        <v>1405021211</v>
      </c>
      <c r="K1998" s="11">
        <v>1402429211</v>
      </c>
      <c r="L1998" t="b">
        <v>0</v>
      </c>
      <c r="M1998">
        <v>0</v>
      </c>
      <c r="N1998" t="b">
        <v>0</v>
      </c>
      <c r="O1998" t="s">
        <v>8295</v>
      </c>
      <c r="P1998" s="5" t="e">
        <f t="shared" si="187"/>
        <v>#DIV/0!</v>
      </c>
      <c r="Q1998" t="str">
        <f t="shared" si="188"/>
        <v>photography</v>
      </c>
      <c r="R1998" t="str">
        <f t="shared" si="189"/>
        <v>people</v>
      </c>
      <c r="S1998" s="10">
        <f t="shared" si="190"/>
        <v>41800.611238425925</v>
      </c>
      <c r="T1998" s="10">
        <f t="shared" si="191"/>
        <v>41830.611238425925</v>
      </c>
    </row>
    <row r="1999" spans="1:20" ht="43.5" x14ac:dyDescent="0.35">
      <c r="A1999" s="5">
        <f t="shared" si="186"/>
        <v>0</v>
      </c>
      <c r="B1999">
        <v>1997</v>
      </c>
      <c r="C1999" s="3" t="s">
        <v>1998</v>
      </c>
      <c r="D1999" s="3" t="s">
        <v>6107</v>
      </c>
      <c r="E1999">
        <v>6500</v>
      </c>
      <c r="F1999">
        <v>0</v>
      </c>
      <c r="G1999" t="s">
        <v>8220</v>
      </c>
      <c r="H1999" t="s">
        <v>8223</v>
      </c>
      <c r="I1999" t="s">
        <v>8245</v>
      </c>
      <c r="J1999" s="11">
        <v>1409091612</v>
      </c>
      <c r="K1999" s="11">
        <v>1406499612</v>
      </c>
      <c r="L1999" t="b">
        <v>0</v>
      </c>
      <c r="M1999">
        <v>0</v>
      </c>
      <c r="N1999" t="b">
        <v>0</v>
      </c>
      <c r="O1999" t="s">
        <v>8295</v>
      </c>
      <c r="P1999" s="5" t="e">
        <f t="shared" si="187"/>
        <v>#DIV/0!</v>
      </c>
      <c r="Q1999" t="str">
        <f t="shared" si="188"/>
        <v>photography</v>
      </c>
      <c r="R1999" t="str">
        <f t="shared" si="189"/>
        <v>people</v>
      </c>
      <c r="S1999" s="10">
        <f t="shared" si="190"/>
        <v>41847.722361111111</v>
      </c>
      <c r="T1999" s="10">
        <f t="shared" si="191"/>
        <v>41877.722361111111</v>
      </c>
    </row>
    <row r="2000" spans="1:20" ht="58" x14ac:dyDescent="0.35">
      <c r="A2000" s="5">
        <f t="shared" si="186"/>
        <v>26.200000000000003</v>
      </c>
      <c r="B2000">
        <v>1998</v>
      </c>
      <c r="C2000" s="3" t="s">
        <v>1999</v>
      </c>
      <c r="D2000" s="3" t="s">
        <v>6108</v>
      </c>
      <c r="E2000">
        <v>2500</v>
      </c>
      <c r="F2000">
        <v>655</v>
      </c>
      <c r="G2000" t="s">
        <v>8220</v>
      </c>
      <c r="H2000" t="s">
        <v>8223</v>
      </c>
      <c r="I2000" t="s">
        <v>8245</v>
      </c>
      <c r="J2000" s="11">
        <v>1406861438</v>
      </c>
      <c r="K2000" s="11">
        <v>1402973438</v>
      </c>
      <c r="L2000" t="b">
        <v>0</v>
      </c>
      <c r="M2000">
        <v>3</v>
      </c>
      <c r="N2000" t="b">
        <v>0</v>
      </c>
      <c r="O2000" t="s">
        <v>8295</v>
      </c>
      <c r="P2000" s="5">
        <f t="shared" si="187"/>
        <v>218.33333333333334</v>
      </c>
      <c r="Q2000" t="str">
        <f t="shared" si="188"/>
        <v>photography</v>
      </c>
      <c r="R2000" t="str">
        <f t="shared" si="189"/>
        <v>people</v>
      </c>
      <c r="S2000" s="10">
        <f t="shared" si="190"/>
        <v>41806.910162037035</v>
      </c>
      <c r="T2000" s="10">
        <f t="shared" si="191"/>
        <v>41851.910162037035</v>
      </c>
    </row>
    <row r="2001" spans="1:20" ht="43.5" x14ac:dyDescent="0.35">
      <c r="A2001" s="5">
        <f t="shared" si="186"/>
        <v>0.76129032258064511</v>
      </c>
      <c r="B2001">
        <v>1999</v>
      </c>
      <c r="C2001" s="3" t="s">
        <v>2000</v>
      </c>
      <c r="D2001" s="3" t="s">
        <v>6109</v>
      </c>
      <c r="E2001">
        <v>31000</v>
      </c>
      <c r="F2001">
        <v>236</v>
      </c>
      <c r="G2001" t="s">
        <v>8220</v>
      </c>
      <c r="H2001" t="s">
        <v>8224</v>
      </c>
      <c r="I2001" t="s">
        <v>8246</v>
      </c>
      <c r="J2001" s="11">
        <v>1415882108</v>
      </c>
      <c r="K2001" s="11">
        <v>1413286508</v>
      </c>
      <c r="L2001" t="b">
        <v>0</v>
      </c>
      <c r="M2001">
        <v>7</v>
      </c>
      <c r="N2001" t="b">
        <v>0</v>
      </c>
      <c r="O2001" t="s">
        <v>8295</v>
      </c>
      <c r="P2001" s="5">
        <f t="shared" si="187"/>
        <v>33.714285714285715</v>
      </c>
      <c r="Q2001" t="str">
        <f t="shared" si="188"/>
        <v>photography</v>
      </c>
      <c r="R2001" t="str">
        <f t="shared" si="189"/>
        <v>people</v>
      </c>
      <c r="S2001" s="10">
        <f t="shared" si="190"/>
        <v>41926.274398148147</v>
      </c>
      <c r="T2001" s="10">
        <f t="shared" si="191"/>
        <v>41956.316064814811</v>
      </c>
    </row>
    <row r="2002" spans="1:20" ht="43.5" x14ac:dyDescent="0.35">
      <c r="A2002" s="5">
        <f t="shared" si="186"/>
        <v>12.5</v>
      </c>
      <c r="B2002">
        <v>2000</v>
      </c>
      <c r="C2002" s="3" t="s">
        <v>2001</v>
      </c>
      <c r="D2002" s="3" t="s">
        <v>6110</v>
      </c>
      <c r="E2002">
        <v>5000</v>
      </c>
      <c r="F2002">
        <v>625</v>
      </c>
      <c r="G2002" t="s">
        <v>8220</v>
      </c>
      <c r="H2002" t="s">
        <v>8228</v>
      </c>
      <c r="I2002" t="s">
        <v>8250</v>
      </c>
      <c r="J2002" s="11">
        <v>1452120613</v>
      </c>
      <c r="K2002" s="11">
        <v>1449528613</v>
      </c>
      <c r="L2002" t="b">
        <v>0</v>
      </c>
      <c r="M2002">
        <v>25</v>
      </c>
      <c r="N2002" t="b">
        <v>0</v>
      </c>
      <c r="O2002" t="s">
        <v>8295</v>
      </c>
      <c r="P2002" s="5">
        <f t="shared" si="187"/>
        <v>25</v>
      </c>
      <c r="Q2002" t="str">
        <f t="shared" si="188"/>
        <v>photography</v>
      </c>
      <c r="R2002" t="str">
        <f t="shared" si="189"/>
        <v>people</v>
      </c>
      <c r="S2002" s="10">
        <f t="shared" si="190"/>
        <v>42345.743206018517</v>
      </c>
      <c r="T2002" s="10">
        <f t="shared" si="191"/>
        <v>42375.743206018517</v>
      </c>
    </row>
    <row r="2003" spans="1:20" ht="43.5" x14ac:dyDescent="0.35">
      <c r="A2003" s="5">
        <f t="shared" si="186"/>
        <v>382.12909090909091</v>
      </c>
      <c r="B2003">
        <v>2001</v>
      </c>
      <c r="C2003" s="3" t="s">
        <v>2002</v>
      </c>
      <c r="D2003" s="3" t="s">
        <v>6111</v>
      </c>
      <c r="E2003">
        <v>55000</v>
      </c>
      <c r="F2003">
        <v>210171</v>
      </c>
      <c r="G2003" t="s">
        <v>8218</v>
      </c>
      <c r="H2003" t="s">
        <v>8235</v>
      </c>
      <c r="I2003" t="s">
        <v>8248</v>
      </c>
      <c r="J2003" s="11">
        <v>1434139200</v>
      </c>
      <c r="K2003" s="11">
        <v>1431406916</v>
      </c>
      <c r="L2003" t="b">
        <v>1</v>
      </c>
      <c r="M2003">
        <v>1637</v>
      </c>
      <c r="N2003" t="b">
        <v>1</v>
      </c>
      <c r="O2003" t="s">
        <v>8294</v>
      </c>
      <c r="P2003" s="5">
        <f t="shared" si="187"/>
        <v>128.38790470372632</v>
      </c>
      <c r="Q2003" t="str">
        <f t="shared" si="188"/>
        <v>technology</v>
      </c>
      <c r="R2003" t="str">
        <f t="shared" si="189"/>
        <v>hardware</v>
      </c>
      <c r="S2003" s="10">
        <f t="shared" si="190"/>
        <v>42136.001342592594</v>
      </c>
      <c r="T2003" s="10">
        <f t="shared" si="191"/>
        <v>42167.624999999993</v>
      </c>
    </row>
    <row r="2004" spans="1:20" ht="43.5" x14ac:dyDescent="0.35">
      <c r="A2004" s="5">
        <f t="shared" si="186"/>
        <v>216.79422000000002</v>
      </c>
      <c r="B2004">
        <v>2002</v>
      </c>
      <c r="C2004" s="3" t="s">
        <v>2003</v>
      </c>
      <c r="D2004" s="3" t="s">
        <v>6112</v>
      </c>
      <c r="E2004">
        <v>50000</v>
      </c>
      <c r="F2004">
        <v>108397.11</v>
      </c>
      <c r="G2004" t="s">
        <v>8218</v>
      </c>
      <c r="H2004" t="s">
        <v>8223</v>
      </c>
      <c r="I2004" t="s">
        <v>8245</v>
      </c>
      <c r="J2004" s="11">
        <v>1485191143</v>
      </c>
      <c r="K2004" s="11">
        <v>1482599143</v>
      </c>
      <c r="L2004" t="b">
        <v>1</v>
      </c>
      <c r="M2004">
        <v>1375</v>
      </c>
      <c r="N2004" t="b">
        <v>1</v>
      </c>
      <c r="O2004" t="s">
        <v>8294</v>
      </c>
      <c r="P2004" s="5">
        <f t="shared" si="187"/>
        <v>78.834261818181815</v>
      </c>
      <c r="Q2004" t="str">
        <f t="shared" si="188"/>
        <v>technology</v>
      </c>
      <c r="R2004" t="str">
        <f t="shared" si="189"/>
        <v>hardware</v>
      </c>
      <c r="S2004" s="10">
        <f t="shared" si="190"/>
        <v>42728.503969907404</v>
      </c>
      <c r="T2004" s="10">
        <f t="shared" si="191"/>
        <v>42758.503969907404</v>
      </c>
    </row>
    <row r="2005" spans="1:20" ht="58" x14ac:dyDescent="0.35">
      <c r="A2005" s="5">
        <f t="shared" si="186"/>
        <v>312</v>
      </c>
      <c r="B2005">
        <v>2003</v>
      </c>
      <c r="C2005" s="3" t="s">
        <v>2004</v>
      </c>
      <c r="D2005" s="3" t="s">
        <v>6113</v>
      </c>
      <c r="E2005">
        <v>500</v>
      </c>
      <c r="F2005">
        <v>1560</v>
      </c>
      <c r="G2005" t="s">
        <v>8218</v>
      </c>
      <c r="H2005" t="s">
        <v>8223</v>
      </c>
      <c r="I2005" t="s">
        <v>8245</v>
      </c>
      <c r="J2005" s="11">
        <v>1278111600</v>
      </c>
      <c r="K2005" s="11">
        <v>1276830052</v>
      </c>
      <c r="L2005" t="b">
        <v>1</v>
      </c>
      <c r="M2005">
        <v>17</v>
      </c>
      <c r="N2005" t="b">
        <v>1</v>
      </c>
      <c r="O2005" t="s">
        <v>8294</v>
      </c>
      <c r="P2005" s="5">
        <f t="shared" si="187"/>
        <v>91.764705882352942</v>
      </c>
      <c r="Q2005" t="str">
        <f t="shared" si="188"/>
        <v>technology</v>
      </c>
      <c r="R2005" t="str">
        <f t="shared" si="189"/>
        <v>hardware</v>
      </c>
      <c r="S2005" s="10">
        <f t="shared" si="190"/>
        <v>40346.917268518519</v>
      </c>
      <c r="T2005" s="10">
        <f t="shared" si="191"/>
        <v>40361.75</v>
      </c>
    </row>
    <row r="2006" spans="1:20" ht="43.5" x14ac:dyDescent="0.35">
      <c r="A2006" s="5">
        <f t="shared" si="186"/>
        <v>234.42048</v>
      </c>
      <c r="B2006">
        <v>2004</v>
      </c>
      <c r="C2006" s="3" t="s">
        <v>2005</v>
      </c>
      <c r="D2006" s="3" t="s">
        <v>6114</v>
      </c>
      <c r="E2006">
        <v>50000</v>
      </c>
      <c r="F2006">
        <v>117210.24000000001</v>
      </c>
      <c r="G2006" t="s">
        <v>8218</v>
      </c>
      <c r="H2006" t="s">
        <v>8223</v>
      </c>
      <c r="I2006" t="s">
        <v>8245</v>
      </c>
      <c r="J2006" s="11">
        <v>1405002663</v>
      </c>
      <c r="K2006" s="11">
        <v>1402410663</v>
      </c>
      <c r="L2006" t="b">
        <v>1</v>
      </c>
      <c r="M2006">
        <v>354</v>
      </c>
      <c r="N2006" t="b">
        <v>1</v>
      </c>
      <c r="O2006" t="s">
        <v>8294</v>
      </c>
      <c r="P2006" s="5">
        <f t="shared" si="187"/>
        <v>331.10237288135596</v>
      </c>
      <c r="Q2006" t="str">
        <f t="shared" si="188"/>
        <v>technology</v>
      </c>
      <c r="R2006" t="str">
        <f t="shared" si="189"/>
        <v>hardware</v>
      </c>
      <c r="S2006" s="10">
        <f t="shared" si="190"/>
        <v>41800.396562499998</v>
      </c>
      <c r="T2006" s="10">
        <f t="shared" si="191"/>
        <v>41830.396562499998</v>
      </c>
    </row>
    <row r="2007" spans="1:20" ht="43.5" x14ac:dyDescent="0.35">
      <c r="A2007" s="5">
        <f t="shared" si="186"/>
        <v>123.68010000000001</v>
      </c>
      <c r="B2007">
        <v>2005</v>
      </c>
      <c r="C2007" s="3" t="s">
        <v>2006</v>
      </c>
      <c r="D2007" s="3" t="s">
        <v>6115</v>
      </c>
      <c r="E2007">
        <v>30000</v>
      </c>
      <c r="F2007">
        <v>37104.03</v>
      </c>
      <c r="G2007" t="s">
        <v>8218</v>
      </c>
      <c r="H2007" t="s">
        <v>8223</v>
      </c>
      <c r="I2007" t="s">
        <v>8245</v>
      </c>
      <c r="J2007" s="11">
        <v>1381895940</v>
      </c>
      <c r="K2007" s="11">
        <v>1379532618</v>
      </c>
      <c r="L2007" t="b">
        <v>1</v>
      </c>
      <c r="M2007">
        <v>191</v>
      </c>
      <c r="N2007" t="b">
        <v>1</v>
      </c>
      <c r="O2007" t="s">
        <v>8294</v>
      </c>
      <c r="P2007" s="5">
        <f t="shared" si="187"/>
        <v>194.26193717277485</v>
      </c>
      <c r="Q2007" t="str">
        <f t="shared" si="188"/>
        <v>technology</v>
      </c>
      <c r="R2007" t="str">
        <f t="shared" si="189"/>
        <v>hardware</v>
      </c>
      <c r="S2007" s="10">
        <f t="shared" si="190"/>
        <v>41535.604374999995</v>
      </c>
      <c r="T2007" s="10">
        <f t="shared" si="191"/>
        <v>41562.957638888889</v>
      </c>
    </row>
    <row r="2008" spans="1:20" ht="58" x14ac:dyDescent="0.35">
      <c r="A2008" s="5">
        <f t="shared" si="186"/>
        <v>247.84</v>
      </c>
      <c r="B2008">
        <v>2006</v>
      </c>
      <c r="C2008" s="3" t="s">
        <v>2007</v>
      </c>
      <c r="D2008" s="3" t="s">
        <v>6116</v>
      </c>
      <c r="E2008">
        <v>50000</v>
      </c>
      <c r="F2008">
        <v>123920</v>
      </c>
      <c r="G2008" t="s">
        <v>8218</v>
      </c>
      <c r="H2008" t="s">
        <v>8223</v>
      </c>
      <c r="I2008" t="s">
        <v>8245</v>
      </c>
      <c r="J2008" s="11">
        <v>1417611645</v>
      </c>
      <c r="K2008" s="11">
        <v>1414584045</v>
      </c>
      <c r="L2008" t="b">
        <v>1</v>
      </c>
      <c r="M2008">
        <v>303</v>
      </c>
      <c r="N2008" t="b">
        <v>1</v>
      </c>
      <c r="O2008" t="s">
        <v>8294</v>
      </c>
      <c r="P2008" s="5">
        <f t="shared" si="187"/>
        <v>408.97689768976898</v>
      </c>
      <c r="Q2008" t="str">
        <f t="shared" si="188"/>
        <v>technology</v>
      </c>
      <c r="R2008" t="str">
        <f t="shared" si="189"/>
        <v>hardware</v>
      </c>
      <c r="S2008" s="10">
        <f t="shared" si="190"/>
        <v>41941.292187499996</v>
      </c>
      <c r="T2008" s="10">
        <f t="shared" si="191"/>
        <v>41976.333854166667</v>
      </c>
    </row>
    <row r="2009" spans="1:20" ht="58" x14ac:dyDescent="0.35">
      <c r="A2009" s="5">
        <f t="shared" si="186"/>
        <v>115.7092</v>
      </c>
      <c r="B2009">
        <v>2007</v>
      </c>
      <c r="C2009" s="3" t="s">
        <v>2008</v>
      </c>
      <c r="D2009" s="3" t="s">
        <v>6117</v>
      </c>
      <c r="E2009">
        <v>10000</v>
      </c>
      <c r="F2009">
        <v>11570.92</v>
      </c>
      <c r="G2009" t="s">
        <v>8218</v>
      </c>
      <c r="H2009" t="s">
        <v>8223</v>
      </c>
      <c r="I2009" t="s">
        <v>8245</v>
      </c>
      <c r="J2009" s="11">
        <v>1282622400</v>
      </c>
      <c r="K2009" s="11">
        <v>1276891586</v>
      </c>
      <c r="L2009" t="b">
        <v>1</v>
      </c>
      <c r="M2009">
        <v>137</v>
      </c>
      <c r="N2009" t="b">
        <v>1</v>
      </c>
      <c r="O2009" t="s">
        <v>8294</v>
      </c>
      <c r="P2009" s="5">
        <f t="shared" si="187"/>
        <v>84.459270072992695</v>
      </c>
      <c r="Q2009" t="str">
        <f t="shared" si="188"/>
        <v>technology</v>
      </c>
      <c r="R2009" t="str">
        <f t="shared" si="189"/>
        <v>hardware</v>
      </c>
      <c r="S2009" s="10">
        <f t="shared" si="190"/>
        <v>40347.629467592589</v>
      </c>
      <c r="T2009" s="10">
        <f t="shared" si="191"/>
        <v>40413.958333333328</v>
      </c>
    </row>
    <row r="2010" spans="1:20" ht="58" x14ac:dyDescent="0.35">
      <c r="A2010" s="5">
        <f t="shared" si="186"/>
        <v>117.07484768810599</v>
      </c>
      <c r="B2010">
        <v>2008</v>
      </c>
      <c r="C2010" s="3" t="s">
        <v>2009</v>
      </c>
      <c r="D2010" s="3" t="s">
        <v>6118</v>
      </c>
      <c r="E2010">
        <v>1570.79</v>
      </c>
      <c r="F2010">
        <v>1839</v>
      </c>
      <c r="G2010" t="s">
        <v>8218</v>
      </c>
      <c r="H2010" t="s">
        <v>8223</v>
      </c>
      <c r="I2010" t="s">
        <v>8245</v>
      </c>
      <c r="J2010" s="11">
        <v>1316442622</v>
      </c>
      <c r="K2010" s="11">
        <v>1312641022</v>
      </c>
      <c r="L2010" t="b">
        <v>1</v>
      </c>
      <c r="M2010">
        <v>41</v>
      </c>
      <c r="N2010" t="b">
        <v>1</v>
      </c>
      <c r="O2010" t="s">
        <v>8294</v>
      </c>
      <c r="P2010" s="5">
        <f t="shared" si="187"/>
        <v>44.853658536585364</v>
      </c>
      <c r="Q2010" t="str">
        <f t="shared" si="188"/>
        <v>technology</v>
      </c>
      <c r="R2010" t="str">
        <f t="shared" si="189"/>
        <v>hardware</v>
      </c>
      <c r="S2010" s="10">
        <f t="shared" si="190"/>
        <v>40761.396087962959</v>
      </c>
      <c r="T2010" s="10">
        <f t="shared" si="191"/>
        <v>40805.396087962959</v>
      </c>
    </row>
    <row r="2011" spans="1:20" ht="43.5" x14ac:dyDescent="0.35">
      <c r="A2011" s="5">
        <f t="shared" si="186"/>
        <v>305.15800000000002</v>
      </c>
      <c r="B2011">
        <v>2009</v>
      </c>
      <c r="C2011" s="3" t="s">
        <v>2010</v>
      </c>
      <c r="D2011" s="3" t="s">
        <v>6119</v>
      </c>
      <c r="E2011">
        <v>50000</v>
      </c>
      <c r="F2011">
        <v>152579</v>
      </c>
      <c r="G2011" t="s">
        <v>8218</v>
      </c>
      <c r="H2011" t="s">
        <v>8235</v>
      </c>
      <c r="I2011" t="s">
        <v>8248</v>
      </c>
      <c r="J2011" s="11">
        <v>1479890743</v>
      </c>
      <c r="K2011" s="11">
        <v>1476776743</v>
      </c>
      <c r="L2011" t="b">
        <v>1</v>
      </c>
      <c r="M2011">
        <v>398</v>
      </c>
      <c r="N2011" t="b">
        <v>1</v>
      </c>
      <c r="O2011" t="s">
        <v>8294</v>
      </c>
      <c r="P2011" s="5">
        <f t="shared" si="187"/>
        <v>383.3643216080402</v>
      </c>
      <c r="Q2011" t="str">
        <f t="shared" si="188"/>
        <v>technology</v>
      </c>
      <c r="R2011" t="str">
        <f t="shared" si="189"/>
        <v>hardware</v>
      </c>
      <c r="S2011" s="10">
        <f t="shared" si="190"/>
        <v>42661.115081018514</v>
      </c>
      <c r="T2011" s="10">
        <f t="shared" si="191"/>
        <v>42697.156747685185</v>
      </c>
    </row>
    <row r="2012" spans="1:20" ht="29" x14ac:dyDescent="0.35">
      <c r="A2012" s="5">
        <f t="shared" si="186"/>
        <v>320.05299999999994</v>
      </c>
      <c r="B2012">
        <v>2010</v>
      </c>
      <c r="C2012" s="3" t="s">
        <v>2011</v>
      </c>
      <c r="D2012" s="3" t="s">
        <v>6120</v>
      </c>
      <c r="E2012">
        <v>30000</v>
      </c>
      <c r="F2012">
        <v>96015.9</v>
      </c>
      <c r="G2012" t="s">
        <v>8218</v>
      </c>
      <c r="H2012" t="s">
        <v>8223</v>
      </c>
      <c r="I2012" t="s">
        <v>8245</v>
      </c>
      <c r="J2012" s="11">
        <v>1471564491</v>
      </c>
      <c r="K2012" s="11">
        <v>1468972491</v>
      </c>
      <c r="L2012" t="b">
        <v>1</v>
      </c>
      <c r="M2012">
        <v>1737</v>
      </c>
      <c r="N2012" t="b">
        <v>1</v>
      </c>
      <c r="O2012" t="s">
        <v>8294</v>
      </c>
      <c r="P2012" s="5">
        <f t="shared" si="187"/>
        <v>55.276856649395505</v>
      </c>
      <c r="Q2012" t="str">
        <f t="shared" si="188"/>
        <v>technology</v>
      </c>
      <c r="R2012" t="str">
        <f t="shared" si="189"/>
        <v>hardware</v>
      </c>
      <c r="S2012" s="10">
        <f t="shared" si="190"/>
        <v>42570.788090277776</v>
      </c>
      <c r="T2012" s="10">
        <f t="shared" si="191"/>
        <v>42600.788090277776</v>
      </c>
    </row>
    <row r="2013" spans="1:20" ht="43.5" x14ac:dyDescent="0.35">
      <c r="A2013" s="5">
        <f t="shared" si="186"/>
        <v>819.56399999999996</v>
      </c>
      <c r="B2013">
        <v>2011</v>
      </c>
      <c r="C2013" s="3" t="s">
        <v>2012</v>
      </c>
      <c r="D2013" s="3" t="s">
        <v>6121</v>
      </c>
      <c r="E2013">
        <v>50000</v>
      </c>
      <c r="F2013">
        <v>409782</v>
      </c>
      <c r="G2013" t="s">
        <v>8218</v>
      </c>
      <c r="H2013" t="s">
        <v>8238</v>
      </c>
      <c r="I2013" t="s">
        <v>8248</v>
      </c>
      <c r="J2013" s="11">
        <v>1452553200</v>
      </c>
      <c r="K2013" s="11">
        <v>1449650173</v>
      </c>
      <c r="L2013" t="b">
        <v>1</v>
      </c>
      <c r="M2013">
        <v>971</v>
      </c>
      <c r="N2013" t="b">
        <v>1</v>
      </c>
      <c r="O2013" t="s">
        <v>8294</v>
      </c>
      <c r="P2013" s="5">
        <f t="shared" si="187"/>
        <v>422.02059732234807</v>
      </c>
      <c r="Q2013" t="str">
        <f t="shared" si="188"/>
        <v>technology</v>
      </c>
      <c r="R2013" t="str">
        <f t="shared" si="189"/>
        <v>hardware</v>
      </c>
      <c r="S2013" s="10">
        <f t="shared" si="190"/>
        <v>42347.150150462963</v>
      </c>
      <c r="T2013" s="10">
        <f t="shared" si="191"/>
        <v>42380.749999999993</v>
      </c>
    </row>
    <row r="2014" spans="1:20" ht="43.5" x14ac:dyDescent="0.35">
      <c r="A2014" s="5">
        <f t="shared" si="186"/>
        <v>234.90000000000003</v>
      </c>
      <c r="B2014">
        <v>2012</v>
      </c>
      <c r="C2014" s="3" t="s">
        <v>2013</v>
      </c>
      <c r="D2014" s="3" t="s">
        <v>6122</v>
      </c>
      <c r="E2014">
        <v>5000</v>
      </c>
      <c r="F2014">
        <v>11745</v>
      </c>
      <c r="G2014" t="s">
        <v>8218</v>
      </c>
      <c r="H2014" t="s">
        <v>8223</v>
      </c>
      <c r="I2014" t="s">
        <v>8245</v>
      </c>
      <c r="J2014" s="11">
        <v>1423165441</v>
      </c>
      <c r="K2014" s="11">
        <v>1420573441</v>
      </c>
      <c r="L2014" t="b">
        <v>1</v>
      </c>
      <c r="M2014">
        <v>183</v>
      </c>
      <c r="N2014" t="b">
        <v>1</v>
      </c>
      <c r="O2014" t="s">
        <v>8294</v>
      </c>
      <c r="P2014" s="5">
        <f t="shared" si="187"/>
        <v>64.180327868852459</v>
      </c>
      <c r="Q2014" t="str">
        <f t="shared" si="188"/>
        <v>technology</v>
      </c>
      <c r="R2014" t="str">
        <f t="shared" si="189"/>
        <v>hardware</v>
      </c>
      <c r="S2014" s="10">
        <f t="shared" si="190"/>
        <v>42010.613900462959</v>
      </c>
      <c r="T2014" s="10">
        <f t="shared" si="191"/>
        <v>42040.613900462959</v>
      </c>
    </row>
    <row r="2015" spans="1:20" ht="58" x14ac:dyDescent="0.35">
      <c r="A2015" s="5">
        <f t="shared" si="186"/>
        <v>494.91374999999999</v>
      </c>
      <c r="B2015">
        <v>2013</v>
      </c>
      <c r="C2015" s="3" t="s">
        <v>2014</v>
      </c>
      <c r="D2015" s="3" t="s">
        <v>6123</v>
      </c>
      <c r="E2015">
        <v>160000</v>
      </c>
      <c r="F2015">
        <v>791862</v>
      </c>
      <c r="G2015" t="s">
        <v>8218</v>
      </c>
      <c r="H2015" t="s">
        <v>8223</v>
      </c>
      <c r="I2015" t="s">
        <v>8245</v>
      </c>
      <c r="J2015" s="11">
        <v>1468019014</v>
      </c>
      <c r="K2015" s="11">
        <v>1462835014</v>
      </c>
      <c r="L2015" t="b">
        <v>1</v>
      </c>
      <c r="M2015">
        <v>4562</v>
      </c>
      <c r="N2015" t="b">
        <v>1</v>
      </c>
      <c r="O2015" t="s">
        <v>8294</v>
      </c>
      <c r="P2015" s="5">
        <f t="shared" si="187"/>
        <v>173.57781674704077</v>
      </c>
      <c r="Q2015" t="str">
        <f t="shared" si="188"/>
        <v>technology</v>
      </c>
      <c r="R2015" t="str">
        <f t="shared" si="189"/>
        <v>hardware</v>
      </c>
      <c r="S2015" s="10">
        <f t="shared" si="190"/>
        <v>42499.752476851849</v>
      </c>
      <c r="T2015" s="10">
        <f t="shared" si="191"/>
        <v>42559.752476851849</v>
      </c>
    </row>
    <row r="2016" spans="1:20" ht="43.5" x14ac:dyDescent="0.35">
      <c r="A2016" s="5">
        <f t="shared" si="186"/>
        <v>7813.7822333333334</v>
      </c>
      <c r="B2016">
        <v>2014</v>
      </c>
      <c r="C2016" s="3" t="s">
        <v>2015</v>
      </c>
      <c r="D2016" s="3" t="s">
        <v>6124</v>
      </c>
      <c r="E2016">
        <v>30000</v>
      </c>
      <c r="F2016">
        <v>2344134.67</v>
      </c>
      <c r="G2016" t="s">
        <v>8218</v>
      </c>
      <c r="H2016" t="s">
        <v>8223</v>
      </c>
      <c r="I2016" t="s">
        <v>8245</v>
      </c>
      <c r="J2016" s="11">
        <v>1364184539</v>
      </c>
      <c r="K2016" s="11">
        <v>1361250539</v>
      </c>
      <c r="L2016" t="b">
        <v>1</v>
      </c>
      <c r="M2016">
        <v>26457</v>
      </c>
      <c r="N2016" t="b">
        <v>1</v>
      </c>
      <c r="O2016" t="s">
        <v>8294</v>
      </c>
      <c r="P2016" s="5">
        <f t="shared" si="187"/>
        <v>88.601680840609291</v>
      </c>
      <c r="Q2016" t="str">
        <f t="shared" si="188"/>
        <v>technology</v>
      </c>
      <c r="R2016" t="str">
        <f t="shared" si="189"/>
        <v>hardware</v>
      </c>
      <c r="S2016" s="10">
        <f t="shared" si="190"/>
        <v>41324.006238425922</v>
      </c>
      <c r="T2016" s="10">
        <f t="shared" si="191"/>
        <v>41357.964571759258</v>
      </c>
    </row>
    <row r="2017" spans="1:20" ht="43.5" x14ac:dyDescent="0.35">
      <c r="A2017" s="5">
        <f t="shared" si="186"/>
        <v>113.00013888888888</v>
      </c>
      <c r="B2017">
        <v>2015</v>
      </c>
      <c r="C2017" s="3" t="s">
        <v>2016</v>
      </c>
      <c r="D2017" s="3" t="s">
        <v>6125</v>
      </c>
      <c r="E2017">
        <v>7200</v>
      </c>
      <c r="F2017">
        <v>8136.01</v>
      </c>
      <c r="G2017" t="s">
        <v>8218</v>
      </c>
      <c r="H2017" t="s">
        <v>8223</v>
      </c>
      <c r="I2017" t="s">
        <v>8245</v>
      </c>
      <c r="J2017" s="11">
        <v>1315602163</v>
      </c>
      <c r="K2017" s="11">
        <v>1313010163</v>
      </c>
      <c r="L2017" t="b">
        <v>1</v>
      </c>
      <c r="M2017">
        <v>162</v>
      </c>
      <c r="N2017" t="b">
        <v>1</v>
      </c>
      <c r="O2017" t="s">
        <v>8294</v>
      </c>
      <c r="P2017" s="5">
        <f t="shared" si="187"/>
        <v>50.222283950617282</v>
      </c>
      <c r="Q2017" t="str">
        <f t="shared" si="188"/>
        <v>technology</v>
      </c>
      <c r="R2017" t="str">
        <f t="shared" si="189"/>
        <v>hardware</v>
      </c>
      <c r="S2017" s="10">
        <f t="shared" si="190"/>
        <v>40765.668553240735</v>
      </c>
      <c r="T2017" s="10">
        <f t="shared" si="191"/>
        <v>40795.668553240735</v>
      </c>
    </row>
    <row r="2018" spans="1:20" ht="29" x14ac:dyDescent="0.35">
      <c r="A2018" s="5">
        <f t="shared" si="186"/>
        <v>921.54219999999998</v>
      </c>
      <c r="B2018">
        <v>2016</v>
      </c>
      <c r="C2018" s="3" t="s">
        <v>2017</v>
      </c>
      <c r="D2018" s="3" t="s">
        <v>6126</v>
      </c>
      <c r="E2018">
        <v>10000</v>
      </c>
      <c r="F2018">
        <v>92154.22</v>
      </c>
      <c r="G2018" t="s">
        <v>8218</v>
      </c>
      <c r="H2018" t="s">
        <v>8223</v>
      </c>
      <c r="I2018" t="s">
        <v>8245</v>
      </c>
      <c r="J2018" s="11">
        <v>1362863299</v>
      </c>
      <c r="K2018" s="11">
        <v>1360271299</v>
      </c>
      <c r="L2018" t="b">
        <v>1</v>
      </c>
      <c r="M2018">
        <v>479</v>
      </c>
      <c r="N2018" t="b">
        <v>1</v>
      </c>
      <c r="O2018" t="s">
        <v>8294</v>
      </c>
      <c r="P2018" s="5">
        <f t="shared" si="187"/>
        <v>192.38876826722338</v>
      </c>
      <c r="Q2018" t="str">
        <f t="shared" si="188"/>
        <v>technology</v>
      </c>
      <c r="R2018" t="str">
        <f t="shared" si="189"/>
        <v>hardware</v>
      </c>
      <c r="S2018" s="10">
        <f t="shared" si="190"/>
        <v>41312.672442129624</v>
      </c>
      <c r="T2018" s="10">
        <f t="shared" si="191"/>
        <v>41342.672442129624</v>
      </c>
    </row>
    <row r="2019" spans="1:20" ht="43.5" x14ac:dyDescent="0.35">
      <c r="A2019" s="5">
        <f t="shared" si="186"/>
        <v>125.10239999999999</v>
      </c>
      <c r="B2019">
        <v>2017</v>
      </c>
      <c r="C2019" s="3" t="s">
        <v>2018</v>
      </c>
      <c r="D2019" s="3" t="s">
        <v>6127</v>
      </c>
      <c r="E2019">
        <v>25000</v>
      </c>
      <c r="F2019">
        <v>31275.599999999999</v>
      </c>
      <c r="G2019" t="s">
        <v>8218</v>
      </c>
      <c r="H2019" t="s">
        <v>8223</v>
      </c>
      <c r="I2019" t="s">
        <v>8245</v>
      </c>
      <c r="J2019" s="11">
        <v>1332561600</v>
      </c>
      <c r="K2019" s="11">
        <v>1329873755</v>
      </c>
      <c r="L2019" t="b">
        <v>1</v>
      </c>
      <c r="M2019">
        <v>426</v>
      </c>
      <c r="N2019" t="b">
        <v>1</v>
      </c>
      <c r="O2019" t="s">
        <v>8294</v>
      </c>
      <c r="P2019" s="5">
        <f t="shared" si="187"/>
        <v>73.416901408450698</v>
      </c>
      <c r="Q2019" t="str">
        <f t="shared" si="188"/>
        <v>technology</v>
      </c>
      <c r="R2019" t="str">
        <f t="shared" si="189"/>
        <v>hardware</v>
      </c>
      <c r="S2019" s="10">
        <f t="shared" si="190"/>
        <v>40960.849016203698</v>
      </c>
      <c r="T2019" s="10">
        <f t="shared" si="191"/>
        <v>40991.958333333328</v>
      </c>
    </row>
    <row r="2020" spans="1:20" ht="43.5" x14ac:dyDescent="0.35">
      <c r="A2020" s="5">
        <f t="shared" si="186"/>
        <v>102.24343076923077</v>
      </c>
      <c r="B2020">
        <v>2018</v>
      </c>
      <c r="C2020" s="3" t="s">
        <v>2019</v>
      </c>
      <c r="D2020" s="3" t="s">
        <v>6128</v>
      </c>
      <c r="E2020">
        <v>65000</v>
      </c>
      <c r="F2020">
        <v>66458.23</v>
      </c>
      <c r="G2020" t="s">
        <v>8218</v>
      </c>
      <c r="H2020" t="s">
        <v>8240</v>
      </c>
      <c r="I2020" t="s">
        <v>8248</v>
      </c>
      <c r="J2020" s="11">
        <v>1439455609</v>
      </c>
      <c r="K2020" s="11">
        <v>1436863609</v>
      </c>
      <c r="L2020" t="b">
        <v>1</v>
      </c>
      <c r="M2020">
        <v>450</v>
      </c>
      <c r="N2020" t="b">
        <v>1</v>
      </c>
      <c r="O2020" t="s">
        <v>8294</v>
      </c>
      <c r="P2020" s="5">
        <f t="shared" si="187"/>
        <v>147.68495555555555</v>
      </c>
      <c r="Q2020" t="str">
        <f t="shared" si="188"/>
        <v>technology</v>
      </c>
      <c r="R2020" t="str">
        <f t="shared" si="189"/>
        <v>hardware</v>
      </c>
      <c r="S2020" s="10">
        <f t="shared" si="190"/>
        <v>42199.157511574071</v>
      </c>
      <c r="T2020" s="10">
        <f t="shared" si="191"/>
        <v>42229.157511574071</v>
      </c>
    </row>
    <row r="2021" spans="1:20" ht="58" x14ac:dyDescent="0.35">
      <c r="A2021" s="5">
        <f t="shared" si="186"/>
        <v>484.90975000000003</v>
      </c>
      <c r="B2021">
        <v>2019</v>
      </c>
      <c r="C2021" s="3" t="s">
        <v>2020</v>
      </c>
      <c r="D2021" s="3" t="s">
        <v>6129</v>
      </c>
      <c r="E2021">
        <v>40000</v>
      </c>
      <c r="F2021">
        <v>193963.9</v>
      </c>
      <c r="G2021" t="s">
        <v>8218</v>
      </c>
      <c r="H2021" t="s">
        <v>8223</v>
      </c>
      <c r="I2021" t="s">
        <v>8245</v>
      </c>
      <c r="J2021" s="11">
        <v>1474563621</v>
      </c>
      <c r="K2021" s="11">
        <v>1471971621</v>
      </c>
      <c r="L2021" t="b">
        <v>1</v>
      </c>
      <c r="M2021">
        <v>1780</v>
      </c>
      <c r="N2021" t="b">
        <v>1</v>
      </c>
      <c r="O2021" t="s">
        <v>8294</v>
      </c>
      <c r="P2021" s="5">
        <f t="shared" si="187"/>
        <v>108.96848314606741</v>
      </c>
      <c r="Q2021" t="str">
        <f t="shared" si="188"/>
        <v>technology</v>
      </c>
      <c r="R2021" t="str">
        <f t="shared" si="189"/>
        <v>hardware</v>
      </c>
      <c r="S2021" s="10">
        <f t="shared" si="190"/>
        <v>42605.500243055554</v>
      </c>
      <c r="T2021" s="10">
        <f t="shared" si="191"/>
        <v>42635.500243055554</v>
      </c>
    </row>
    <row r="2022" spans="1:20" ht="43.5" x14ac:dyDescent="0.35">
      <c r="A2022" s="5">
        <f t="shared" si="186"/>
        <v>192.33333333333334</v>
      </c>
      <c r="B2022">
        <v>2020</v>
      </c>
      <c r="C2022" s="3" t="s">
        <v>2021</v>
      </c>
      <c r="D2022" s="3" t="s">
        <v>6130</v>
      </c>
      <c r="E2022">
        <v>1500</v>
      </c>
      <c r="F2022">
        <v>2885</v>
      </c>
      <c r="G2022" t="s">
        <v>8218</v>
      </c>
      <c r="H2022" t="s">
        <v>8223</v>
      </c>
      <c r="I2022" t="s">
        <v>8245</v>
      </c>
      <c r="J2022" s="11">
        <v>1400108640</v>
      </c>
      <c r="K2022" s="11">
        <v>1396923624</v>
      </c>
      <c r="L2022" t="b">
        <v>1</v>
      </c>
      <c r="M2022">
        <v>122</v>
      </c>
      <c r="N2022" t="b">
        <v>1</v>
      </c>
      <c r="O2022" t="s">
        <v>8294</v>
      </c>
      <c r="P2022" s="5">
        <f t="shared" si="187"/>
        <v>23.647540983606557</v>
      </c>
      <c r="Q2022" t="str">
        <f t="shared" si="188"/>
        <v>technology</v>
      </c>
      <c r="R2022" t="str">
        <f t="shared" si="189"/>
        <v>hardware</v>
      </c>
      <c r="S2022" s="10">
        <f t="shared" si="190"/>
        <v>41736.88916666666</v>
      </c>
      <c r="T2022" s="10">
        <f t="shared" si="191"/>
        <v>41773.752777777772</v>
      </c>
    </row>
    <row r="2023" spans="1:20" ht="43.5" x14ac:dyDescent="0.35">
      <c r="A2023" s="5">
        <f t="shared" si="186"/>
        <v>281.10000000000002</v>
      </c>
      <c r="B2023">
        <v>2021</v>
      </c>
      <c r="C2023" s="3" t="s">
        <v>2022</v>
      </c>
      <c r="D2023" s="3" t="s">
        <v>6131</v>
      </c>
      <c r="E2023">
        <v>5000</v>
      </c>
      <c r="F2023">
        <v>14055</v>
      </c>
      <c r="G2023" t="s">
        <v>8218</v>
      </c>
      <c r="H2023" t="s">
        <v>8223</v>
      </c>
      <c r="I2023" t="s">
        <v>8245</v>
      </c>
      <c r="J2023" s="11">
        <v>1411522897</v>
      </c>
      <c r="K2023" s="11">
        <v>1407634897</v>
      </c>
      <c r="L2023" t="b">
        <v>1</v>
      </c>
      <c r="M2023">
        <v>95</v>
      </c>
      <c r="N2023" t="b">
        <v>1</v>
      </c>
      <c r="O2023" t="s">
        <v>8294</v>
      </c>
      <c r="P2023" s="5">
        <f t="shared" si="187"/>
        <v>147.94736842105263</v>
      </c>
      <c r="Q2023" t="str">
        <f t="shared" si="188"/>
        <v>technology</v>
      </c>
      <c r="R2023" t="str">
        <f t="shared" si="189"/>
        <v>hardware</v>
      </c>
      <c r="S2023" s="10">
        <f t="shared" si="190"/>
        <v>41860.862233796295</v>
      </c>
      <c r="T2023" s="10">
        <f t="shared" si="191"/>
        <v>41905.862233796295</v>
      </c>
    </row>
    <row r="2024" spans="1:20" ht="43.5" x14ac:dyDescent="0.35">
      <c r="A2024" s="5">
        <f t="shared" si="186"/>
        <v>125.13700000000001</v>
      </c>
      <c r="B2024">
        <v>2022</v>
      </c>
      <c r="C2024" s="3" t="s">
        <v>2023</v>
      </c>
      <c r="D2024" s="3" t="s">
        <v>6132</v>
      </c>
      <c r="E2024">
        <v>100000</v>
      </c>
      <c r="F2024">
        <v>125137</v>
      </c>
      <c r="G2024" t="s">
        <v>8218</v>
      </c>
      <c r="H2024" t="s">
        <v>8223</v>
      </c>
      <c r="I2024" t="s">
        <v>8245</v>
      </c>
      <c r="J2024" s="11">
        <v>1465652372</v>
      </c>
      <c r="K2024" s="11">
        <v>1463060372</v>
      </c>
      <c r="L2024" t="b">
        <v>1</v>
      </c>
      <c r="M2024">
        <v>325</v>
      </c>
      <c r="N2024" t="b">
        <v>1</v>
      </c>
      <c r="O2024" t="s">
        <v>8294</v>
      </c>
      <c r="P2024" s="5">
        <f t="shared" si="187"/>
        <v>385.03692307692307</v>
      </c>
      <c r="Q2024" t="str">
        <f t="shared" si="188"/>
        <v>technology</v>
      </c>
      <c r="R2024" t="str">
        <f t="shared" si="189"/>
        <v>hardware</v>
      </c>
      <c r="S2024" s="10">
        <f t="shared" si="190"/>
        <v>42502.36078703704</v>
      </c>
      <c r="T2024" s="10">
        <f t="shared" si="191"/>
        <v>42532.36078703704</v>
      </c>
    </row>
    <row r="2025" spans="1:20" ht="58" x14ac:dyDescent="0.35">
      <c r="A2025" s="5">
        <f t="shared" si="186"/>
        <v>161.459</v>
      </c>
      <c r="B2025">
        <v>2023</v>
      </c>
      <c r="C2025" s="3" t="s">
        <v>2024</v>
      </c>
      <c r="D2025" s="3" t="s">
        <v>6133</v>
      </c>
      <c r="E2025">
        <v>100000</v>
      </c>
      <c r="F2025">
        <v>161459</v>
      </c>
      <c r="G2025" t="s">
        <v>8218</v>
      </c>
      <c r="H2025" t="s">
        <v>8223</v>
      </c>
      <c r="I2025" t="s">
        <v>8245</v>
      </c>
      <c r="J2025" s="11">
        <v>1434017153</v>
      </c>
      <c r="K2025" s="11">
        <v>1431425153</v>
      </c>
      <c r="L2025" t="b">
        <v>1</v>
      </c>
      <c r="M2025">
        <v>353</v>
      </c>
      <c r="N2025" t="b">
        <v>1</v>
      </c>
      <c r="O2025" t="s">
        <v>8294</v>
      </c>
      <c r="P2025" s="5">
        <f t="shared" si="187"/>
        <v>457.39093484419266</v>
      </c>
      <c r="Q2025" t="str">
        <f t="shared" si="188"/>
        <v>technology</v>
      </c>
      <c r="R2025" t="str">
        <f t="shared" si="189"/>
        <v>hardware</v>
      </c>
      <c r="S2025" s="10">
        <f t="shared" si="190"/>
        <v>42136.212418981479</v>
      </c>
      <c r="T2025" s="10">
        <f t="shared" si="191"/>
        <v>42166.212418981479</v>
      </c>
    </row>
    <row r="2026" spans="1:20" ht="43.5" x14ac:dyDescent="0.35">
      <c r="A2026" s="5">
        <f t="shared" si="186"/>
        <v>585.35</v>
      </c>
      <c r="B2026">
        <v>2024</v>
      </c>
      <c r="C2026" s="3" t="s">
        <v>2025</v>
      </c>
      <c r="D2026" s="3" t="s">
        <v>6134</v>
      </c>
      <c r="E2026">
        <v>4000</v>
      </c>
      <c r="F2026">
        <v>23414</v>
      </c>
      <c r="G2026" t="s">
        <v>8218</v>
      </c>
      <c r="H2026" t="s">
        <v>8223</v>
      </c>
      <c r="I2026" t="s">
        <v>8245</v>
      </c>
      <c r="J2026" s="11">
        <v>1344826800</v>
      </c>
      <c r="K2026" s="11">
        <v>1341875544</v>
      </c>
      <c r="L2026" t="b">
        <v>1</v>
      </c>
      <c r="M2026">
        <v>105</v>
      </c>
      <c r="N2026" t="b">
        <v>1</v>
      </c>
      <c r="O2026" t="s">
        <v>8294</v>
      </c>
      <c r="P2026" s="5">
        <f t="shared" si="187"/>
        <v>222.99047619047619</v>
      </c>
      <c r="Q2026" t="str">
        <f t="shared" si="188"/>
        <v>technology</v>
      </c>
      <c r="R2026" t="str">
        <f t="shared" si="189"/>
        <v>hardware</v>
      </c>
      <c r="S2026" s="10">
        <f t="shared" si="190"/>
        <v>41099.758611111109</v>
      </c>
      <c r="T2026" s="10">
        <f t="shared" si="191"/>
        <v>41133.916666666664</v>
      </c>
    </row>
    <row r="2027" spans="1:20" ht="43.5" x14ac:dyDescent="0.35">
      <c r="A2027" s="5">
        <f t="shared" si="186"/>
        <v>201.14999999999998</v>
      </c>
      <c r="B2027">
        <v>2025</v>
      </c>
      <c r="C2027" s="3" t="s">
        <v>2026</v>
      </c>
      <c r="D2027" s="3" t="s">
        <v>6135</v>
      </c>
      <c r="E2027">
        <v>80000</v>
      </c>
      <c r="F2027">
        <v>160920</v>
      </c>
      <c r="G2027" t="s">
        <v>8218</v>
      </c>
      <c r="H2027" t="s">
        <v>8235</v>
      </c>
      <c r="I2027" t="s">
        <v>8248</v>
      </c>
      <c r="J2027" s="11">
        <v>1433996746</v>
      </c>
      <c r="K2027" s="11">
        <v>1431404746</v>
      </c>
      <c r="L2027" t="b">
        <v>1</v>
      </c>
      <c r="M2027">
        <v>729</v>
      </c>
      <c r="N2027" t="b">
        <v>1</v>
      </c>
      <c r="O2027" t="s">
        <v>8294</v>
      </c>
      <c r="P2027" s="5">
        <f t="shared" si="187"/>
        <v>220.74074074074073</v>
      </c>
      <c r="Q2027" t="str">
        <f t="shared" si="188"/>
        <v>technology</v>
      </c>
      <c r="R2027" t="str">
        <f t="shared" si="189"/>
        <v>hardware</v>
      </c>
      <c r="S2027" s="10">
        <f t="shared" si="190"/>
        <v>42135.976226851846</v>
      </c>
      <c r="T2027" s="10">
        <f t="shared" si="191"/>
        <v>42165.976226851846</v>
      </c>
    </row>
    <row r="2028" spans="1:20" ht="29" x14ac:dyDescent="0.35">
      <c r="A2028" s="5">
        <f t="shared" si="186"/>
        <v>133.48307999999997</v>
      </c>
      <c r="B2028">
        <v>2026</v>
      </c>
      <c r="C2028" s="3" t="s">
        <v>2027</v>
      </c>
      <c r="D2028" s="3" t="s">
        <v>6136</v>
      </c>
      <c r="E2028">
        <v>25000</v>
      </c>
      <c r="F2028">
        <v>33370.769999999997</v>
      </c>
      <c r="G2028" t="s">
        <v>8218</v>
      </c>
      <c r="H2028" t="s">
        <v>8223</v>
      </c>
      <c r="I2028" t="s">
        <v>8245</v>
      </c>
      <c r="J2028" s="11">
        <v>1398052740</v>
      </c>
      <c r="K2028" s="11">
        <v>1394127585</v>
      </c>
      <c r="L2028" t="b">
        <v>1</v>
      </c>
      <c r="M2028">
        <v>454</v>
      </c>
      <c r="N2028" t="b">
        <v>1</v>
      </c>
      <c r="O2028" t="s">
        <v>8294</v>
      </c>
      <c r="P2028" s="5">
        <f t="shared" si="187"/>
        <v>73.503898678414089</v>
      </c>
      <c r="Q2028" t="str">
        <f t="shared" si="188"/>
        <v>technology</v>
      </c>
      <c r="R2028" t="str">
        <f t="shared" si="189"/>
        <v>hardware</v>
      </c>
      <c r="S2028" s="10">
        <f t="shared" si="190"/>
        <v>41704.527604166666</v>
      </c>
      <c r="T2028" s="10">
        <f t="shared" si="191"/>
        <v>41749.957638888889</v>
      </c>
    </row>
    <row r="2029" spans="1:20" ht="43.5" x14ac:dyDescent="0.35">
      <c r="A2029" s="5">
        <f t="shared" si="186"/>
        <v>120.24900000000001</v>
      </c>
      <c r="B2029">
        <v>2027</v>
      </c>
      <c r="C2029" s="3" t="s">
        <v>2028</v>
      </c>
      <c r="D2029" s="3" t="s">
        <v>6137</v>
      </c>
      <c r="E2029">
        <v>100000</v>
      </c>
      <c r="F2029">
        <v>120249</v>
      </c>
      <c r="G2029" t="s">
        <v>8218</v>
      </c>
      <c r="H2029" t="s">
        <v>8223</v>
      </c>
      <c r="I2029" t="s">
        <v>8245</v>
      </c>
      <c r="J2029" s="11">
        <v>1427740319</v>
      </c>
      <c r="K2029" s="11">
        <v>1423855919</v>
      </c>
      <c r="L2029" t="b">
        <v>1</v>
      </c>
      <c r="M2029">
        <v>539</v>
      </c>
      <c r="N2029" t="b">
        <v>1</v>
      </c>
      <c r="O2029" t="s">
        <v>8294</v>
      </c>
      <c r="P2029" s="5">
        <f t="shared" si="187"/>
        <v>223.09647495361781</v>
      </c>
      <c r="Q2029" t="str">
        <f t="shared" si="188"/>
        <v>technology</v>
      </c>
      <c r="R2029" t="str">
        <f t="shared" si="189"/>
        <v>hardware</v>
      </c>
      <c r="S2029" s="10">
        <f t="shared" si="190"/>
        <v>42048.605543981481</v>
      </c>
      <c r="T2029" s="10">
        <f t="shared" si="191"/>
        <v>42093.563877314817</v>
      </c>
    </row>
    <row r="2030" spans="1:20" ht="29" x14ac:dyDescent="0.35">
      <c r="A2030" s="5">
        <f t="shared" si="186"/>
        <v>126.16666666666667</v>
      </c>
      <c r="B2030">
        <v>2028</v>
      </c>
      <c r="C2030" s="3" t="s">
        <v>2029</v>
      </c>
      <c r="D2030" s="3" t="s">
        <v>6138</v>
      </c>
      <c r="E2030">
        <v>3000</v>
      </c>
      <c r="F2030">
        <v>3785</v>
      </c>
      <c r="G2030" t="s">
        <v>8218</v>
      </c>
      <c r="H2030" t="s">
        <v>8223</v>
      </c>
      <c r="I2030" t="s">
        <v>8245</v>
      </c>
      <c r="J2030" s="11">
        <v>1268690100</v>
      </c>
      <c r="K2030" s="11">
        <v>1265493806</v>
      </c>
      <c r="L2030" t="b">
        <v>1</v>
      </c>
      <c r="M2030">
        <v>79</v>
      </c>
      <c r="N2030" t="b">
        <v>1</v>
      </c>
      <c r="O2030" t="s">
        <v>8294</v>
      </c>
      <c r="P2030" s="5">
        <f t="shared" si="187"/>
        <v>47.911392405063289</v>
      </c>
      <c r="Q2030" t="str">
        <f t="shared" si="188"/>
        <v>technology</v>
      </c>
      <c r="R2030" t="str">
        <f t="shared" si="189"/>
        <v>hardware</v>
      </c>
      <c r="S2030" s="10">
        <f t="shared" si="190"/>
        <v>40215.710717592592</v>
      </c>
      <c r="T2030" s="10">
        <f t="shared" si="191"/>
        <v>40252.704861111109</v>
      </c>
    </row>
    <row r="2031" spans="1:20" ht="43.5" x14ac:dyDescent="0.35">
      <c r="A2031" s="5">
        <f t="shared" si="186"/>
        <v>361.2</v>
      </c>
      <c r="B2031">
        <v>2029</v>
      </c>
      <c r="C2031" s="3" t="s">
        <v>2030</v>
      </c>
      <c r="D2031" s="3" t="s">
        <v>6139</v>
      </c>
      <c r="E2031">
        <v>2500</v>
      </c>
      <c r="F2031">
        <v>9030</v>
      </c>
      <c r="G2031" t="s">
        <v>8218</v>
      </c>
      <c r="H2031" t="s">
        <v>8223</v>
      </c>
      <c r="I2031" t="s">
        <v>8245</v>
      </c>
      <c r="J2031" s="11">
        <v>1409099481</v>
      </c>
      <c r="K2031" s="11">
        <v>1406507481</v>
      </c>
      <c r="L2031" t="b">
        <v>1</v>
      </c>
      <c r="M2031">
        <v>94</v>
      </c>
      <c r="N2031" t="b">
        <v>1</v>
      </c>
      <c r="O2031" t="s">
        <v>8294</v>
      </c>
      <c r="P2031" s="5">
        <f t="shared" si="187"/>
        <v>96.063829787234042</v>
      </c>
      <c r="Q2031" t="str">
        <f t="shared" si="188"/>
        <v>technology</v>
      </c>
      <c r="R2031" t="str">
        <f t="shared" si="189"/>
        <v>hardware</v>
      </c>
      <c r="S2031" s="10">
        <f t="shared" si="190"/>
        <v>41847.813437500001</v>
      </c>
      <c r="T2031" s="10">
        <f t="shared" si="191"/>
        <v>41877.813437500001</v>
      </c>
    </row>
    <row r="2032" spans="1:20" ht="43.5" x14ac:dyDescent="0.35">
      <c r="A2032" s="5">
        <f t="shared" si="186"/>
        <v>226.239013671875</v>
      </c>
      <c r="B2032">
        <v>2030</v>
      </c>
      <c r="C2032" s="3" t="s">
        <v>2031</v>
      </c>
      <c r="D2032" s="3" t="s">
        <v>6140</v>
      </c>
      <c r="E2032">
        <v>32768</v>
      </c>
      <c r="F2032">
        <v>74134</v>
      </c>
      <c r="G2032" t="s">
        <v>8218</v>
      </c>
      <c r="H2032" t="s">
        <v>8224</v>
      </c>
      <c r="I2032" t="s">
        <v>8246</v>
      </c>
      <c r="J2032" s="11">
        <v>1354233296</v>
      </c>
      <c r="K2032" s="11">
        <v>1351641296</v>
      </c>
      <c r="L2032" t="b">
        <v>1</v>
      </c>
      <c r="M2032">
        <v>625</v>
      </c>
      <c r="N2032" t="b">
        <v>1</v>
      </c>
      <c r="O2032" t="s">
        <v>8294</v>
      </c>
      <c r="P2032" s="5">
        <f t="shared" si="187"/>
        <v>118.6144</v>
      </c>
      <c r="Q2032" t="str">
        <f t="shared" si="188"/>
        <v>technology</v>
      </c>
      <c r="R2032" t="str">
        <f t="shared" si="189"/>
        <v>hardware</v>
      </c>
      <c r="S2032" s="10">
        <f t="shared" si="190"/>
        <v>41212.788148148145</v>
      </c>
      <c r="T2032" s="10">
        <f t="shared" si="191"/>
        <v>41242.788148148145</v>
      </c>
    </row>
    <row r="2033" spans="1:20" ht="43.5" x14ac:dyDescent="0.35">
      <c r="A2033" s="5">
        <f t="shared" si="186"/>
        <v>120.35</v>
      </c>
      <c r="B2033">
        <v>2031</v>
      </c>
      <c r="C2033" s="3" t="s">
        <v>2032</v>
      </c>
      <c r="D2033" s="3" t="s">
        <v>6141</v>
      </c>
      <c r="E2033">
        <v>50000</v>
      </c>
      <c r="F2033">
        <v>60175</v>
      </c>
      <c r="G2033" t="s">
        <v>8218</v>
      </c>
      <c r="H2033" t="s">
        <v>8232</v>
      </c>
      <c r="I2033" t="s">
        <v>8248</v>
      </c>
      <c r="J2033" s="11">
        <v>1420765200</v>
      </c>
      <c r="K2033" s="11">
        <v>1417506853</v>
      </c>
      <c r="L2033" t="b">
        <v>1</v>
      </c>
      <c r="M2033">
        <v>508</v>
      </c>
      <c r="N2033" t="b">
        <v>1</v>
      </c>
      <c r="O2033" t="s">
        <v>8294</v>
      </c>
      <c r="P2033" s="5">
        <f t="shared" si="187"/>
        <v>118.45472440944881</v>
      </c>
      <c r="Q2033" t="str">
        <f t="shared" si="188"/>
        <v>technology</v>
      </c>
      <c r="R2033" t="str">
        <f t="shared" si="189"/>
        <v>hardware</v>
      </c>
      <c r="S2033" s="10">
        <f t="shared" si="190"/>
        <v>41975.120983796289</v>
      </c>
      <c r="T2033" s="10">
        <f t="shared" si="191"/>
        <v>42012.833333333336</v>
      </c>
    </row>
    <row r="2034" spans="1:20" ht="43.5" x14ac:dyDescent="0.35">
      <c r="A2034" s="5">
        <f t="shared" si="186"/>
        <v>304.18799999999999</v>
      </c>
      <c r="B2034">
        <v>2032</v>
      </c>
      <c r="C2034" s="3" t="s">
        <v>2033</v>
      </c>
      <c r="D2034" s="3" t="s">
        <v>6142</v>
      </c>
      <c r="E2034">
        <v>25000</v>
      </c>
      <c r="F2034">
        <v>76047</v>
      </c>
      <c r="G2034" t="s">
        <v>8218</v>
      </c>
      <c r="H2034" t="s">
        <v>8223</v>
      </c>
      <c r="I2034" t="s">
        <v>8245</v>
      </c>
      <c r="J2034" s="11">
        <v>1481778000</v>
      </c>
      <c r="K2034" s="11">
        <v>1479216874</v>
      </c>
      <c r="L2034" t="b">
        <v>1</v>
      </c>
      <c r="M2034">
        <v>531</v>
      </c>
      <c r="N2034" t="b">
        <v>1</v>
      </c>
      <c r="O2034" t="s">
        <v>8294</v>
      </c>
      <c r="P2034" s="5">
        <f t="shared" si="187"/>
        <v>143.21468926553672</v>
      </c>
      <c r="Q2034" t="str">
        <f t="shared" si="188"/>
        <v>technology</v>
      </c>
      <c r="R2034" t="str">
        <f t="shared" si="189"/>
        <v>hardware</v>
      </c>
      <c r="S2034" s="10">
        <f t="shared" si="190"/>
        <v>42689.35733796296</v>
      </c>
      <c r="T2034" s="10">
        <f t="shared" si="191"/>
        <v>42718.999999999993</v>
      </c>
    </row>
    <row r="2035" spans="1:20" ht="58" x14ac:dyDescent="0.35">
      <c r="A2035" s="5">
        <f t="shared" si="186"/>
        <v>178.67599999999999</v>
      </c>
      <c r="B2035">
        <v>2033</v>
      </c>
      <c r="C2035" s="3" t="s">
        <v>2034</v>
      </c>
      <c r="D2035" s="3" t="s">
        <v>6143</v>
      </c>
      <c r="E2035">
        <v>25000</v>
      </c>
      <c r="F2035">
        <v>44669</v>
      </c>
      <c r="G2035" t="s">
        <v>8218</v>
      </c>
      <c r="H2035" t="s">
        <v>8223</v>
      </c>
      <c r="I2035" t="s">
        <v>8245</v>
      </c>
      <c r="J2035" s="11">
        <v>1398477518</v>
      </c>
      <c r="K2035" s="11">
        <v>1395885518</v>
      </c>
      <c r="L2035" t="b">
        <v>1</v>
      </c>
      <c r="M2035">
        <v>158</v>
      </c>
      <c r="N2035" t="b">
        <v>1</v>
      </c>
      <c r="O2035" t="s">
        <v>8294</v>
      </c>
      <c r="P2035" s="5">
        <f t="shared" si="187"/>
        <v>282.71518987341773</v>
      </c>
      <c r="Q2035" t="str">
        <f t="shared" si="188"/>
        <v>technology</v>
      </c>
      <c r="R2035" t="str">
        <f t="shared" si="189"/>
        <v>hardware</v>
      </c>
      <c r="S2035" s="10">
        <f t="shared" si="190"/>
        <v>41724.874050925922</v>
      </c>
      <c r="T2035" s="10">
        <f t="shared" si="191"/>
        <v>41754.874050925922</v>
      </c>
    </row>
    <row r="2036" spans="1:20" ht="58" x14ac:dyDescent="0.35">
      <c r="A2036" s="5">
        <f t="shared" si="186"/>
        <v>386.81998717948721</v>
      </c>
      <c r="B2036">
        <v>2034</v>
      </c>
      <c r="C2036" s="3" t="s">
        <v>2035</v>
      </c>
      <c r="D2036" s="3" t="s">
        <v>6144</v>
      </c>
      <c r="E2036">
        <v>78000</v>
      </c>
      <c r="F2036">
        <v>301719.59000000003</v>
      </c>
      <c r="G2036" t="s">
        <v>8218</v>
      </c>
      <c r="H2036" t="s">
        <v>8223</v>
      </c>
      <c r="I2036" t="s">
        <v>8245</v>
      </c>
      <c r="J2036" s="11">
        <v>1430981880</v>
      </c>
      <c r="K2036" s="11">
        <v>1426216033</v>
      </c>
      <c r="L2036" t="b">
        <v>1</v>
      </c>
      <c r="M2036">
        <v>508</v>
      </c>
      <c r="N2036" t="b">
        <v>1</v>
      </c>
      <c r="O2036" t="s">
        <v>8294</v>
      </c>
      <c r="P2036" s="5">
        <f t="shared" si="187"/>
        <v>593.93620078740162</v>
      </c>
      <c r="Q2036" t="str">
        <f t="shared" si="188"/>
        <v>technology</v>
      </c>
      <c r="R2036" t="str">
        <f t="shared" si="189"/>
        <v>hardware</v>
      </c>
      <c r="S2036" s="10">
        <f t="shared" si="190"/>
        <v>42075.921678240738</v>
      </c>
      <c r="T2036" s="10">
        <f t="shared" si="191"/>
        <v>42131.081944444442</v>
      </c>
    </row>
    <row r="2037" spans="1:20" ht="58" x14ac:dyDescent="0.35">
      <c r="A2037" s="5">
        <f t="shared" si="186"/>
        <v>211.03642500000004</v>
      </c>
      <c r="B2037">
        <v>2035</v>
      </c>
      <c r="C2037" s="3" t="s">
        <v>2036</v>
      </c>
      <c r="D2037" s="3" t="s">
        <v>6145</v>
      </c>
      <c r="E2037">
        <v>80000</v>
      </c>
      <c r="F2037">
        <v>168829.14</v>
      </c>
      <c r="G2037" t="s">
        <v>8218</v>
      </c>
      <c r="H2037" t="s">
        <v>8223</v>
      </c>
      <c r="I2037" t="s">
        <v>8245</v>
      </c>
      <c r="J2037" s="11">
        <v>1450486800</v>
      </c>
      <c r="K2037" s="11">
        <v>1446562807</v>
      </c>
      <c r="L2037" t="b">
        <v>1</v>
      </c>
      <c r="M2037">
        <v>644</v>
      </c>
      <c r="N2037" t="b">
        <v>1</v>
      </c>
      <c r="O2037" t="s">
        <v>8294</v>
      </c>
      <c r="P2037" s="5">
        <f t="shared" si="187"/>
        <v>262.15704968944101</v>
      </c>
      <c r="Q2037" t="str">
        <f t="shared" si="188"/>
        <v>technology</v>
      </c>
      <c r="R2037" t="str">
        <f t="shared" si="189"/>
        <v>hardware</v>
      </c>
      <c r="S2037" s="10">
        <f t="shared" si="190"/>
        <v>42311.41674768518</v>
      </c>
      <c r="T2037" s="10">
        <f t="shared" si="191"/>
        <v>42356.833333333336</v>
      </c>
    </row>
    <row r="2038" spans="1:20" ht="43.5" x14ac:dyDescent="0.35">
      <c r="A2038" s="5">
        <f t="shared" si="186"/>
        <v>131.66833333333335</v>
      </c>
      <c r="B2038">
        <v>2036</v>
      </c>
      <c r="C2038" s="3" t="s">
        <v>2037</v>
      </c>
      <c r="D2038" s="3" t="s">
        <v>6146</v>
      </c>
      <c r="E2038">
        <v>30000</v>
      </c>
      <c r="F2038">
        <v>39500.5</v>
      </c>
      <c r="G2038" t="s">
        <v>8218</v>
      </c>
      <c r="H2038" t="s">
        <v>8223</v>
      </c>
      <c r="I2038" t="s">
        <v>8245</v>
      </c>
      <c r="J2038" s="11">
        <v>1399668319</v>
      </c>
      <c r="K2038" s="11">
        <v>1397076319</v>
      </c>
      <c r="L2038" t="b">
        <v>1</v>
      </c>
      <c r="M2038">
        <v>848</v>
      </c>
      <c r="N2038" t="b">
        <v>1</v>
      </c>
      <c r="O2038" t="s">
        <v>8294</v>
      </c>
      <c r="P2038" s="5">
        <f t="shared" si="187"/>
        <v>46.580778301886795</v>
      </c>
      <c r="Q2038" t="str">
        <f t="shared" si="188"/>
        <v>technology</v>
      </c>
      <c r="R2038" t="str">
        <f t="shared" si="189"/>
        <v>hardware</v>
      </c>
      <c r="S2038" s="10">
        <f t="shared" si="190"/>
        <v>41738.656469907408</v>
      </c>
      <c r="T2038" s="10">
        <f t="shared" si="191"/>
        <v>41768.656469907408</v>
      </c>
    </row>
    <row r="2039" spans="1:20" ht="43.5" x14ac:dyDescent="0.35">
      <c r="A2039" s="5">
        <f t="shared" si="186"/>
        <v>300.47639999999996</v>
      </c>
      <c r="B2039">
        <v>2037</v>
      </c>
      <c r="C2039" s="3" t="s">
        <v>2038</v>
      </c>
      <c r="D2039" s="3" t="s">
        <v>6147</v>
      </c>
      <c r="E2039">
        <v>10000</v>
      </c>
      <c r="F2039">
        <v>30047.64</v>
      </c>
      <c r="G2039" t="s">
        <v>8218</v>
      </c>
      <c r="H2039" t="s">
        <v>8223</v>
      </c>
      <c r="I2039" t="s">
        <v>8245</v>
      </c>
      <c r="J2039" s="11">
        <v>1388383353</v>
      </c>
      <c r="K2039" s="11">
        <v>1383195753</v>
      </c>
      <c r="L2039" t="b">
        <v>1</v>
      </c>
      <c r="M2039">
        <v>429</v>
      </c>
      <c r="N2039" t="b">
        <v>1</v>
      </c>
      <c r="O2039" t="s">
        <v>8294</v>
      </c>
      <c r="P2039" s="5">
        <f t="shared" si="187"/>
        <v>70.041118881118877</v>
      </c>
      <c r="Q2039" t="str">
        <f t="shared" si="188"/>
        <v>technology</v>
      </c>
      <c r="R2039" t="str">
        <f t="shared" si="189"/>
        <v>hardware</v>
      </c>
      <c r="S2039" s="10">
        <f t="shared" si="190"/>
        <v>41578.001770833333</v>
      </c>
      <c r="T2039" s="10">
        <f t="shared" si="191"/>
        <v>41638.043437499997</v>
      </c>
    </row>
    <row r="2040" spans="1:20" ht="43.5" x14ac:dyDescent="0.35">
      <c r="A2040" s="5">
        <f t="shared" si="186"/>
        <v>420.51249999999999</v>
      </c>
      <c r="B2040">
        <v>2038</v>
      </c>
      <c r="C2040" s="3" t="s">
        <v>2039</v>
      </c>
      <c r="D2040" s="3" t="s">
        <v>6148</v>
      </c>
      <c r="E2040">
        <v>8000</v>
      </c>
      <c r="F2040">
        <v>33641</v>
      </c>
      <c r="G2040" t="s">
        <v>8218</v>
      </c>
      <c r="H2040" t="s">
        <v>8224</v>
      </c>
      <c r="I2040" t="s">
        <v>8246</v>
      </c>
      <c r="J2040" s="11">
        <v>1372701600</v>
      </c>
      <c r="K2040" s="11">
        <v>1369895421</v>
      </c>
      <c r="L2040" t="b">
        <v>1</v>
      </c>
      <c r="M2040">
        <v>204</v>
      </c>
      <c r="N2040" t="b">
        <v>1</v>
      </c>
      <c r="O2040" t="s">
        <v>8294</v>
      </c>
      <c r="P2040" s="5">
        <f t="shared" si="187"/>
        <v>164.90686274509804</v>
      </c>
      <c r="Q2040" t="str">
        <f t="shared" si="188"/>
        <v>technology</v>
      </c>
      <c r="R2040" t="str">
        <f t="shared" si="189"/>
        <v>hardware</v>
      </c>
      <c r="S2040" s="10">
        <f t="shared" si="190"/>
        <v>41424.062743055554</v>
      </c>
      <c r="T2040" s="10">
        <f t="shared" si="191"/>
        <v>41456.541666666664</v>
      </c>
    </row>
    <row r="2041" spans="1:20" ht="43.5" x14ac:dyDescent="0.35">
      <c r="A2041" s="5">
        <f t="shared" si="186"/>
        <v>136.21680000000001</v>
      </c>
      <c r="B2041">
        <v>2039</v>
      </c>
      <c r="C2041" s="3" t="s">
        <v>2040</v>
      </c>
      <c r="D2041" s="3" t="s">
        <v>6149</v>
      </c>
      <c r="E2041">
        <v>125000</v>
      </c>
      <c r="F2041">
        <v>170271</v>
      </c>
      <c r="G2041" t="s">
        <v>8218</v>
      </c>
      <c r="H2041" t="s">
        <v>8223</v>
      </c>
      <c r="I2041" t="s">
        <v>8245</v>
      </c>
      <c r="J2041" s="11">
        <v>1480568340</v>
      </c>
      <c r="K2041" s="11">
        <v>1477996325</v>
      </c>
      <c r="L2041" t="b">
        <v>1</v>
      </c>
      <c r="M2041">
        <v>379</v>
      </c>
      <c r="N2041" t="b">
        <v>1</v>
      </c>
      <c r="O2041" t="s">
        <v>8294</v>
      </c>
      <c r="P2041" s="5">
        <f t="shared" si="187"/>
        <v>449.26385224274406</v>
      </c>
      <c r="Q2041" t="str">
        <f t="shared" si="188"/>
        <v>technology</v>
      </c>
      <c r="R2041" t="str">
        <f t="shared" si="189"/>
        <v>hardware</v>
      </c>
      <c r="S2041" s="10">
        <f t="shared" si="190"/>
        <v>42675.23061342592</v>
      </c>
      <c r="T2041" s="10">
        <f t="shared" si="191"/>
        <v>42704.999305555553</v>
      </c>
    </row>
    <row r="2042" spans="1:20" ht="29" x14ac:dyDescent="0.35">
      <c r="A2042" s="5">
        <f t="shared" si="186"/>
        <v>248.17133333333334</v>
      </c>
      <c r="B2042">
        <v>2040</v>
      </c>
      <c r="C2042" s="3" t="s">
        <v>2041</v>
      </c>
      <c r="D2042" s="3" t="s">
        <v>6150</v>
      </c>
      <c r="E2042">
        <v>3000</v>
      </c>
      <c r="F2042">
        <v>7445.14</v>
      </c>
      <c r="G2042" t="s">
        <v>8218</v>
      </c>
      <c r="H2042" t="s">
        <v>8223</v>
      </c>
      <c r="I2042" t="s">
        <v>8245</v>
      </c>
      <c r="J2042" s="11">
        <v>1384557303</v>
      </c>
      <c r="K2042" s="11">
        <v>1383257703</v>
      </c>
      <c r="L2042" t="b">
        <v>1</v>
      </c>
      <c r="M2042">
        <v>271</v>
      </c>
      <c r="N2042" t="b">
        <v>1</v>
      </c>
      <c r="O2042" t="s">
        <v>8294</v>
      </c>
      <c r="P2042" s="5">
        <f t="shared" si="187"/>
        <v>27.472841328413285</v>
      </c>
      <c r="Q2042" t="str">
        <f t="shared" si="188"/>
        <v>technology</v>
      </c>
      <c r="R2042" t="str">
        <f t="shared" si="189"/>
        <v>hardware</v>
      </c>
      <c r="S2042" s="10">
        <f t="shared" si="190"/>
        <v>41578.718784722223</v>
      </c>
      <c r="T2042" s="10">
        <f t="shared" si="191"/>
        <v>41593.760451388887</v>
      </c>
    </row>
    <row r="2043" spans="1:20" ht="43.5" x14ac:dyDescent="0.35">
      <c r="A2043" s="5">
        <f t="shared" si="186"/>
        <v>181.86315789473684</v>
      </c>
      <c r="B2043">
        <v>2041</v>
      </c>
      <c r="C2043" s="3" t="s">
        <v>2042</v>
      </c>
      <c r="D2043" s="3" t="s">
        <v>6151</v>
      </c>
      <c r="E2043">
        <v>9500</v>
      </c>
      <c r="F2043">
        <v>17277</v>
      </c>
      <c r="G2043" t="s">
        <v>8218</v>
      </c>
      <c r="H2043" t="s">
        <v>8223</v>
      </c>
      <c r="I2043" t="s">
        <v>8245</v>
      </c>
      <c r="J2043" s="11">
        <v>1478785027</v>
      </c>
      <c r="K2043" s="11">
        <v>1476189427</v>
      </c>
      <c r="L2043" t="b">
        <v>0</v>
      </c>
      <c r="M2043">
        <v>120</v>
      </c>
      <c r="N2043" t="b">
        <v>1</v>
      </c>
      <c r="O2043" t="s">
        <v>8294</v>
      </c>
      <c r="P2043" s="5">
        <f t="shared" si="187"/>
        <v>143.97499999999999</v>
      </c>
      <c r="Q2043" t="str">
        <f t="shared" si="188"/>
        <v>technology</v>
      </c>
      <c r="R2043" t="str">
        <f t="shared" si="189"/>
        <v>hardware</v>
      </c>
      <c r="S2043" s="10">
        <f t="shared" si="190"/>
        <v>42654.317442129628</v>
      </c>
      <c r="T2043" s="10">
        <f t="shared" si="191"/>
        <v>42684.359108796292</v>
      </c>
    </row>
    <row r="2044" spans="1:20" ht="43.5" x14ac:dyDescent="0.35">
      <c r="A2044" s="5">
        <f t="shared" si="186"/>
        <v>123.53</v>
      </c>
      <c r="B2044">
        <v>2042</v>
      </c>
      <c r="C2044" s="3" t="s">
        <v>2043</v>
      </c>
      <c r="D2044" s="3" t="s">
        <v>6152</v>
      </c>
      <c r="E2044">
        <v>10000</v>
      </c>
      <c r="F2044">
        <v>12353</v>
      </c>
      <c r="G2044" t="s">
        <v>8218</v>
      </c>
      <c r="H2044" t="s">
        <v>8223</v>
      </c>
      <c r="I2044" t="s">
        <v>8245</v>
      </c>
      <c r="J2044" s="11">
        <v>1453481974</v>
      </c>
      <c r="K2044" s="11">
        <v>1448297974</v>
      </c>
      <c r="L2044" t="b">
        <v>0</v>
      </c>
      <c r="M2044">
        <v>140</v>
      </c>
      <c r="N2044" t="b">
        <v>1</v>
      </c>
      <c r="O2044" t="s">
        <v>8294</v>
      </c>
      <c r="P2044" s="5">
        <f t="shared" si="187"/>
        <v>88.23571428571428</v>
      </c>
      <c r="Q2044" t="str">
        <f t="shared" si="188"/>
        <v>technology</v>
      </c>
      <c r="R2044" t="str">
        <f t="shared" si="189"/>
        <v>hardware</v>
      </c>
      <c r="S2044" s="10">
        <f t="shared" si="190"/>
        <v>42331.499699074069</v>
      </c>
      <c r="T2044" s="10">
        <f t="shared" si="191"/>
        <v>42391.499699074069</v>
      </c>
    </row>
    <row r="2045" spans="1:20" ht="58" x14ac:dyDescent="0.35">
      <c r="A2045" s="5">
        <f t="shared" si="186"/>
        <v>506.20938628158842</v>
      </c>
      <c r="B2045">
        <v>2043</v>
      </c>
      <c r="C2045" s="3" t="s">
        <v>2044</v>
      </c>
      <c r="D2045" s="3" t="s">
        <v>6153</v>
      </c>
      <c r="E2045">
        <v>1385</v>
      </c>
      <c r="F2045">
        <v>7011</v>
      </c>
      <c r="G2045" t="s">
        <v>8218</v>
      </c>
      <c r="H2045" t="s">
        <v>8223</v>
      </c>
      <c r="I2045" t="s">
        <v>8245</v>
      </c>
      <c r="J2045" s="11">
        <v>1481432340</v>
      </c>
      <c r="K2045" s="11">
        <v>1476764077</v>
      </c>
      <c r="L2045" t="b">
        <v>0</v>
      </c>
      <c r="M2045">
        <v>193</v>
      </c>
      <c r="N2045" t="b">
        <v>1</v>
      </c>
      <c r="O2045" t="s">
        <v>8294</v>
      </c>
      <c r="P2045" s="5">
        <f t="shared" si="187"/>
        <v>36.326424870466319</v>
      </c>
      <c r="Q2045" t="str">
        <f t="shared" si="188"/>
        <v>technology</v>
      </c>
      <c r="R2045" t="str">
        <f t="shared" si="189"/>
        <v>hardware</v>
      </c>
      <c r="S2045" s="10">
        <f t="shared" si="190"/>
        <v>42660.968483796292</v>
      </c>
      <c r="T2045" s="10">
        <f t="shared" si="191"/>
        <v>42714.999305555553</v>
      </c>
    </row>
    <row r="2046" spans="1:20" ht="43.5" x14ac:dyDescent="0.35">
      <c r="A2046" s="5">
        <f t="shared" si="186"/>
        <v>108.21333333333334</v>
      </c>
      <c r="B2046">
        <v>2044</v>
      </c>
      <c r="C2046" s="3" t="s">
        <v>2045</v>
      </c>
      <c r="D2046" s="3" t="s">
        <v>6154</v>
      </c>
      <c r="E2046">
        <v>15000</v>
      </c>
      <c r="F2046">
        <v>16232</v>
      </c>
      <c r="G2046" t="s">
        <v>8218</v>
      </c>
      <c r="H2046" t="s">
        <v>8223</v>
      </c>
      <c r="I2046" t="s">
        <v>8245</v>
      </c>
      <c r="J2046" s="11">
        <v>1434212714</v>
      </c>
      <c r="K2046" s="11">
        <v>1431620714</v>
      </c>
      <c r="L2046" t="b">
        <v>0</v>
      </c>
      <c r="M2046">
        <v>180</v>
      </c>
      <c r="N2046" t="b">
        <v>1</v>
      </c>
      <c r="O2046" t="s">
        <v>8294</v>
      </c>
      <c r="P2046" s="5">
        <f t="shared" si="187"/>
        <v>90.177777777777777</v>
      </c>
      <c r="Q2046" t="str">
        <f t="shared" si="188"/>
        <v>technology</v>
      </c>
      <c r="R2046" t="str">
        <f t="shared" si="189"/>
        <v>hardware</v>
      </c>
      <c r="S2046" s="10">
        <f t="shared" si="190"/>
        <v>42138.475856481477</v>
      </c>
      <c r="T2046" s="10">
        <f t="shared" si="191"/>
        <v>42168.475856481477</v>
      </c>
    </row>
    <row r="2047" spans="1:20" ht="58" x14ac:dyDescent="0.35">
      <c r="A2047" s="5">
        <f t="shared" si="186"/>
        <v>819.18387755102037</v>
      </c>
      <c r="B2047">
        <v>2045</v>
      </c>
      <c r="C2047" s="3" t="s">
        <v>2046</v>
      </c>
      <c r="D2047" s="3" t="s">
        <v>6155</v>
      </c>
      <c r="E2047">
        <v>4900</v>
      </c>
      <c r="F2047">
        <v>40140.01</v>
      </c>
      <c r="G2047" t="s">
        <v>8218</v>
      </c>
      <c r="H2047" t="s">
        <v>8223</v>
      </c>
      <c r="I2047" t="s">
        <v>8245</v>
      </c>
      <c r="J2047" s="11">
        <v>1341799647</v>
      </c>
      <c r="K2047" s="11">
        <v>1339207647</v>
      </c>
      <c r="L2047" t="b">
        <v>0</v>
      </c>
      <c r="M2047">
        <v>263</v>
      </c>
      <c r="N2047" t="b">
        <v>1</v>
      </c>
      <c r="O2047" t="s">
        <v>8294</v>
      </c>
      <c r="P2047" s="5">
        <f t="shared" si="187"/>
        <v>152.62361216730039</v>
      </c>
      <c r="Q2047" t="str">
        <f t="shared" si="188"/>
        <v>technology</v>
      </c>
      <c r="R2047" t="str">
        <f t="shared" si="189"/>
        <v>hardware</v>
      </c>
      <c r="S2047" s="10">
        <f t="shared" si="190"/>
        <v>41068.880173611105</v>
      </c>
      <c r="T2047" s="10">
        <f t="shared" si="191"/>
        <v>41098.880173611105</v>
      </c>
    </row>
    <row r="2048" spans="1:20" ht="43.5" x14ac:dyDescent="0.35">
      <c r="A2048" s="5">
        <f t="shared" si="186"/>
        <v>121.10000000000001</v>
      </c>
      <c r="B2048">
        <v>2046</v>
      </c>
      <c r="C2048" s="3" t="s">
        <v>2047</v>
      </c>
      <c r="D2048" s="3" t="s">
        <v>6156</v>
      </c>
      <c r="E2048">
        <v>10000</v>
      </c>
      <c r="F2048">
        <v>12110</v>
      </c>
      <c r="G2048" t="s">
        <v>8218</v>
      </c>
      <c r="H2048" t="s">
        <v>8223</v>
      </c>
      <c r="I2048" t="s">
        <v>8245</v>
      </c>
      <c r="J2048" s="11">
        <v>1369282044</v>
      </c>
      <c r="K2048" s="11">
        <v>1366690044</v>
      </c>
      <c r="L2048" t="b">
        <v>0</v>
      </c>
      <c r="M2048">
        <v>217</v>
      </c>
      <c r="N2048" t="b">
        <v>1</v>
      </c>
      <c r="O2048" t="s">
        <v>8294</v>
      </c>
      <c r="P2048" s="5">
        <f t="shared" si="187"/>
        <v>55.806451612903224</v>
      </c>
      <c r="Q2048" t="str">
        <f t="shared" si="188"/>
        <v>technology</v>
      </c>
      <c r="R2048" t="str">
        <f t="shared" si="189"/>
        <v>hardware</v>
      </c>
      <c r="S2048" s="10">
        <f t="shared" si="190"/>
        <v>41386.963472222218</v>
      </c>
      <c r="T2048" s="10">
        <f t="shared" si="191"/>
        <v>41416.963472222218</v>
      </c>
    </row>
    <row r="2049" spans="1:20" ht="43.5" x14ac:dyDescent="0.35">
      <c r="A2049" s="5">
        <f t="shared" si="186"/>
        <v>102.99897959183673</v>
      </c>
      <c r="B2049">
        <v>2047</v>
      </c>
      <c r="C2049" s="3" t="s">
        <v>2048</v>
      </c>
      <c r="D2049" s="3" t="s">
        <v>6157</v>
      </c>
      <c r="E2049">
        <v>98000</v>
      </c>
      <c r="F2049">
        <v>100939</v>
      </c>
      <c r="G2049" t="s">
        <v>8218</v>
      </c>
      <c r="H2049" t="s">
        <v>8225</v>
      </c>
      <c r="I2049" t="s">
        <v>8247</v>
      </c>
      <c r="J2049" s="11">
        <v>1429228800</v>
      </c>
      <c r="K2049" s="11">
        <v>1426714870</v>
      </c>
      <c r="L2049" t="b">
        <v>0</v>
      </c>
      <c r="M2049">
        <v>443</v>
      </c>
      <c r="N2049" t="b">
        <v>1</v>
      </c>
      <c r="O2049" t="s">
        <v>8294</v>
      </c>
      <c r="P2049" s="5">
        <f t="shared" si="187"/>
        <v>227.85327313769753</v>
      </c>
      <c r="Q2049" t="str">
        <f t="shared" si="188"/>
        <v>technology</v>
      </c>
      <c r="R2049" t="str">
        <f t="shared" si="189"/>
        <v>hardware</v>
      </c>
      <c r="S2049" s="10">
        <f t="shared" si="190"/>
        <v>42081.695254629631</v>
      </c>
      <c r="T2049" s="10">
        <f t="shared" si="191"/>
        <v>42110.791666666664</v>
      </c>
    </row>
    <row r="2050" spans="1:20" ht="43.5" x14ac:dyDescent="0.35">
      <c r="A2050" s="5">
        <f t="shared" si="186"/>
        <v>148.33229411764705</v>
      </c>
      <c r="B2050">
        <v>2048</v>
      </c>
      <c r="C2050" s="3" t="s">
        <v>2049</v>
      </c>
      <c r="D2050" s="3" t="s">
        <v>6158</v>
      </c>
      <c r="E2050">
        <v>85000</v>
      </c>
      <c r="F2050">
        <v>126082.45</v>
      </c>
      <c r="G2050" t="s">
        <v>8218</v>
      </c>
      <c r="H2050" t="s">
        <v>8223</v>
      </c>
      <c r="I2050" t="s">
        <v>8245</v>
      </c>
      <c r="J2050" s="11">
        <v>1369323491</v>
      </c>
      <c r="K2050" s="11">
        <v>1366731491</v>
      </c>
      <c r="L2050" t="b">
        <v>0</v>
      </c>
      <c r="M2050">
        <v>1373</v>
      </c>
      <c r="N2050" t="b">
        <v>1</v>
      </c>
      <c r="O2050" t="s">
        <v>8294</v>
      </c>
      <c r="P2050" s="5">
        <f t="shared" si="187"/>
        <v>91.82989803350327</v>
      </c>
      <c r="Q2050" t="str">
        <f t="shared" si="188"/>
        <v>technology</v>
      </c>
      <c r="R2050" t="str">
        <f t="shared" si="189"/>
        <v>hardware</v>
      </c>
      <c r="S2050" s="10">
        <f t="shared" si="190"/>
        <v>41387.443182870367</v>
      </c>
      <c r="T2050" s="10">
        <f t="shared" si="191"/>
        <v>41417.443182870367</v>
      </c>
    </row>
    <row r="2051" spans="1:20" x14ac:dyDescent="0.35">
      <c r="A2051" s="5">
        <f t="shared" ref="A2051:A2114" si="192">(F2051/E2051)*100</f>
        <v>120.19070000000001</v>
      </c>
      <c r="B2051">
        <v>2049</v>
      </c>
      <c r="C2051" s="3" t="s">
        <v>2050</v>
      </c>
      <c r="D2051" s="3" t="s">
        <v>6159</v>
      </c>
      <c r="E2051">
        <v>50000</v>
      </c>
      <c r="F2051">
        <v>60095.35</v>
      </c>
      <c r="G2051" t="s">
        <v>8218</v>
      </c>
      <c r="H2051" t="s">
        <v>8224</v>
      </c>
      <c r="I2051" t="s">
        <v>8246</v>
      </c>
      <c r="J2051" s="11">
        <v>1386025140</v>
      </c>
      <c r="K2051" s="11">
        <v>1382963963</v>
      </c>
      <c r="L2051" t="b">
        <v>0</v>
      </c>
      <c r="M2051">
        <v>742</v>
      </c>
      <c r="N2051" t="b">
        <v>1</v>
      </c>
      <c r="O2051" t="s">
        <v>8294</v>
      </c>
      <c r="P2051" s="5">
        <f t="shared" ref="P2051:P2114" si="193">F2051/M2051</f>
        <v>80.991037735849048</v>
      </c>
      <c r="Q2051" t="str">
        <f t="shared" ref="Q2051:Q2114" si="194">LEFT(O:O,FIND("/",O:O)-1)</f>
        <v>technology</v>
      </c>
      <c r="R2051" t="str">
        <f t="shared" ref="R2051:R2114" si="195">RIGHT(O:O,LEN(O:O)-FIND("/",O:O))</f>
        <v>hardware</v>
      </c>
      <c r="S2051" s="10">
        <f t="shared" ref="S2051:S2114" si="196">(((K2051/60)/60)/24)+DATE(1970,1,1)+(-5/24)</f>
        <v>41575.319016203699</v>
      </c>
      <c r="T2051" s="10">
        <f t="shared" ref="T2051:T2114" si="197">(((J2051/60)/60)/24)+DATE(1970,1,1)+(-5/24)</f>
        <v>41610.749305555553</v>
      </c>
    </row>
    <row r="2052" spans="1:20" ht="43.5" x14ac:dyDescent="0.35">
      <c r="A2052" s="5">
        <f t="shared" si="192"/>
        <v>473.27000000000004</v>
      </c>
      <c r="B2052">
        <v>2050</v>
      </c>
      <c r="C2052" s="3" t="s">
        <v>2051</v>
      </c>
      <c r="D2052" s="3" t="s">
        <v>6160</v>
      </c>
      <c r="E2052">
        <v>10000</v>
      </c>
      <c r="F2052">
        <v>47327</v>
      </c>
      <c r="G2052" t="s">
        <v>8218</v>
      </c>
      <c r="H2052" t="s">
        <v>8223</v>
      </c>
      <c r="I2052" t="s">
        <v>8245</v>
      </c>
      <c r="J2052" s="11">
        <v>1433036578</v>
      </c>
      <c r="K2052" s="11">
        <v>1429580578</v>
      </c>
      <c r="L2052" t="b">
        <v>0</v>
      </c>
      <c r="M2052">
        <v>170</v>
      </c>
      <c r="N2052" t="b">
        <v>1</v>
      </c>
      <c r="O2052" t="s">
        <v>8294</v>
      </c>
      <c r="P2052" s="5">
        <f t="shared" si="193"/>
        <v>278.39411764705881</v>
      </c>
      <c r="Q2052" t="str">
        <f t="shared" si="194"/>
        <v>technology</v>
      </c>
      <c r="R2052" t="str">
        <f t="shared" si="195"/>
        <v>hardware</v>
      </c>
      <c r="S2052" s="10">
        <f t="shared" si="196"/>
        <v>42114.863171296289</v>
      </c>
      <c r="T2052" s="10">
        <f t="shared" si="197"/>
        <v>42154.863171296289</v>
      </c>
    </row>
    <row r="2053" spans="1:20" ht="58" x14ac:dyDescent="0.35">
      <c r="A2053" s="5">
        <f t="shared" si="192"/>
        <v>130.36250000000001</v>
      </c>
      <c r="B2053">
        <v>2051</v>
      </c>
      <c r="C2053" s="3" t="s">
        <v>2052</v>
      </c>
      <c r="D2053" s="3" t="s">
        <v>6161</v>
      </c>
      <c r="E2053">
        <v>8000</v>
      </c>
      <c r="F2053">
        <v>10429</v>
      </c>
      <c r="G2053" t="s">
        <v>8218</v>
      </c>
      <c r="H2053" t="s">
        <v>8223</v>
      </c>
      <c r="I2053" t="s">
        <v>8245</v>
      </c>
      <c r="J2053" s="11">
        <v>1388017937</v>
      </c>
      <c r="K2053" s="11">
        <v>1385425937</v>
      </c>
      <c r="L2053" t="b">
        <v>0</v>
      </c>
      <c r="M2053">
        <v>242</v>
      </c>
      <c r="N2053" t="b">
        <v>1</v>
      </c>
      <c r="O2053" t="s">
        <v>8294</v>
      </c>
      <c r="P2053" s="5">
        <f t="shared" si="193"/>
        <v>43.095041322314053</v>
      </c>
      <c r="Q2053" t="str">
        <f t="shared" si="194"/>
        <v>technology</v>
      </c>
      <c r="R2053" t="str">
        <f t="shared" si="195"/>
        <v>hardware</v>
      </c>
      <c r="S2053" s="10">
        <f t="shared" si="196"/>
        <v>41603.814085648148</v>
      </c>
      <c r="T2053" s="10">
        <f t="shared" si="197"/>
        <v>41633.814085648148</v>
      </c>
    </row>
    <row r="2054" spans="1:20" ht="43.5" x14ac:dyDescent="0.35">
      <c r="A2054" s="5">
        <f t="shared" si="192"/>
        <v>353.048</v>
      </c>
      <c r="B2054">
        <v>2052</v>
      </c>
      <c r="C2054" s="3" t="s">
        <v>2053</v>
      </c>
      <c r="D2054" s="3" t="s">
        <v>6162</v>
      </c>
      <c r="E2054">
        <v>50000</v>
      </c>
      <c r="F2054">
        <v>176524</v>
      </c>
      <c r="G2054" t="s">
        <v>8218</v>
      </c>
      <c r="H2054" t="s">
        <v>8223</v>
      </c>
      <c r="I2054" t="s">
        <v>8245</v>
      </c>
      <c r="J2054" s="11">
        <v>1455933653</v>
      </c>
      <c r="K2054" s="11">
        <v>1452045653</v>
      </c>
      <c r="L2054" t="b">
        <v>0</v>
      </c>
      <c r="M2054">
        <v>541</v>
      </c>
      <c r="N2054" t="b">
        <v>1</v>
      </c>
      <c r="O2054" t="s">
        <v>8294</v>
      </c>
      <c r="P2054" s="5">
        <f t="shared" si="193"/>
        <v>326.29205175600737</v>
      </c>
      <c r="Q2054" t="str">
        <f t="shared" si="194"/>
        <v>technology</v>
      </c>
      <c r="R2054" t="str">
        <f t="shared" si="195"/>
        <v>hardware</v>
      </c>
      <c r="S2054" s="10">
        <f t="shared" si="196"/>
        <v>42374.875613425924</v>
      </c>
      <c r="T2054" s="10">
        <f t="shared" si="197"/>
        <v>42419.875613425924</v>
      </c>
    </row>
    <row r="2055" spans="1:20" ht="43.5" x14ac:dyDescent="0.35">
      <c r="A2055" s="5">
        <f t="shared" si="192"/>
        <v>101.02</v>
      </c>
      <c r="B2055">
        <v>2053</v>
      </c>
      <c r="C2055" s="3" t="s">
        <v>2054</v>
      </c>
      <c r="D2055" s="3" t="s">
        <v>6163</v>
      </c>
      <c r="E2055">
        <v>5000</v>
      </c>
      <c r="F2055">
        <v>5051</v>
      </c>
      <c r="G2055" t="s">
        <v>8218</v>
      </c>
      <c r="H2055" t="s">
        <v>8223</v>
      </c>
      <c r="I2055" t="s">
        <v>8245</v>
      </c>
      <c r="J2055" s="11">
        <v>1448466551</v>
      </c>
      <c r="K2055" s="11">
        <v>1445870951</v>
      </c>
      <c r="L2055" t="b">
        <v>0</v>
      </c>
      <c r="M2055">
        <v>121</v>
      </c>
      <c r="N2055" t="b">
        <v>1</v>
      </c>
      <c r="O2055" t="s">
        <v>8294</v>
      </c>
      <c r="P2055" s="5">
        <f t="shared" si="193"/>
        <v>41.743801652892564</v>
      </c>
      <c r="Q2055" t="str">
        <f t="shared" si="194"/>
        <v>technology</v>
      </c>
      <c r="R2055" t="str">
        <f t="shared" si="195"/>
        <v>hardware</v>
      </c>
      <c r="S2055" s="10">
        <f t="shared" si="196"/>
        <v>42303.409155092588</v>
      </c>
      <c r="T2055" s="10">
        <f t="shared" si="197"/>
        <v>42333.450821759259</v>
      </c>
    </row>
    <row r="2056" spans="1:20" ht="43.5" x14ac:dyDescent="0.35">
      <c r="A2056" s="5">
        <f t="shared" si="192"/>
        <v>113.59142857142857</v>
      </c>
      <c r="B2056">
        <v>2054</v>
      </c>
      <c r="C2056" s="3" t="s">
        <v>2055</v>
      </c>
      <c r="D2056" s="3" t="s">
        <v>6164</v>
      </c>
      <c r="E2056">
        <v>35000</v>
      </c>
      <c r="F2056">
        <v>39757</v>
      </c>
      <c r="G2056" t="s">
        <v>8218</v>
      </c>
      <c r="H2056" t="s">
        <v>8224</v>
      </c>
      <c r="I2056" t="s">
        <v>8246</v>
      </c>
      <c r="J2056" s="11">
        <v>1399033810</v>
      </c>
      <c r="K2056" s="11">
        <v>1396441810</v>
      </c>
      <c r="L2056" t="b">
        <v>0</v>
      </c>
      <c r="M2056">
        <v>621</v>
      </c>
      <c r="N2056" t="b">
        <v>1</v>
      </c>
      <c r="O2056" t="s">
        <v>8294</v>
      </c>
      <c r="P2056" s="5">
        <f t="shared" si="193"/>
        <v>64.020933977455712</v>
      </c>
      <c r="Q2056" t="str">
        <f t="shared" si="194"/>
        <v>technology</v>
      </c>
      <c r="R2056" t="str">
        <f t="shared" si="195"/>
        <v>hardware</v>
      </c>
      <c r="S2056" s="10">
        <f t="shared" si="196"/>
        <v>41731.312615740739</v>
      </c>
      <c r="T2056" s="10">
        <f t="shared" si="197"/>
        <v>41761.312615740739</v>
      </c>
    </row>
    <row r="2057" spans="1:20" ht="43.5" x14ac:dyDescent="0.35">
      <c r="A2057" s="5">
        <f t="shared" si="192"/>
        <v>167.41666666666666</v>
      </c>
      <c r="B2057">
        <v>2055</v>
      </c>
      <c r="C2057" s="3" t="s">
        <v>2056</v>
      </c>
      <c r="D2057" s="3" t="s">
        <v>6165</v>
      </c>
      <c r="E2057">
        <v>6000</v>
      </c>
      <c r="F2057">
        <v>10045</v>
      </c>
      <c r="G2057" t="s">
        <v>8218</v>
      </c>
      <c r="H2057" t="s">
        <v>8223</v>
      </c>
      <c r="I2057" t="s">
        <v>8245</v>
      </c>
      <c r="J2057" s="11">
        <v>1417579200</v>
      </c>
      <c r="K2057" s="11">
        <v>1415031043</v>
      </c>
      <c r="L2057" t="b">
        <v>0</v>
      </c>
      <c r="M2057">
        <v>101</v>
      </c>
      <c r="N2057" t="b">
        <v>1</v>
      </c>
      <c r="O2057" t="s">
        <v>8294</v>
      </c>
      <c r="P2057" s="5">
        <f t="shared" si="193"/>
        <v>99.455445544554451</v>
      </c>
      <c r="Q2057" t="str">
        <f t="shared" si="194"/>
        <v>technology</v>
      </c>
      <c r="R2057" t="str">
        <f t="shared" si="195"/>
        <v>hardware</v>
      </c>
      <c r="S2057" s="10">
        <f t="shared" si="196"/>
        <v>41946.465775462959</v>
      </c>
      <c r="T2057" s="10">
        <f t="shared" si="197"/>
        <v>41975.958333333336</v>
      </c>
    </row>
    <row r="2058" spans="1:20" ht="43.5" x14ac:dyDescent="0.35">
      <c r="A2058" s="5">
        <f t="shared" si="192"/>
        <v>153.452</v>
      </c>
      <c r="B2058">
        <v>2056</v>
      </c>
      <c r="C2058" s="3" t="s">
        <v>2057</v>
      </c>
      <c r="D2058" s="3" t="s">
        <v>6166</v>
      </c>
      <c r="E2058">
        <v>50000</v>
      </c>
      <c r="F2058">
        <v>76726</v>
      </c>
      <c r="G2058" t="s">
        <v>8218</v>
      </c>
      <c r="H2058" t="s">
        <v>8223</v>
      </c>
      <c r="I2058" t="s">
        <v>8245</v>
      </c>
      <c r="J2058" s="11">
        <v>1366222542</v>
      </c>
      <c r="K2058" s="11">
        <v>1363630542</v>
      </c>
      <c r="L2058" t="b">
        <v>0</v>
      </c>
      <c r="M2058">
        <v>554</v>
      </c>
      <c r="N2058" t="b">
        <v>1</v>
      </c>
      <c r="O2058" t="s">
        <v>8294</v>
      </c>
      <c r="P2058" s="5">
        <f t="shared" si="193"/>
        <v>138.49458483754512</v>
      </c>
      <c r="Q2058" t="str">
        <f t="shared" si="194"/>
        <v>technology</v>
      </c>
      <c r="R2058" t="str">
        <f t="shared" si="195"/>
        <v>hardware</v>
      </c>
      <c r="S2058" s="10">
        <f t="shared" si="196"/>
        <v>41351.552569444444</v>
      </c>
      <c r="T2058" s="10">
        <f t="shared" si="197"/>
        <v>41381.552569444444</v>
      </c>
    </row>
    <row r="2059" spans="1:20" ht="58" x14ac:dyDescent="0.35">
      <c r="A2059" s="5">
        <f t="shared" si="192"/>
        <v>202.23220000000001</v>
      </c>
      <c r="B2059">
        <v>2057</v>
      </c>
      <c r="C2059" s="3" t="s">
        <v>2058</v>
      </c>
      <c r="D2059" s="3" t="s">
        <v>6167</v>
      </c>
      <c r="E2059">
        <v>15000</v>
      </c>
      <c r="F2059">
        <v>30334.83</v>
      </c>
      <c r="G2059" t="s">
        <v>8218</v>
      </c>
      <c r="H2059" t="s">
        <v>8224</v>
      </c>
      <c r="I2059" t="s">
        <v>8246</v>
      </c>
      <c r="J2059" s="11">
        <v>1456487532</v>
      </c>
      <c r="K2059" s="11">
        <v>1453895532</v>
      </c>
      <c r="L2059" t="b">
        <v>0</v>
      </c>
      <c r="M2059">
        <v>666</v>
      </c>
      <c r="N2059" t="b">
        <v>1</v>
      </c>
      <c r="O2059" t="s">
        <v>8294</v>
      </c>
      <c r="P2059" s="5">
        <f t="shared" si="193"/>
        <v>45.547792792792798</v>
      </c>
      <c r="Q2059" t="str">
        <f t="shared" si="194"/>
        <v>technology</v>
      </c>
      <c r="R2059" t="str">
        <f t="shared" si="195"/>
        <v>hardware</v>
      </c>
      <c r="S2059" s="10">
        <f t="shared" si="196"/>
        <v>42396.286249999997</v>
      </c>
      <c r="T2059" s="10">
        <f t="shared" si="197"/>
        <v>42426.286249999997</v>
      </c>
    </row>
    <row r="2060" spans="1:20" ht="29" x14ac:dyDescent="0.35">
      <c r="A2060" s="5">
        <f t="shared" si="192"/>
        <v>168.28125</v>
      </c>
      <c r="B2060">
        <v>2058</v>
      </c>
      <c r="C2060" s="3" t="s">
        <v>2059</v>
      </c>
      <c r="D2060" s="3" t="s">
        <v>6168</v>
      </c>
      <c r="E2060">
        <v>2560</v>
      </c>
      <c r="F2060">
        <v>4308</v>
      </c>
      <c r="G2060" t="s">
        <v>8218</v>
      </c>
      <c r="H2060" t="s">
        <v>8224</v>
      </c>
      <c r="I2060" t="s">
        <v>8246</v>
      </c>
      <c r="J2060" s="11">
        <v>1425326400</v>
      </c>
      <c r="K2060" s="11">
        <v>1421916830</v>
      </c>
      <c r="L2060" t="b">
        <v>0</v>
      </c>
      <c r="M2060">
        <v>410</v>
      </c>
      <c r="N2060" t="b">
        <v>1</v>
      </c>
      <c r="O2060" t="s">
        <v>8294</v>
      </c>
      <c r="P2060" s="5">
        <f t="shared" si="193"/>
        <v>10.507317073170732</v>
      </c>
      <c r="Q2060" t="str">
        <f t="shared" si="194"/>
        <v>technology</v>
      </c>
      <c r="R2060" t="str">
        <f t="shared" si="195"/>
        <v>hardware</v>
      </c>
      <c r="S2060" s="10">
        <f t="shared" si="196"/>
        <v>42026.16238425926</v>
      </c>
      <c r="T2060" s="10">
        <f t="shared" si="197"/>
        <v>42065.624999999993</v>
      </c>
    </row>
    <row r="2061" spans="1:20" ht="43.5" x14ac:dyDescent="0.35">
      <c r="A2061" s="5">
        <f t="shared" si="192"/>
        <v>143.45666666666668</v>
      </c>
      <c r="B2061">
        <v>2059</v>
      </c>
      <c r="C2061" s="3" t="s">
        <v>2060</v>
      </c>
      <c r="D2061" s="3" t="s">
        <v>6169</v>
      </c>
      <c r="E2061">
        <v>30000</v>
      </c>
      <c r="F2061">
        <v>43037</v>
      </c>
      <c r="G2061" t="s">
        <v>8218</v>
      </c>
      <c r="H2061" t="s">
        <v>8223</v>
      </c>
      <c r="I2061" t="s">
        <v>8245</v>
      </c>
      <c r="J2061" s="11">
        <v>1454277540</v>
      </c>
      <c r="K2061" s="11">
        <v>1450880854</v>
      </c>
      <c r="L2061" t="b">
        <v>0</v>
      </c>
      <c r="M2061">
        <v>375</v>
      </c>
      <c r="N2061" t="b">
        <v>1</v>
      </c>
      <c r="O2061" t="s">
        <v>8294</v>
      </c>
      <c r="P2061" s="5">
        <f t="shared" si="193"/>
        <v>114.76533333333333</v>
      </c>
      <c r="Q2061" t="str">
        <f t="shared" si="194"/>
        <v>technology</v>
      </c>
      <c r="R2061" t="str">
        <f t="shared" si="195"/>
        <v>hardware</v>
      </c>
      <c r="S2061" s="10">
        <f t="shared" si="196"/>
        <v>42361.394143518519</v>
      </c>
      <c r="T2061" s="10">
        <f t="shared" si="197"/>
        <v>42400.707638888889</v>
      </c>
    </row>
    <row r="2062" spans="1:20" ht="43.5" x14ac:dyDescent="0.35">
      <c r="A2062" s="5">
        <f t="shared" si="192"/>
        <v>196.4</v>
      </c>
      <c r="B2062">
        <v>2060</v>
      </c>
      <c r="C2062" s="3" t="s">
        <v>2061</v>
      </c>
      <c r="D2062" s="3" t="s">
        <v>6170</v>
      </c>
      <c r="E2062">
        <v>25000</v>
      </c>
      <c r="F2062">
        <v>49100</v>
      </c>
      <c r="G2062" t="s">
        <v>8218</v>
      </c>
      <c r="H2062" t="s">
        <v>8223</v>
      </c>
      <c r="I2062" t="s">
        <v>8245</v>
      </c>
      <c r="J2062" s="11">
        <v>1406129150</v>
      </c>
      <c r="K2062" s="11">
        <v>1400945150</v>
      </c>
      <c r="L2062" t="b">
        <v>0</v>
      </c>
      <c r="M2062">
        <v>1364</v>
      </c>
      <c r="N2062" t="b">
        <v>1</v>
      </c>
      <c r="O2062" t="s">
        <v>8294</v>
      </c>
      <c r="P2062" s="5">
        <f t="shared" si="193"/>
        <v>35.997067448680355</v>
      </c>
      <c r="Q2062" t="str">
        <f t="shared" si="194"/>
        <v>technology</v>
      </c>
      <c r="R2062" t="str">
        <f t="shared" si="195"/>
        <v>hardware</v>
      </c>
      <c r="S2062" s="10">
        <f t="shared" si="196"/>
        <v>41783.434606481482</v>
      </c>
      <c r="T2062" s="10">
        <f t="shared" si="197"/>
        <v>41843.434606481482</v>
      </c>
    </row>
    <row r="2063" spans="1:20" ht="43.5" x14ac:dyDescent="0.35">
      <c r="A2063" s="5">
        <f t="shared" si="192"/>
        <v>107.91999999999999</v>
      </c>
      <c r="B2063">
        <v>2061</v>
      </c>
      <c r="C2063" s="3" t="s">
        <v>2062</v>
      </c>
      <c r="D2063" s="3" t="s">
        <v>6171</v>
      </c>
      <c r="E2063">
        <v>5000</v>
      </c>
      <c r="F2063">
        <v>5396</v>
      </c>
      <c r="G2063" t="s">
        <v>8218</v>
      </c>
      <c r="H2063" t="s">
        <v>8223</v>
      </c>
      <c r="I2063" t="s">
        <v>8245</v>
      </c>
      <c r="J2063" s="11">
        <v>1483208454</v>
      </c>
      <c r="K2063" s="11">
        <v>1480616454</v>
      </c>
      <c r="L2063" t="b">
        <v>0</v>
      </c>
      <c r="M2063">
        <v>35</v>
      </c>
      <c r="N2063" t="b">
        <v>1</v>
      </c>
      <c r="O2063" t="s">
        <v>8294</v>
      </c>
      <c r="P2063" s="5">
        <f t="shared" si="193"/>
        <v>154.17142857142858</v>
      </c>
      <c r="Q2063" t="str">
        <f t="shared" si="194"/>
        <v>technology</v>
      </c>
      <c r="R2063" t="str">
        <f t="shared" si="195"/>
        <v>hardware</v>
      </c>
      <c r="S2063" s="10">
        <f t="shared" si="196"/>
        <v>42705.556180555555</v>
      </c>
      <c r="T2063" s="10">
        <f t="shared" si="197"/>
        <v>42735.556180555555</v>
      </c>
    </row>
    <row r="2064" spans="1:20" ht="58" x14ac:dyDescent="0.35">
      <c r="A2064" s="5">
        <f t="shared" si="192"/>
        <v>114.97699999999999</v>
      </c>
      <c r="B2064">
        <v>2062</v>
      </c>
      <c r="C2064" s="3" t="s">
        <v>2063</v>
      </c>
      <c r="D2064" s="3" t="s">
        <v>6172</v>
      </c>
      <c r="E2064">
        <v>100000</v>
      </c>
      <c r="F2064">
        <v>114977</v>
      </c>
      <c r="G2064" t="s">
        <v>8218</v>
      </c>
      <c r="H2064" t="s">
        <v>8231</v>
      </c>
      <c r="I2064" t="s">
        <v>8252</v>
      </c>
      <c r="J2064" s="11">
        <v>1458807098</v>
      </c>
      <c r="K2064" s="11">
        <v>1456218698</v>
      </c>
      <c r="L2064" t="b">
        <v>0</v>
      </c>
      <c r="M2064">
        <v>203</v>
      </c>
      <c r="N2064" t="b">
        <v>1</v>
      </c>
      <c r="O2064" t="s">
        <v>8294</v>
      </c>
      <c r="P2064" s="5">
        <f t="shared" si="193"/>
        <v>566.38916256157631</v>
      </c>
      <c r="Q2064" t="str">
        <f t="shared" si="194"/>
        <v>technology</v>
      </c>
      <c r="R2064" t="str">
        <f t="shared" si="195"/>
        <v>hardware</v>
      </c>
      <c r="S2064" s="10">
        <f t="shared" si="196"/>
        <v>42423.174745370365</v>
      </c>
      <c r="T2064" s="10">
        <f t="shared" si="197"/>
        <v>42453.1330787037</v>
      </c>
    </row>
    <row r="2065" spans="1:20" ht="29" x14ac:dyDescent="0.35">
      <c r="A2065" s="5">
        <f t="shared" si="192"/>
        <v>148.04999999999998</v>
      </c>
      <c r="B2065">
        <v>2063</v>
      </c>
      <c r="C2065" s="3" t="s">
        <v>2064</v>
      </c>
      <c r="D2065" s="3" t="s">
        <v>6173</v>
      </c>
      <c r="E2065">
        <v>4000</v>
      </c>
      <c r="F2065">
        <v>5922</v>
      </c>
      <c r="G2065" t="s">
        <v>8218</v>
      </c>
      <c r="H2065" t="s">
        <v>8235</v>
      </c>
      <c r="I2065" t="s">
        <v>8248</v>
      </c>
      <c r="J2065" s="11">
        <v>1463333701</v>
      </c>
      <c r="K2065" s="11">
        <v>1460482501</v>
      </c>
      <c r="L2065" t="b">
        <v>0</v>
      </c>
      <c r="M2065">
        <v>49</v>
      </c>
      <c r="N2065" t="b">
        <v>1</v>
      </c>
      <c r="O2065" t="s">
        <v>8294</v>
      </c>
      <c r="P2065" s="5">
        <f t="shared" si="193"/>
        <v>120.85714285714286</v>
      </c>
      <c r="Q2065" t="str">
        <f t="shared" si="194"/>
        <v>technology</v>
      </c>
      <c r="R2065" t="str">
        <f t="shared" si="195"/>
        <v>hardware</v>
      </c>
      <c r="S2065" s="10">
        <f t="shared" si="196"/>
        <v>42472.524317129624</v>
      </c>
      <c r="T2065" s="10">
        <f t="shared" si="197"/>
        <v>42505.524317129624</v>
      </c>
    </row>
    <row r="2066" spans="1:20" ht="43.5" x14ac:dyDescent="0.35">
      <c r="A2066" s="5">
        <f t="shared" si="192"/>
        <v>191.16676082790633</v>
      </c>
      <c r="B2066">
        <v>2064</v>
      </c>
      <c r="C2066" s="3" t="s">
        <v>2065</v>
      </c>
      <c r="D2066" s="3" t="s">
        <v>6174</v>
      </c>
      <c r="E2066">
        <v>261962</v>
      </c>
      <c r="F2066">
        <v>500784.27</v>
      </c>
      <c r="G2066" t="s">
        <v>8218</v>
      </c>
      <c r="H2066" t="s">
        <v>8223</v>
      </c>
      <c r="I2066" t="s">
        <v>8245</v>
      </c>
      <c r="J2066" s="11">
        <v>1370001600</v>
      </c>
      <c r="K2066" s="11">
        <v>1366879523</v>
      </c>
      <c r="L2066" t="b">
        <v>0</v>
      </c>
      <c r="M2066">
        <v>5812</v>
      </c>
      <c r="N2066" t="b">
        <v>1</v>
      </c>
      <c r="O2066" t="s">
        <v>8294</v>
      </c>
      <c r="P2066" s="5">
        <f t="shared" si="193"/>
        <v>86.163845492085343</v>
      </c>
      <c r="Q2066" t="str">
        <f t="shared" si="194"/>
        <v>technology</v>
      </c>
      <c r="R2066" t="str">
        <f t="shared" si="195"/>
        <v>hardware</v>
      </c>
      <c r="S2066" s="10">
        <f t="shared" si="196"/>
        <v>41389.1565162037</v>
      </c>
      <c r="T2066" s="10">
        <f t="shared" si="197"/>
        <v>41425.291666666664</v>
      </c>
    </row>
    <row r="2067" spans="1:20" ht="43.5" x14ac:dyDescent="0.35">
      <c r="A2067" s="5">
        <f t="shared" si="192"/>
        <v>199.215125</v>
      </c>
      <c r="B2067">
        <v>2065</v>
      </c>
      <c r="C2067" s="3" t="s">
        <v>2066</v>
      </c>
      <c r="D2067" s="3" t="s">
        <v>6175</v>
      </c>
      <c r="E2067">
        <v>40000</v>
      </c>
      <c r="F2067">
        <v>79686.05</v>
      </c>
      <c r="G2067" t="s">
        <v>8218</v>
      </c>
      <c r="H2067" t="s">
        <v>8224</v>
      </c>
      <c r="I2067" t="s">
        <v>8246</v>
      </c>
      <c r="J2067" s="11">
        <v>1387958429</v>
      </c>
      <c r="K2067" s="11">
        <v>1385366429</v>
      </c>
      <c r="L2067" t="b">
        <v>0</v>
      </c>
      <c r="M2067">
        <v>1556</v>
      </c>
      <c r="N2067" t="b">
        <v>1</v>
      </c>
      <c r="O2067" t="s">
        <v>8294</v>
      </c>
      <c r="P2067" s="5">
        <f t="shared" si="193"/>
        <v>51.212114395886893</v>
      </c>
      <c r="Q2067" t="str">
        <f t="shared" si="194"/>
        <v>technology</v>
      </c>
      <c r="R2067" t="str">
        <f t="shared" si="195"/>
        <v>hardware</v>
      </c>
      <c r="S2067" s="10">
        <f t="shared" si="196"/>
        <v>41603.125335648147</v>
      </c>
      <c r="T2067" s="10">
        <f t="shared" si="197"/>
        <v>41633.125335648147</v>
      </c>
    </row>
    <row r="2068" spans="1:20" ht="43.5" x14ac:dyDescent="0.35">
      <c r="A2068" s="5">
        <f t="shared" si="192"/>
        <v>218.6</v>
      </c>
      <c r="B2068">
        <v>2066</v>
      </c>
      <c r="C2068" s="3" t="s">
        <v>2067</v>
      </c>
      <c r="D2068" s="3" t="s">
        <v>6176</v>
      </c>
      <c r="E2068">
        <v>2000</v>
      </c>
      <c r="F2068">
        <v>4372</v>
      </c>
      <c r="G2068" t="s">
        <v>8218</v>
      </c>
      <c r="H2068" t="s">
        <v>8223</v>
      </c>
      <c r="I2068" t="s">
        <v>8245</v>
      </c>
      <c r="J2068" s="11">
        <v>1408818683</v>
      </c>
      <c r="K2068" s="11">
        <v>1406226683</v>
      </c>
      <c r="L2068" t="b">
        <v>0</v>
      </c>
      <c r="M2068">
        <v>65</v>
      </c>
      <c r="N2068" t="b">
        <v>1</v>
      </c>
      <c r="O2068" t="s">
        <v>8294</v>
      </c>
      <c r="P2068" s="5">
        <f t="shared" si="193"/>
        <v>67.261538461538464</v>
      </c>
      <c r="Q2068" t="str">
        <f t="shared" si="194"/>
        <v>technology</v>
      </c>
      <c r="R2068" t="str">
        <f t="shared" si="195"/>
        <v>hardware</v>
      </c>
      <c r="S2068" s="10">
        <f t="shared" si="196"/>
        <v>41844.563460648147</v>
      </c>
      <c r="T2068" s="10">
        <f t="shared" si="197"/>
        <v>41874.563460648147</v>
      </c>
    </row>
    <row r="2069" spans="1:20" ht="43.5" x14ac:dyDescent="0.35">
      <c r="A2069" s="5">
        <f t="shared" si="192"/>
        <v>126.86868686868686</v>
      </c>
      <c r="B2069">
        <v>2067</v>
      </c>
      <c r="C2069" s="3" t="s">
        <v>2068</v>
      </c>
      <c r="D2069" s="3" t="s">
        <v>6177</v>
      </c>
      <c r="E2069">
        <v>495</v>
      </c>
      <c r="F2069">
        <v>628</v>
      </c>
      <c r="G2069" t="s">
        <v>8218</v>
      </c>
      <c r="H2069" t="s">
        <v>8224</v>
      </c>
      <c r="I2069" t="s">
        <v>8246</v>
      </c>
      <c r="J2069" s="11">
        <v>1432499376</v>
      </c>
      <c r="K2069" s="11">
        <v>1429648176</v>
      </c>
      <c r="L2069" t="b">
        <v>0</v>
      </c>
      <c r="M2069">
        <v>10</v>
      </c>
      <c r="N2069" t="b">
        <v>1</v>
      </c>
      <c r="O2069" t="s">
        <v>8294</v>
      </c>
      <c r="P2069" s="5">
        <f t="shared" si="193"/>
        <v>62.8</v>
      </c>
      <c r="Q2069" t="str">
        <f t="shared" si="194"/>
        <v>technology</v>
      </c>
      <c r="R2069" t="str">
        <f t="shared" si="195"/>
        <v>hardware</v>
      </c>
      <c r="S2069" s="10">
        <f t="shared" si="196"/>
        <v>42115.645555555551</v>
      </c>
      <c r="T2069" s="10">
        <f t="shared" si="197"/>
        <v>42148.645555555551</v>
      </c>
    </row>
    <row r="2070" spans="1:20" ht="43.5" x14ac:dyDescent="0.35">
      <c r="A2070" s="5">
        <f t="shared" si="192"/>
        <v>105.22388000000001</v>
      </c>
      <c r="B2070">
        <v>2068</v>
      </c>
      <c r="C2070" s="3" t="s">
        <v>2069</v>
      </c>
      <c r="D2070" s="3" t="s">
        <v>6178</v>
      </c>
      <c r="E2070">
        <v>25000</v>
      </c>
      <c r="F2070">
        <v>26305.97</v>
      </c>
      <c r="G2070" t="s">
        <v>8218</v>
      </c>
      <c r="H2070" t="s">
        <v>8223</v>
      </c>
      <c r="I2070" t="s">
        <v>8245</v>
      </c>
      <c r="J2070" s="11">
        <v>1476994315</v>
      </c>
      <c r="K2070" s="11">
        <v>1474402315</v>
      </c>
      <c r="L2070" t="b">
        <v>0</v>
      </c>
      <c r="M2070">
        <v>76</v>
      </c>
      <c r="N2070" t="b">
        <v>1</v>
      </c>
      <c r="O2070" t="s">
        <v>8294</v>
      </c>
      <c r="P2070" s="5">
        <f t="shared" si="193"/>
        <v>346.13118421052633</v>
      </c>
      <c r="Q2070" t="str">
        <f t="shared" si="194"/>
        <v>technology</v>
      </c>
      <c r="R2070" t="str">
        <f t="shared" si="195"/>
        <v>hardware</v>
      </c>
      <c r="S2070" s="10">
        <f t="shared" si="196"/>
        <v>42633.633275462962</v>
      </c>
      <c r="T2070" s="10">
        <f t="shared" si="197"/>
        <v>42663.633275462962</v>
      </c>
    </row>
    <row r="2071" spans="1:20" ht="58" x14ac:dyDescent="0.35">
      <c r="A2071" s="5">
        <f t="shared" si="192"/>
        <v>128.40666000000002</v>
      </c>
      <c r="B2071">
        <v>2069</v>
      </c>
      <c r="C2071" s="3" t="s">
        <v>2070</v>
      </c>
      <c r="D2071" s="3" t="s">
        <v>6179</v>
      </c>
      <c r="E2071">
        <v>50000</v>
      </c>
      <c r="F2071">
        <v>64203.33</v>
      </c>
      <c r="G2071" t="s">
        <v>8218</v>
      </c>
      <c r="H2071" t="s">
        <v>8223</v>
      </c>
      <c r="I2071" t="s">
        <v>8245</v>
      </c>
      <c r="J2071" s="11">
        <v>1451776791</v>
      </c>
      <c r="K2071" s="11">
        <v>1449098391</v>
      </c>
      <c r="L2071" t="b">
        <v>0</v>
      </c>
      <c r="M2071">
        <v>263</v>
      </c>
      <c r="N2071" t="b">
        <v>1</v>
      </c>
      <c r="O2071" t="s">
        <v>8294</v>
      </c>
      <c r="P2071" s="5">
        <f t="shared" si="193"/>
        <v>244.11912547528519</v>
      </c>
      <c r="Q2071" t="str">
        <f t="shared" si="194"/>
        <v>technology</v>
      </c>
      <c r="R2071" t="str">
        <f t="shared" si="195"/>
        <v>hardware</v>
      </c>
      <c r="S2071" s="10">
        <f t="shared" si="196"/>
        <v>42340.763784722221</v>
      </c>
      <c r="T2071" s="10">
        <f t="shared" si="197"/>
        <v>42371.763784722221</v>
      </c>
    </row>
    <row r="2072" spans="1:20" ht="43.5" x14ac:dyDescent="0.35">
      <c r="A2072" s="5">
        <f t="shared" si="192"/>
        <v>317.3272</v>
      </c>
      <c r="B2072">
        <v>2070</v>
      </c>
      <c r="C2072" s="3" t="s">
        <v>2071</v>
      </c>
      <c r="D2072" s="3" t="s">
        <v>6180</v>
      </c>
      <c r="E2072">
        <v>125000</v>
      </c>
      <c r="F2072">
        <v>396659</v>
      </c>
      <c r="G2072" t="s">
        <v>8218</v>
      </c>
      <c r="H2072" t="s">
        <v>8235</v>
      </c>
      <c r="I2072" t="s">
        <v>8248</v>
      </c>
      <c r="J2072" s="11">
        <v>1467128723</v>
      </c>
      <c r="K2072" s="11">
        <v>1464536723</v>
      </c>
      <c r="L2072" t="b">
        <v>0</v>
      </c>
      <c r="M2072">
        <v>1530</v>
      </c>
      <c r="N2072" t="b">
        <v>1</v>
      </c>
      <c r="O2072" t="s">
        <v>8294</v>
      </c>
      <c r="P2072" s="5">
        <f t="shared" si="193"/>
        <v>259.25424836601309</v>
      </c>
      <c r="Q2072" t="str">
        <f t="shared" si="194"/>
        <v>technology</v>
      </c>
      <c r="R2072" t="str">
        <f t="shared" si="195"/>
        <v>hardware</v>
      </c>
      <c r="S2072" s="10">
        <f t="shared" si="196"/>
        <v>42519.448182870365</v>
      </c>
      <c r="T2072" s="10">
        <f t="shared" si="197"/>
        <v>42549.448182870365</v>
      </c>
    </row>
    <row r="2073" spans="1:20" ht="43.5" x14ac:dyDescent="0.35">
      <c r="A2073" s="5">
        <f t="shared" si="192"/>
        <v>280.73</v>
      </c>
      <c r="B2073">
        <v>2071</v>
      </c>
      <c r="C2073" s="3" t="s">
        <v>2072</v>
      </c>
      <c r="D2073" s="3" t="s">
        <v>6181</v>
      </c>
      <c r="E2073">
        <v>20000</v>
      </c>
      <c r="F2073">
        <v>56146</v>
      </c>
      <c r="G2073" t="s">
        <v>8218</v>
      </c>
      <c r="H2073" t="s">
        <v>8223</v>
      </c>
      <c r="I2073" t="s">
        <v>8245</v>
      </c>
      <c r="J2073" s="11">
        <v>1475390484</v>
      </c>
      <c r="K2073" s="11">
        <v>1471502484</v>
      </c>
      <c r="L2073" t="b">
        <v>0</v>
      </c>
      <c r="M2073">
        <v>278</v>
      </c>
      <c r="N2073" t="b">
        <v>1</v>
      </c>
      <c r="O2073" t="s">
        <v>8294</v>
      </c>
      <c r="P2073" s="5">
        <f t="shared" si="193"/>
        <v>201.96402877697841</v>
      </c>
      <c r="Q2073" t="str">
        <f t="shared" si="194"/>
        <v>technology</v>
      </c>
      <c r="R2073" t="str">
        <f t="shared" si="195"/>
        <v>hardware</v>
      </c>
      <c r="S2073" s="10">
        <f t="shared" si="196"/>
        <v>42600.070416666662</v>
      </c>
      <c r="T2073" s="10">
        <f t="shared" si="197"/>
        <v>42645.070416666662</v>
      </c>
    </row>
    <row r="2074" spans="1:20" ht="58" x14ac:dyDescent="0.35">
      <c r="A2074" s="5">
        <f t="shared" si="192"/>
        <v>110.73146853146854</v>
      </c>
      <c r="B2074">
        <v>2072</v>
      </c>
      <c r="C2074" s="3" t="s">
        <v>2073</v>
      </c>
      <c r="D2074" s="3" t="s">
        <v>6182</v>
      </c>
      <c r="E2074">
        <v>71500</v>
      </c>
      <c r="F2074">
        <v>79173</v>
      </c>
      <c r="G2074" t="s">
        <v>8218</v>
      </c>
      <c r="H2074" t="s">
        <v>8223</v>
      </c>
      <c r="I2074" t="s">
        <v>8245</v>
      </c>
      <c r="J2074" s="11">
        <v>1462629432</v>
      </c>
      <c r="K2074" s="11">
        <v>1460037432</v>
      </c>
      <c r="L2074" t="b">
        <v>0</v>
      </c>
      <c r="M2074">
        <v>350</v>
      </c>
      <c r="N2074" t="b">
        <v>1</v>
      </c>
      <c r="O2074" t="s">
        <v>8294</v>
      </c>
      <c r="P2074" s="5">
        <f t="shared" si="193"/>
        <v>226.20857142857142</v>
      </c>
      <c r="Q2074" t="str">
        <f t="shared" si="194"/>
        <v>technology</v>
      </c>
      <c r="R2074" t="str">
        <f t="shared" si="195"/>
        <v>hardware</v>
      </c>
      <c r="S2074" s="10">
        <f t="shared" si="196"/>
        <v>42467.373055555552</v>
      </c>
      <c r="T2074" s="10">
        <f t="shared" si="197"/>
        <v>42497.373055555552</v>
      </c>
    </row>
    <row r="2075" spans="1:20" ht="43.5" x14ac:dyDescent="0.35">
      <c r="A2075" s="5">
        <f t="shared" si="192"/>
        <v>152.60429999999999</v>
      </c>
      <c r="B2075">
        <v>2073</v>
      </c>
      <c r="C2075" s="3" t="s">
        <v>2074</v>
      </c>
      <c r="D2075" s="3" t="s">
        <v>6183</v>
      </c>
      <c r="E2075">
        <v>100000</v>
      </c>
      <c r="F2075">
        <v>152604.29999999999</v>
      </c>
      <c r="G2075" t="s">
        <v>8218</v>
      </c>
      <c r="H2075" t="s">
        <v>8223</v>
      </c>
      <c r="I2075" t="s">
        <v>8245</v>
      </c>
      <c r="J2075" s="11">
        <v>1431100918</v>
      </c>
      <c r="K2075" s="11">
        <v>1427212918</v>
      </c>
      <c r="L2075" t="b">
        <v>0</v>
      </c>
      <c r="M2075">
        <v>470</v>
      </c>
      <c r="N2075" t="b">
        <v>1</v>
      </c>
      <c r="O2075" t="s">
        <v>8294</v>
      </c>
      <c r="P2075" s="5">
        <f t="shared" si="193"/>
        <v>324.69</v>
      </c>
      <c r="Q2075" t="str">
        <f t="shared" si="194"/>
        <v>technology</v>
      </c>
      <c r="R2075" t="str">
        <f t="shared" si="195"/>
        <v>hardware</v>
      </c>
      <c r="S2075" s="10">
        <f t="shared" si="196"/>
        <v>42087.459699074076</v>
      </c>
      <c r="T2075" s="10">
        <f t="shared" si="197"/>
        <v>42132.459699074076</v>
      </c>
    </row>
    <row r="2076" spans="1:20" ht="29" x14ac:dyDescent="0.35">
      <c r="A2076" s="5">
        <f t="shared" si="192"/>
        <v>102.49999999999999</v>
      </c>
      <c r="B2076">
        <v>2074</v>
      </c>
      <c r="C2076" s="3" t="s">
        <v>2075</v>
      </c>
      <c r="D2076" s="3" t="s">
        <v>6184</v>
      </c>
      <c r="E2076">
        <v>600</v>
      </c>
      <c r="F2076">
        <v>615</v>
      </c>
      <c r="G2076" t="s">
        <v>8218</v>
      </c>
      <c r="H2076" t="s">
        <v>8223</v>
      </c>
      <c r="I2076" t="s">
        <v>8245</v>
      </c>
      <c r="J2076" s="11">
        <v>1462564182</v>
      </c>
      <c r="K2076" s="11">
        <v>1459972182</v>
      </c>
      <c r="L2076" t="b">
        <v>0</v>
      </c>
      <c r="M2076">
        <v>3</v>
      </c>
      <c r="N2076" t="b">
        <v>1</v>
      </c>
      <c r="O2076" t="s">
        <v>8294</v>
      </c>
      <c r="P2076" s="5">
        <f t="shared" si="193"/>
        <v>205</v>
      </c>
      <c r="Q2076" t="str">
        <f t="shared" si="194"/>
        <v>technology</v>
      </c>
      <c r="R2076" t="str">
        <f t="shared" si="195"/>
        <v>hardware</v>
      </c>
      <c r="S2076" s="10">
        <f t="shared" si="196"/>
        <v>42466.617847222216</v>
      </c>
      <c r="T2076" s="10">
        <f t="shared" si="197"/>
        <v>42496.617847222216</v>
      </c>
    </row>
    <row r="2077" spans="1:20" ht="43.5" x14ac:dyDescent="0.35">
      <c r="A2077" s="5">
        <f t="shared" si="192"/>
        <v>1678.3738373837384</v>
      </c>
      <c r="B2077">
        <v>2075</v>
      </c>
      <c r="C2077" s="3" t="s">
        <v>2076</v>
      </c>
      <c r="D2077" s="3" t="s">
        <v>6185</v>
      </c>
      <c r="E2077">
        <v>9999</v>
      </c>
      <c r="F2077">
        <v>167820.6</v>
      </c>
      <c r="G2077" t="s">
        <v>8218</v>
      </c>
      <c r="H2077" t="s">
        <v>8223</v>
      </c>
      <c r="I2077" t="s">
        <v>8245</v>
      </c>
      <c r="J2077" s="11">
        <v>1374769288</v>
      </c>
      <c r="K2077" s="11">
        <v>1372177288</v>
      </c>
      <c r="L2077" t="b">
        <v>0</v>
      </c>
      <c r="M2077">
        <v>8200</v>
      </c>
      <c r="N2077" t="b">
        <v>1</v>
      </c>
      <c r="O2077" t="s">
        <v>8294</v>
      </c>
      <c r="P2077" s="5">
        <f t="shared" si="193"/>
        <v>20.465926829268295</v>
      </c>
      <c r="Q2077" t="str">
        <f t="shared" si="194"/>
        <v>technology</v>
      </c>
      <c r="R2077" t="str">
        <f t="shared" si="195"/>
        <v>hardware</v>
      </c>
      <c r="S2077" s="10">
        <f t="shared" si="196"/>
        <v>41450.473240740735</v>
      </c>
      <c r="T2077" s="10">
        <f t="shared" si="197"/>
        <v>41480.473240740735</v>
      </c>
    </row>
    <row r="2078" spans="1:20" ht="29" x14ac:dyDescent="0.35">
      <c r="A2078" s="5">
        <f t="shared" si="192"/>
        <v>543.349156424581</v>
      </c>
      <c r="B2078">
        <v>2076</v>
      </c>
      <c r="C2078" s="3" t="s">
        <v>2077</v>
      </c>
      <c r="D2078" s="3" t="s">
        <v>6186</v>
      </c>
      <c r="E2078">
        <v>179000</v>
      </c>
      <c r="F2078">
        <v>972594.99</v>
      </c>
      <c r="G2078" t="s">
        <v>8218</v>
      </c>
      <c r="H2078" t="s">
        <v>8224</v>
      </c>
      <c r="I2078" t="s">
        <v>8246</v>
      </c>
      <c r="J2078" s="11">
        <v>1406149689</v>
      </c>
      <c r="K2078" s="11">
        <v>1402693689</v>
      </c>
      <c r="L2078" t="b">
        <v>0</v>
      </c>
      <c r="M2078">
        <v>8359</v>
      </c>
      <c r="N2078" t="b">
        <v>1</v>
      </c>
      <c r="O2078" t="s">
        <v>8294</v>
      </c>
      <c r="P2078" s="5">
        <f t="shared" si="193"/>
        <v>116.35303146309367</v>
      </c>
      <c r="Q2078" t="str">
        <f t="shared" si="194"/>
        <v>technology</v>
      </c>
      <c r="R2078" t="str">
        <f t="shared" si="195"/>
        <v>hardware</v>
      </c>
      <c r="S2078" s="10">
        <f t="shared" si="196"/>
        <v>41803.672326388885</v>
      </c>
      <c r="T2078" s="10">
        <f t="shared" si="197"/>
        <v>41843.672326388885</v>
      </c>
    </row>
    <row r="2079" spans="1:20" ht="43.5" x14ac:dyDescent="0.35">
      <c r="A2079" s="5">
        <f t="shared" si="192"/>
        <v>115.50800000000001</v>
      </c>
      <c r="B2079">
        <v>2077</v>
      </c>
      <c r="C2079" s="3" t="s">
        <v>2078</v>
      </c>
      <c r="D2079" s="3" t="s">
        <v>6187</v>
      </c>
      <c r="E2079">
        <v>50000</v>
      </c>
      <c r="F2079">
        <v>57754</v>
      </c>
      <c r="G2079" t="s">
        <v>8218</v>
      </c>
      <c r="H2079" t="s">
        <v>8223</v>
      </c>
      <c r="I2079" t="s">
        <v>8245</v>
      </c>
      <c r="J2079" s="11">
        <v>1433538000</v>
      </c>
      <c r="K2079" s="11">
        <v>1428541276</v>
      </c>
      <c r="L2079" t="b">
        <v>0</v>
      </c>
      <c r="M2079">
        <v>188</v>
      </c>
      <c r="N2079" t="b">
        <v>1</v>
      </c>
      <c r="O2079" t="s">
        <v>8294</v>
      </c>
      <c r="P2079" s="5">
        <f t="shared" si="193"/>
        <v>307.20212765957444</v>
      </c>
      <c r="Q2079" t="str">
        <f t="shared" si="194"/>
        <v>technology</v>
      </c>
      <c r="R2079" t="str">
        <f t="shared" si="195"/>
        <v>hardware</v>
      </c>
      <c r="S2079" s="10">
        <f t="shared" si="196"/>
        <v>42102.83421296296</v>
      </c>
      <c r="T2079" s="10">
        <f t="shared" si="197"/>
        <v>42160.666666666664</v>
      </c>
    </row>
    <row r="2080" spans="1:20" ht="43.5" x14ac:dyDescent="0.35">
      <c r="A2080" s="5">
        <f t="shared" si="192"/>
        <v>131.20499999999998</v>
      </c>
      <c r="B2080">
        <v>2078</v>
      </c>
      <c r="C2080" s="3" t="s">
        <v>2079</v>
      </c>
      <c r="D2080" s="3" t="s">
        <v>6188</v>
      </c>
      <c r="E2080">
        <v>20000</v>
      </c>
      <c r="F2080">
        <v>26241</v>
      </c>
      <c r="G2080" t="s">
        <v>8218</v>
      </c>
      <c r="H2080" t="s">
        <v>8226</v>
      </c>
      <c r="I2080" t="s">
        <v>8248</v>
      </c>
      <c r="J2080" s="11">
        <v>1482085857</v>
      </c>
      <c r="K2080" s="11">
        <v>1479493857</v>
      </c>
      <c r="L2080" t="b">
        <v>0</v>
      </c>
      <c r="M2080">
        <v>48</v>
      </c>
      <c r="N2080" t="b">
        <v>1</v>
      </c>
      <c r="O2080" t="s">
        <v>8294</v>
      </c>
      <c r="P2080" s="5">
        <f t="shared" si="193"/>
        <v>546.6875</v>
      </c>
      <c r="Q2080" t="str">
        <f t="shared" si="194"/>
        <v>technology</v>
      </c>
      <c r="R2080" t="str">
        <f t="shared" si="195"/>
        <v>hardware</v>
      </c>
      <c r="S2080" s="10">
        <f t="shared" si="196"/>
        <v>42692.563159722216</v>
      </c>
      <c r="T2080" s="10">
        <f t="shared" si="197"/>
        <v>42722.563159722216</v>
      </c>
    </row>
    <row r="2081" spans="1:20" ht="58" x14ac:dyDescent="0.35">
      <c r="A2081" s="5">
        <f t="shared" si="192"/>
        <v>288.17</v>
      </c>
      <c r="B2081">
        <v>2079</v>
      </c>
      <c r="C2081" s="3" t="s">
        <v>2080</v>
      </c>
      <c r="D2081" s="3" t="s">
        <v>6189</v>
      </c>
      <c r="E2081">
        <v>10000</v>
      </c>
      <c r="F2081">
        <v>28817</v>
      </c>
      <c r="G2081" t="s">
        <v>8218</v>
      </c>
      <c r="H2081" t="s">
        <v>8224</v>
      </c>
      <c r="I2081" t="s">
        <v>8246</v>
      </c>
      <c r="J2081" s="11">
        <v>1435258800</v>
      </c>
      <c r="K2081" s="11">
        <v>1432659793</v>
      </c>
      <c r="L2081" t="b">
        <v>0</v>
      </c>
      <c r="M2081">
        <v>607</v>
      </c>
      <c r="N2081" t="b">
        <v>1</v>
      </c>
      <c r="O2081" t="s">
        <v>8294</v>
      </c>
      <c r="P2081" s="5">
        <f t="shared" si="193"/>
        <v>47.474464579901152</v>
      </c>
      <c r="Q2081" t="str">
        <f t="shared" si="194"/>
        <v>technology</v>
      </c>
      <c r="R2081" t="str">
        <f t="shared" si="195"/>
        <v>hardware</v>
      </c>
      <c r="S2081" s="10">
        <f t="shared" si="196"/>
        <v>42150.502233796295</v>
      </c>
      <c r="T2081" s="10">
        <f t="shared" si="197"/>
        <v>42180.583333333336</v>
      </c>
    </row>
    <row r="2082" spans="1:20" ht="43.5" x14ac:dyDescent="0.35">
      <c r="A2082" s="5">
        <f t="shared" si="192"/>
        <v>507.8</v>
      </c>
      <c r="B2082">
        <v>2080</v>
      </c>
      <c r="C2082" s="3" t="s">
        <v>2081</v>
      </c>
      <c r="D2082" s="3" t="s">
        <v>6190</v>
      </c>
      <c r="E2082">
        <v>1000</v>
      </c>
      <c r="F2082">
        <v>5078</v>
      </c>
      <c r="G2082" t="s">
        <v>8218</v>
      </c>
      <c r="H2082" t="s">
        <v>8223</v>
      </c>
      <c r="I2082" t="s">
        <v>8245</v>
      </c>
      <c r="J2082" s="11">
        <v>1447286300</v>
      </c>
      <c r="K2082" s="11">
        <v>1444690700</v>
      </c>
      <c r="L2082" t="b">
        <v>0</v>
      </c>
      <c r="M2082">
        <v>50</v>
      </c>
      <c r="N2082" t="b">
        <v>1</v>
      </c>
      <c r="O2082" t="s">
        <v>8294</v>
      </c>
      <c r="P2082" s="5">
        <f t="shared" si="193"/>
        <v>101.56</v>
      </c>
      <c r="Q2082" t="str">
        <f t="shared" si="194"/>
        <v>technology</v>
      </c>
      <c r="R2082" t="str">
        <f t="shared" si="195"/>
        <v>hardware</v>
      </c>
      <c r="S2082" s="10">
        <f t="shared" si="196"/>
        <v>42289.748842592591</v>
      </c>
      <c r="T2082" s="10">
        <f t="shared" si="197"/>
        <v>42319.790509259255</v>
      </c>
    </row>
    <row r="2083" spans="1:20" ht="43.5" x14ac:dyDescent="0.35">
      <c r="A2083" s="5">
        <f t="shared" si="192"/>
        <v>114.57142857142857</v>
      </c>
      <c r="B2083">
        <v>2081</v>
      </c>
      <c r="C2083" s="3" t="s">
        <v>2082</v>
      </c>
      <c r="D2083" s="3" t="s">
        <v>6191</v>
      </c>
      <c r="E2083">
        <v>3500</v>
      </c>
      <c r="F2083">
        <v>4010</v>
      </c>
      <c r="G2083" t="s">
        <v>8218</v>
      </c>
      <c r="H2083" t="s">
        <v>8223</v>
      </c>
      <c r="I2083" t="s">
        <v>8245</v>
      </c>
      <c r="J2083" s="11">
        <v>1337144340</v>
      </c>
      <c r="K2083" s="11">
        <v>1333597555</v>
      </c>
      <c r="L2083" t="b">
        <v>0</v>
      </c>
      <c r="M2083">
        <v>55</v>
      </c>
      <c r="N2083" t="b">
        <v>1</v>
      </c>
      <c r="O2083" t="s">
        <v>8278</v>
      </c>
      <c r="P2083" s="5">
        <f t="shared" si="193"/>
        <v>72.909090909090907</v>
      </c>
      <c r="Q2083" t="str">
        <f t="shared" si="194"/>
        <v>music</v>
      </c>
      <c r="R2083" t="str">
        <f t="shared" si="195"/>
        <v>indie rock</v>
      </c>
      <c r="S2083" s="10">
        <f t="shared" si="196"/>
        <v>41003.948553240742</v>
      </c>
      <c r="T2083" s="10">
        <f t="shared" si="197"/>
        <v>41044.999305555553</v>
      </c>
    </row>
    <row r="2084" spans="1:20" ht="58" x14ac:dyDescent="0.35">
      <c r="A2084" s="5">
        <f t="shared" si="192"/>
        <v>110.73333333333333</v>
      </c>
      <c r="B2084">
        <v>2082</v>
      </c>
      <c r="C2084" s="3" t="s">
        <v>2083</v>
      </c>
      <c r="D2084" s="3" t="s">
        <v>6192</v>
      </c>
      <c r="E2084">
        <v>1500</v>
      </c>
      <c r="F2084">
        <v>1661</v>
      </c>
      <c r="G2084" t="s">
        <v>8218</v>
      </c>
      <c r="H2084" t="s">
        <v>8223</v>
      </c>
      <c r="I2084" t="s">
        <v>8245</v>
      </c>
      <c r="J2084" s="11">
        <v>1322106796</v>
      </c>
      <c r="K2084" s="11">
        <v>1316919196</v>
      </c>
      <c r="L2084" t="b">
        <v>0</v>
      </c>
      <c r="M2084">
        <v>38</v>
      </c>
      <c r="N2084" t="b">
        <v>1</v>
      </c>
      <c r="O2084" t="s">
        <v>8278</v>
      </c>
      <c r="P2084" s="5">
        <f t="shared" si="193"/>
        <v>43.710526315789473</v>
      </c>
      <c r="Q2084" t="str">
        <f t="shared" si="194"/>
        <v>music</v>
      </c>
      <c r="R2084" t="str">
        <f t="shared" si="195"/>
        <v>indie rock</v>
      </c>
      <c r="S2084" s="10">
        <f t="shared" si="196"/>
        <v>40810.911990740737</v>
      </c>
      <c r="T2084" s="10">
        <f t="shared" si="197"/>
        <v>40870.953657407401</v>
      </c>
    </row>
    <row r="2085" spans="1:20" ht="43.5" x14ac:dyDescent="0.35">
      <c r="A2085" s="5">
        <f t="shared" si="192"/>
        <v>113.33333333333333</v>
      </c>
      <c r="B2085">
        <v>2083</v>
      </c>
      <c r="C2085" s="3" t="s">
        <v>2084</v>
      </c>
      <c r="D2085" s="3" t="s">
        <v>6193</v>
      </c>
      <c r="E2085">
        <v>750</v>
      </c>
      <c r="F2085">
        <v>850</v>
      </c>
      <c r="G2085" t="s">
        <v>8218</v>
      </c>
      <c r="H2085" t="s">
        <v>8223</v>
      </c>
      <c r="I2085" t="s">
        <v>8245</v>
      </c>
      <c r="J2085" s="11">
        <v>1338830395</v>
      </c>
      <c r="K2085" s="11">
        <v>1336238395</v>
      </c>
      <c r="L2085" t="b">
        <v>0</v>
      </c>
      <c r="M2085">
        <v>25</v>
      </c>
      <c r="N2085" t="b">
        <v>1</v>
      </c>
      <c r="O2085" t="s">
        <v>8278</v>
      </c>
      <c r="P2085" s="5">
        <f t="shared" si="193"/>
        <v>34</v>
      </c>
      <c r="Q2085" t="str">
        <f t="shared" si="194"/>
        <v>music</v>
      </c>
      <c r="R2085" t="str">
        <f t="shared" si="195"/>
        <v>indie rock</v>
      </c>
      <c r="S2085" s="10">
        <f t="shared" si="196"/>
        <v>41034.513831018514</v>
      </c>
      <c r="T2085" s="10">
        <f t="shared" si="197"/>
        <v>41064.513831018514</v>
      </c>
    </row>
    <row r="2086" spans="1:20" ht="43.5" x14ac:dyDescent="0.35">
      <c r="A2086" s="5">
        <f t="shared" si="192"/>
        <v>108.33333333333333</v>
      </c>
      <c r="B2086">
        <v>2084</v>
      </c>
      <c r="C2086" s="3" t="s">
        <v>2085</v>
      </c>
      <c r="D2086" s="3" t="s">
        <v>6194</v>
      </c>
      <c r="E2086">
        <v>3000</v>
      </c>
      <c r="F2086">
        <v>3250</v>
      </c>
      <c r="G2086" t="s">
        <v>8218</v>
      </c>
      <c r="H2086" t="s">
        <v>8223</v>
      </c>
      <c r="I2086" t="s">
        <v>8245</v>
      </c>
      <c r="J2086" s="11">
        <v>1399186740</v>
      </c>
      <c r="K2086" s="11">
        <v>1396468782</v>
      </c>
      <c r="L2086" t="b">
        <v>0</v>
      </c>
      <c r="M2086">
        <v>46</v>
      </c>
      <c r="N2086" t="b">
        <v>1</v>
      </c>
      <c r="O2086" t="s">
        <v>8278</v>
      </c>
      <c r="P2086" s="5">
        <f t="shared" si="193"/>
        <v>70.652173913043484</v>
      </c>
      <c r="Q2086" t="str">
        <f t="shared" si="194"/>
        <v>music</v>
      </c>
      <c r="R2086" t="str">
        <f t="shared" si="195"/>
        <v>indie rock</v>
      </c>
      <c r="S2086" s="10">
        <f t="shared" si="196"/>
        <v>41731.624791666662</v>
      </c>
      <c r="T2086" s="10">
        <f t="shared" si="197"/>
        <v>41763.082638888889</v>
      </c>
    </row>
    <row r="2087" spans="1:20" ht="58" x14ac:dyDescent="0.35">
      <c r="A2087" s="5">
        <f t="shared" si="192"/>
        <v>123.53333333333335</v>
      </c>
      <c r="B2087">
        <v>2085</v>
      </c>
      <c r="C2087" s="3" t="s">
        <v>2086</v>
      </c>
      <c r="D2087" s="3" t="s">
        <v>6195</v>
      </c>
      <c r="E2087">
        <v>6000</v>
      </c>
      <c r="F2087">
        <v>7412</v>
      </c>
      <c r="G2087" t="s">
        <v>8218</v>
      </c>
      <c r="H2087" t="s">
        <v>8223</v>
      </c>
      <c r="I2087" t="s">
        <v>8245</v>
      </c>
      <c r="J2087" s="11">
        <v>1342382587</v>
      </c>
      <c r="K2087" s="11">
        <v>1339790587</v>
      </c>
      <c r="L2087" t="b">
        <v>0</v>
      </c>
      <c r="M2087">
        <v>83</v>
      </c>
      <c r="N2087" t="b">
        <v>1</v>
      </c>
      <c r="O2087" t="s">
        <v>8278</v>
      </c>
      <c r="P2087" s="5">
        <f t="shared" si="193"/>
        <v>89.301204819277103</v>
      </c>
      <c r="Q2087" t="str">
        <f t="shared" si="194"/>
        <v>music</v>
      </c>
      <c r="R2087" t="str">
        <f t="shared" si="195"/>
        <v>indie rock</v>
      </c>
      <c r="S2087" s="10">
        <f t="shared" si="196"/>
        <v>41075.627164351848</v>
      </c>
      <c r="T2087" s="10">
        <f t="shared" si="197"/>
        <v>41105.627164351848</v>
      </c>
    </row>
    <row r="2088" spans="1:20" ht="43.5" x14ac:dyDescent="0.35">
      <c r="A2088" s="5">
        <f t="shared" si="192"/>
        <v>100.69999999999999</v>
      </c>
      <c r="B2088">
        <v>2086</v>
      </c>
      <c r="C2088" s="3" t="s">
        <v>2087</v>
      </c>
      <c r="D2088" s="3" t="s">
        <v>6196</v>
      </c>
      <c r="E2088">
        <v>4000</v>
      </c>
      <c r="F2088">
        <v>4028</v>
      </c>
      <c r="G2088" t="s">
        <v>8218</v>
      </c>
      <c r="H2088" t="s">
        <v>8223</v>
      </c>
      <c r="I2088" t="s">
        <v>8245</v>
      </c>
      <c r="J2088" s="11">
        <v>1323838740</v>
      </c>
      <c r="K2088" s="11">
        <v>1321200332</v>
      </c>
      <c r="L2088" t="b">
        <v>0</v>
      </c>
      <c r="M2088">
        <v>35</v>
      </c>
      <c r="N2088" t="b">
        <v>1</v>
      </c>
      <c r="O2088" t="s">
        <v>8278</v>
      </c>
      <c r="P2088" s="5">
        <f t="shared" si="193"/>
        <v>115.08571428571429</v>
      </c>
      <c r="Q2088" t="str">
        <f t="shared" si="194"/>
        <v>music</v>
      </c>
      <c r="R2088" t="str">
        <f t="shared" si="195"/>
        <v>indie rock</v>
      </c>
      <c r="S2088" s="10">
        <f t="shared" si="196"/>
        <v>40860.462175925924</v>
      </c>
      <c r="T2088" s="10">
        <f t="shared" si="197"/>
        <v>40890.999305555553</v>
      </c>
    </row>
    <row r="2089" spans="1:20" ht="58" x14ac:dyDescent="0.35">
      <c r="A2089" s="5">
        <f t="shared" si="192"/>
        <v>103.53333333333335</v>
      </c>
      <c r="B2089">
        <v>2087</v>
      </c>
      <c r="C2089" s="3" t="s">
        <v>2088</v>
      </c>
      <c r="D2089" s="3" t="s">
        <v>6197</v>
      </c>
      <c r="E2089">
        <v>1500</v>
      </c>
      <c r="F2089">
        <v>1553</v>
      </c>
      <c r="G2089" t="s">
        <v>8218</v>
      </c>
      <c r="H2089" t="s">
        <v>8223</v>
      </c>
      <c r="I2089" t="s">
        <v>8245</v>
      </c>
      <c r="J2089" s="11">
        <v>1315457658</v>
      </c>
      <c r="K2089" s="11">
        <v>1312865658</v>
      </c>
      <c r="L2089" t="b">
        <v>0</v>
      </c>
      <c r="M2089">
        <v>25</v>
      </c>
      <c r="N2089" t="b">
        <v>1</v>
      </c>
      <c r="O2089" t="s">
        <v>8278</v>
      </c>
      <c r="P2089" s="5">
        <f t="shared" si="193"/>
        <v>62.12</v>
      </c>
      <c r="Q2089" t="str">
        <f t="shared" si="194"/>
        <v>music</v>
      </c>
      <c r="R2089" t="str">
        <f t="shared" si="195"/>
        <v>indie rock</v>
      </c>
      <c r="S2089" s="10">
        <f t="shared" si="196"/>
        <v>40763.996041666665</v>
      </c>
      <c r="T2089" s="10">
        <f t="shared" si="197"/>
        <v>40793.996041666665</v>
      </c>
    </row>
    <row r="2090" spans="1:20" ht="43.5" x14ac:dyDescent="0.35">
      <c r="A2090" s="5">
        <f t="shared" si="192"/>
        <v>115.51066666666668</v>
      </c>
      <c r="B2090">
        <v>2088</v>
      </c>
      <c r="C2090" s="3" t="s">
        <v>2089</v>
      </c>
      <c r="D2090" s="3" t="s">
        <v>6198</v>
      </c>
      <c r="E2090">
        <v>3000</v>
      </c>
      <c r="F2090">
        <v>3465.32</v>
      </c>
      <c r="G2090" t="s">
        <v>8218</v>
      </c>
      <c r="H2090" t="s">
        <v>8223</v>
      </c>
      <c r="I2090" t="s">
        <v>8245</v>
      </c>
      <c r="J2090" s="11">
        <v>1284177540</v>
      </c>
      <c r="K2090" s="11">
        <v>1281028152</v>
      </c>
      <c r="L2090" t="b">
        <v>0</v>
      </c>
      <c r="M2090">
        <v>75</v>
      </c>
      <c r="N2090" t="b">
        <v>1</v>
      </c>
      <c r="O2090" t="s">
        <v>8278</v>
      </c>
      <c r="P2090" s="5">
        <f t="shared" si="193"/>
        <v>46.204266666666669</v>
      </c>
      <c r="Q2090" t="str">
        <f t="shared" si="194"/>
        <v>music</v>
      </c>
      <c r="R2090" t="str">
        <f t="shared" si="195"/>
        <v>indie rock</v>
      </c>
      <c r="S2090" s="10">
        <f t="shared" si="196"/>
        <v>40395.506388888884</v>
      </c>
      <c r="T2090" s="10">
        <f t="shared" si="197"/>
        <v>40431.957638888889</v>
      </c>
    </row>
    <row r="2091" spans="1:20" ht="29" x14ac:dyDescent="0.35">
      <c r="A2091" s="5">
        <f t="shared" si="192"/>
        <v>120.4004</v>
      </c>
      <c r="B2091">
        <v>2089</v>
      </c>
      <c r="C2091" s="3" t="s">
        <v>2090</v>
      </c>
      <c r="D2091" s="3" t="s">
        <v>6199</v>
      </c>
      <c r="E2091">
        <v>2500</v>
      </c>
      <c r="F2091">
        <v>3010.01</v>
      </c>
      <c r="G2091" t="s">
        <v>8218</v>
      </c>
      <c r="H2091" t="s">
        <v>8223</v>
      </c>
      <c r="I2091" t="s">
        <v>8245</v>
      </c>
      <c r="J2091" s="11">
        <v>1375408194</v>
      </c>
      <c r="K2091" s="11">
        <v>1372384194</v>
      </c>
      <c r="L2091" t="b">
        <v>0</v>
      </c>
      <c r="M2091">
        <v>62</v>
      </c>
      <c r="N2091" t="b">
        <v>1</v>
      </c>
      <c r="O2091" t="s">
        <v>8278</v>
      </c>
      <c r="P2091" s="5">
        <f t="shared" si="193"/>
        <v>48.54854838709678</v>
      </c>
      <c r="Q2091" t="str">
        <f t="shared" si="194"/>
        <v>music</v>
      </c>
      <c r="R2091" t="str">
        <f t="shared" si="195"/>
        <v>indie rock</v>
      </c>
      <c r="S2091" s="10">
        <f t="shared" si="196"/>
        <v>41452.867986111109</v>
      </c>
      <c r="T2091" s="10">
        <f t="shared" si="197"/>
        <v>41487.867986111109</v>
      </c>
    </row>
    <row r="2092" spans="1:20" ht="43.5" x14ac:dyDescent="0.35">
      <c r="A2092" s="5">
        <f t="shared" si="192"/>
        <v>115.040375</v>
      </c>
      <c r="B2092">
        <v>2090</v>
      </c>
      <c r="C2092" s="3" t="s">
        <v>2091</v>
      </c>
      <c r="D2092" s="3" t="s">
        <v>6200</v>
      </c>
      <c r="E2092">
        <v>8000</v>
      </c>
      <c r="F2092">
        <v>9203.23</v>
      </c>
      <c r="G2092" t="s">
        <v>8218</v>
      </c>
      <c r="H2092" t="s">
        <v>8223</v>
      </c>
      <c r="I2092" t="s">
        <v>8245</v>
      </c>
      <c r="J2092" s="11">
        <v>1361696955</v>
      </c>
      <c r="K2092" s="11">
        <v>1359104955</v>
      </c>
      <c r="L2092" t="b">
        <v>0</v>
      </c>
      <c r="M2092">
        <v>160</v>
      </c>
      <c r="N2092" t="b">
        <v>1</v>
      </c>
      <c r="O2092" t="s">
        <v>8278</v>
      </c>
      <c r="P2092" s="5">
        <f t="shared" si="193"/>
        <v>57.520187499999999</v>
      </c>
      <c r="Q2092" t="str">
        <f t="shared" si="194"/>
        <v>music</v>
      </c>
      <c r="R2092" t="str">
        <f t="shared" si="195"/>
        <v>indie rock</v>
      </c>
      <c r="S2092" s="10">
        <f t="shared" si="196"/>
        <v>41299.173090277778</v>
      </c>
      <c r="T2092" s="10">
        <f t="shared" si="197"/>
        <v>41329.173090277778</v>
      </c>
    </row>
    <row r="2093" spans="1:20" ht="58" x14ac:dyDescent="0.35">
      <c r="A2093" s="5">
        <f t="shared" si="192"/>
        <v>120.46777777777777</v>
      </c>
      <c r="B2093">
        <v>2091</v>
      </c>
      <c r="C2093" s="3" t="s">
        <v>2092</v>
      </c>
      <c r="D2093" s="3" t="s">
        <v>6201</v>
      </c>
      <c r="E2093">
        <v>18000</v>
      </c>
      <c r="F2093">
        <v>21684.2</v>
      </c>
      <c r="G2093" t="s">
        <v>8218</v>
      </c>
      <c r="H2093" t="s">
        <v>8223</v>
      </c>
      <c r="I2093" t="s">
        <v>8245</v>
      </c>
      <c r="J2093" s="11">
        <v>1299009600</v>
      </c>
      <c r="K2093" s="11">
        <v>1294818278</v>
      </c>
      <c r="L2093" t="b">
        <v>0</v>
      </c>
      <c r="M2093">
        <v>246</v>
      </c>
      <c r="N2093" t="b">
        <v>1</v>
      </c>
      <c r="O2093" t="s">
        <v>8278</v>
      </c>
      <c r="P2093" s="5">
        <f t="shared" si="193"/>
        <v>88.147154471544724</v>
      </c>
      <c r="Q2093" t="str">
        <f t="shared" si="194"/>
        <v>music</v>
      </c>
      <c r="R2093" t="str">
        <f t="shared" si="195"/>
        <v>indie rock</v>
      </c>
      <c r="S2093" s="10">
        <f t="shared" si="196"/>
        <v>40555.114328703698</v>
      </c>
      <c r="T2093" s="10">
        <f t="shared" si="197"/>
        <v>40603.625</v>
      </c>
    </row>
    <row r="2094" spans="1:20" ht="43.5" x14ac:dyDescent="0.35">
      <c r="A2094" s="5">
        <f t="shared" si="192"/>
        <v>101.28333333333333</v>
      </c>
      <c r="B2094">
        <v>2092</v>
      </c>
      <c r="C2094" s="3" t="s">
        <v>2093</v>
      </c>
      <c r="D2094" s="3" t="s">
        <v>6202</v>
      </c>
      <c r="E2094">
        <v>6000</v>
      </c>
      <c r="F2094">
        <v>6077</v>
      </c>
      <c r="G2094" t="s">
        <v>8218</v>
      </c>
      <c r="H2094" t="s">
        <v>8223</v>
      </c>
      <c r="I2094" t="s">
        <v>8245</v>
      </c>
      <c r="J2094" s="11">
        <v>1318006732</v>
      </c>
      <c r="K2094" s="11">
        <v>1312822732</v>
      </c>
      <c r="L2094" t="b">
        <v>0</v>
      </c>
      <c r="M2094">
        <v>55</v>
      </c>
      <c r="N2094" t="b">
        <v>1</v>
      </c>
      <c r="O2094" t="s">
        <v>8278</v>
      </c>
      <c r="P2094" s="5">
        <f t="shared" si="193"/>
        <v>110.49090909090908</v>
      </c>
      <c r="Q2094" t="str">
        <f t="shared" si="194"/>
        <v>music</v>
      </c>
      <c r="R2094" t="str">
        <f t="shared" si="195"/>
        <v>indie rock</v>
      </c>
      <c r="S2094" s="10">
        <f t="shared" si="196"/>
        <v>40763.499212962961</v>
      </c>
      <c r="T2094" s="10">
        <f t="shared" si="197"/>
        <v>40823.499212962961</v>
      </c>
    </row>
    <row r="2095" spans="1:20" ht="43.5" x14ac:dyDescent="0.35">
      <c r="A2095" s="5">
        <f t="shared" si="192"/>
        <v>102.46666666666667</v>
      </c>
      <c r="B2095">
        <v>2093</v>
      </c>
      <c r="C2095" s="3" t="s">
        <v>2094</v>
      </c>
      <c r="D2095" s="3" t="s">
        <v>6203</v>
      </c>
      <c r="E2095">
        <v>1500</v>
      </c>
      <c r="F2095">
        <v>1537</v>
      </c>
      <c r="G2095" t="s">
        <v>8218</v>
      </c>
      <c r="H2095" t="s">
        <v>8223</v>
      </c>
      <c r="I2095" t="s">
        <v>8245</v>
      </c>
      <c r="J2095" s="11">
        <v>1356211832</v>
      </c>
      <c r="K2095" s="11">
        <v>1351024232</v>
      </c>
      <c r="L2095" t="b">
        <v>0</v>
      </c>
      <c r="M2095">
        <v>23</v>
      </c>
      <c r="N2095" t="b">
        <v>1</v>
      </c>
      <c r="O2095" t="s">
        <v>8278</v>
      </c>
      <c r="P2095" s="5">
        <f t="shared" si="193"/>
        <v>66.826086956521735</v>
      </c>
      <c r="Q2095" t="str">
        <f t="shared" si="194"/>
        <v>music</v>
      </c>
      <c r="R2095" t="str">
        <f t="shared" si="195"/>
        <v>indie rock</v>
      </c>
      <c r="S2095" s="10">
        <f t="shared" si="196"/>
        <v>41205.646203703705</v>
      </c>
      <c r="T2095" s="10">
        <f t="shared" si="197"/>
        <v>41265.68787037037</v>
      </c>
    </row>
    <row r="2096" spans="1:20" ht="58" x14ac:dyDescent="0.35">
      <c r="A2096" s="5">
        <f t="shared" si="192"/>
        <v>120.54285714285714</v>
      </c>
      <c r="B2096">
        <v>2094</v>
      </c>
      <c r="C2096" s="3" t="s">
        <v>2095</v>
      </c>
      <c r="D2096" s="3" t="s">
        <v>6204</v>
      </c>
      <c r="E2096">
        <v>3500</v>
      </c>
      <c r="F2096">
        <v>4219</v>
      </c>
      <c r="G2096" t="s">
        <v>8218</v>
      </c>
      <c r="H2096" t="s">
        <v>8223</v>
      </c>
      <c r="I2096" t="s">
        <v>8245</v>
      </c>
      <c r="J2096" s="11">
        <v>1330916400</v>
      </c>
      <c r="K2096" s="11">
        <v>1327969730</v>
      </c>
      <c r="L2096" t="b">
        <v>0</v>
      </c>
      <c r="M2096">
        <v>72</v>
      </c>
      <c r="N2096" t="b">
        <v>1</v>
      </c>
      <c r="O2096" t="s">
        <v>8278</v>
      </c>
      <c r="P2096" s="5">
        <f t="shared" si="193"/>
        <v>58.597222222222221</v>
      </c>
      <c r="Q2096" t="str">
        <f t="shared" si="194"/>
        <v>music</v>
      </c>
      <c r="R2096" t="str">
        <f t="shared" si="195"/>
        <v>indie rock</v>
      </c>
      <c r="S2096" s="10">
        <f t="shared" si="196"/>
        <v>40938.811689814815</v>
      </c>
      <c r="T2096" s="10">
        <f t="shared" si="197"/>
        <v>40972.916666666664</v>
      </c>
    </row>
    <row r="2097" spans="1:20" ht="43.5" x14ac:dyDescent="0.35">
      <c r="A2097" s="5">
        <f t="shared" si="192"/>
        <v>100</v>
      </c>
      <c r="B2097">
        <v>2095</v>
      </c>
      <c r="C2097" s="3" t="s">
        <v>2096</v>
      </c>
      <c r="D2097" s="3" t="s">
        <v>6205</v>
      </c>
      <c r="E2097">
        <v>2500</v>
      </c>
      <c r="F2097">
        <v>2500</v>
      </c>
      <c r="G2097" t="s">
        <v>8218</v>
      </c>
      <c r="H2097" t="s">
        <v>8223</v>
      </c>
      <c r="I2097" t="s">
        <v>8245</v>
      </c>
      <c r="J2097" s="11">
        <v>1317576973</v>
      </c>
      <c r="K2097" s="11">
        <v>1312392973</v>
      </c>
      <c r="L2097" t="b">
        <v>0</v>
      </c>
      <c r="M2097">
        <v>22</v>
      </c>
      <c r="N2097" t="b">
        <v>1</v>
      </c>
      <c r="O2097" t="s">
        <v>8278</v>
      </c>
      <c r="P2097" s="5">
        <f t="shared" si="193"/>
        <v>113.63636363636364</v>
      </c>
      <c r="Q2097" t="str">
        <f t="shared" si="194"/>
        <v>music</v>
      </c>
      <c r="R2097" t="str">
        <f t="shared" si="195"/>
        <v>indie rock</v>
      </c>
      <c r="S2097" s="10">
        <f t="shared" si="196"/>
        <v>40758.525150462956</v>
      </c>
      <c r="T2097" s="10">
        <f t="shared" si="197"/>
        <v>40818.525150462956</v>
      </c>
    </row>
    <row r="2098" spans="1:20" ht="43.5" x14ac:dyDescent="0.35">
      <c r="A2098" s="5">
        <f t="shared" si="192"/>
        <v>101.66666666666666</v>
      </c>
      <c r="B2098">
        <v>2096</v>
      </c>
      <c r="C2098" s="3" t="s">
        <v>2097</v>
      </c>
      <c r="D2098" s="3" t="s">
        <v>6206</v>
      </c>
      <c r="E2098">
        <v>600</v>
      </c>
      <c r="F2098">
        <v>610</v>
      </c>
      <c r="G2098" t="s">
        <v>8218</v>
      </c>
      <c r="H2098" t="s">
        <v>8223</v>
      </c>
      <c r="I2098" t="s">
        <v>8245</v>
      </c>
      <c r="J2098" s="11">
        <v>1351223940</v>
      </c>
      <c r="K2098" s="11">
        <v>1349892735</v>
      </c>
      <c r="L2098" t="b">
        <v>0</v>
      </c>
      <c r="M2098">
        <v>14</v>
      </c>
      <c r="N2098" t="b">
        <v>1</v>
      </c>
      <c r="O2098" t="s">
        <v>8278</v>
      </c>
      <c r="P2098" s="5">
        <f t="shared" si="193"/>
        <v>43.571428571428569</v>
      </c>
      <c r="Q2098" t="str">
        <f t="shared" si="194"/>
        <v>music</v>
      </c>
      <c r="R2098" t="str">
        <f t="shared" si="195"/>
        <v>indie rock</v>
      </c>
      <c r="S2098" s="10">
        <f t="shared" si="196"/>
        <v>41192.550173611111</v>
      </c>
      <c r="T2098" s="10">
        <f t="shared" si="197"/>
        <v>41207.957638888889</v>
      </c>
    </row>
    <row r="2099" spans="1:20" ht="43.5" x14ac:dyDescent="0.35">
      <c r="A2099" s="5">
        <f t="shared" si="192"/>
        <v>100</v>
      </c>
      <c r="B2099">
        <v>2097</v>
      </c>
      <c r="C2099" s="3" t="s">
        <v>2098</v>
      </c>
      <c r="D2099" s="3" t="s">
        <v>6207</v>
      </c>
      <c r="E2099">
        <v>3000</v>
      </c>
      <c r="F2099">
        <v>3000</v>
      </c>
      <c r="G2099" t="s">
        <v>8218</v>
      </c>
      <c r="H2099" t="s">
        <v>8223</v>
      </c>
      <c r="I2099" t="s">
        <v>8245</v>
      </c>
      <c r="J2099" s="11">
        <v>1322751735</v>
      </c>
      <c r="K2099" s="11">
        <v>1317564135</v>
      </c>
      <c r="L2099" t="b">
        <v>0</v>
      </c>
      <c r="M2099">
        <v>38</v>
      </c>
      <c r="N2099" t="b">
        <v>1</v>
      </c>
      <c r="O2099" t="s">
        <v>8278</v>
      </c>
      <c r="P2099" s="5">
        <f t="shared" si="193"/>
        <v>78.94736842105263</v>
      </c>
      <c r="Q2099" t="str">
        <f t="shared" si="194"/>
        <v>music</v>
      </c>
      <c r="R2099" t="str">
        <f t="shared" si="195"/>
        <v>indie rock</v>
      </c>
      <c r="S2099" s="10">
        <f t="shared" si="196"/>
        <v>40818.376562499994</v>
      </c>
      <c r="T2099" s="10">
        <f t="shared" si="197"/>
        <v>40878.418229166666</v>
      </c>
    </row>
    <row r="2100" spans="1:20" ht="43.5" x14ac:dyDescent="0.35">
      <c r="A2100" s="5">
        <f t="shared" si="192"/>
        <v>100.33333333333334</v>
      </c>
      <c r="B2100">
        <v>2098</v>
      </c>
      <c r="C2100" s="3" t="s">
        <v>2099</v>
      </c>
      <c r="D2100" s="3" t="s">
        <v>6208</v>
      </c>
      <c r="E2100">
        <v>6000</v>
      </c>
      <c r="F2100">
        <v>6020</v>
      </c>
      <c r="G2100" t="s">
        <v>8218</v>
      </c>
      <c r="H2100" t="s">
        <v>8223</v>
      </c>
      <c r="I2100" t="s">
        <v>8245</v>
      </c>
      <c r="J2100" s="11">
        <v>1331174635</v>
      </c>
      <c r="K2100" s="11">
        <v>1328582635</v>
      </c>
      <c r="L2100" t="b">
        <v>0</v>
      </c>
      <c r="M2100">
        <v>32</v>
      </c>
      <c r="N2100" t="b">
        <v>1</v>
      </c>
      <c r="O2100" t="s">
        <v>8278</v>
      </c>
      <c r="P2100" s="5">
        <f t="shared" si="193"/>
        <v>188.125</v>
      </c>
      <c r="Q2100" t="str">
        <f t="shared" si="194"/>
        <v>music</v>
      </c>
      <c r="R2100" t="str">
        <f t="shared" si="195"/>
        <v>indie rock</v>
      </c>
      <c r="S2100" s="10">
        <f t="shared" si="196"/>
        <v>40945.905497685184</v>
      </c>
      <c r="T2100" s="10">
        <f t="shared" si="197"/>
        <v>40975.905497685184</v>
      </c>
    </row>
    <row r="2101" spans="1:20" x14ac:dyDescent="0.35">
      <c r="A2101" s="5">
        <f t="shared" si="192"/>
        <v>132.36666666666667</v>
      </c>
      <c r="B2101">
        <v>2099</v>
      </c>
      <c r="C2101" s="3" t="s">
        <v>2100</v>
      </c>
      <c r="D2101" s="3" t="s">
        <v>6209</v>
      </c>
      <c r="E2101">
        <v>3000</v>
      </c>
      <c r="F2101">
        <v>3971</v>
      </c>
      <c r="G2101" t="s">
        <v>8218</v>
      </c>
      <c r="H2101" t="s">
        <v>8223</v>
      </c>
      <c r="I2101" t="s">
        <v>8245</v>
      </c>
      <c r="J2101" s="11">
        <v>1435808400</v>
      </c>
      <c r="K2101" s="11">
        <v>1434650084</v>
      </c>
      <c r="L2101" t="b">
        <v>0</v>
      </c>
      <c r="M2101">
        <v>63</v>
      </c>
      <c r="N2101" t="b">
        <v>1</v>
      </c>
      <c r="O2101" t="s">
        <v>8278</v>
      </c>
      <c r="P2101" s="5">
        <f t="shared" si="193"/>
        <v>63.031746031746032</v>
      </c>
      <c r="Q2101" t="str">
        <f t="shared" si="194"/>
        <v>music</v>
      </c>
      <c r="R2101" t="str">
        <f t="shared" si="195"/>
        <v>indie rock</v>
      </c>
      <c r="S2101" s="10">
        <f t="shared" si="196"/>
        <v>42173.53800925926</v>
      </c>
      <c r="T2101" s="10">
        <f t="shared" si="197"/>
        <v>42186.944444444445</v>
      </c>
    </row>
    <row r="2102" spans="1:20" ht="58" x14ac:dyDescent="0.35">
      <c r="A2102" s="5">
        <f t="shared" si="192"/>
        <v>136.66666666666666</v>
      </c>
      <c r="B2102">
        <v>2100</v>
      </c>
      <c r="C2102" s="3" t="s">
        <v>2101</v>
      </c>
      <c r="D2102" s="3" t="s">
        <v>6210</v>
      </c>
      <c r="E2102">
        <v>600</v>
      </c>
      <c r="F2102">
        <v>820</v>
      </c>
      <c r="G2102" t="s">
        <v>8218</v>
      </c>
      <c r="H2102" t="s">
        <v>8223</v>
      </c>
      <c r="I2102" t="s">
        <v>8245</v>
      </c>
      <c r="J2102" s="11">
        <v>1341028740</v>
      </c>
      <c r="K2102" s="11">
        <v>1339704141</v>
      </c>
      <c r="L2102" t="b">
        <v>0</v>
      </c>
      <c r="M2102">
        <v>27</v>
      </c>
      <c r="N2102" t="b">
        <v>1</v>
      </c>
      <c r="O2102" t="s">
        <v>8278</v>
      </c>
      <c r="P2102" s="5">
        <f t="shared" si="193"/>
        <v>30.37037037037037</v>
      </c>
      <c r="Q2102" t="str">
        <f t="shared" si="194"/>
        <v>music</v>
      </c>
      <c r="R2102" t="str">
        <f t="shared" si="195"/>
        <v>indie rock</v>
      </c>
      <c r="S2102" s="10">
        <f t="shared" si="196"/>
        <v>41074.62663194444</v>
      </c>
      <c r="T2102" s="10">
        <f t="shared" si="197"/>
        <v>41089.957638888889</v>
      </c>
    </row>
    <row r="2103" spans="1:20" ht="43.5" x14ac:dyDescent="0.35">
      <c r="A2103" s="5">
        <f t="shared" si="192"/>
        <v>113.25</v>
      </c>
      <c r="B2103">
        <v>2101</v>
      </c>
      <c r="C2103" s="3" t="s">
        <v>2102</v>
      </c>
      <c r="D2103" s="3" t="s">
        <v>6211</v>
      </c>
      <c r="E2103">
        <v>2000</v>
      </c>
      <c r="F2103">
        <v>2265</v>
      </c>
      <c r="G2103" t="s">
        <v>8218</v>
      </c>
      <c r="H2103" t="s">
        <v>8223</v>
      </c>
      <c r="I2103" t="s">
        <v>8245</v>
      </c>
      <c r="J2103" s="11">
        <v>1329104114</v>
      </c>
      <c r="K2103" s="11">
        <v>1323920114</v>
      </c>
      <c r="L2103" t="b">
        <v>0</v>
      </c>
      <c r="M2103">
        <v>44</v>
      </c>
      <c r="N2103" t="b">
        <v>1</v>
      </c>
      <c r="O2103" t="s">
        <v>8278</v>
      </c>
      <c r="P2103" s="5">
        <f t="shared" si="193"/>
        <v>51.477272727272727</v>
      </c>
      <c r="Q2103" t="str">
        <f t="shared" si="194"/>
        <v>music</v>
      </c>
      <c r="R2103" t="str">
        <f t="shared" si="195"/>
        <v>indie rock</v>
      </c>
      <c r="S2103" s="10">
        <f t="shared" si="196"/>
        <v>40891.941134259258</v>
      </c>
      <c r="T2103" s="10">
        <f t="shared" si="197"/>
        <v>40951.941134259258</v>
      </c>
    </row>
    <row r="2104" spans="1:20" ht="43.5" x14ac:dyDescent="0.35">
      <c r="A2104" s="5">
        <f t="shared" si="192"/>
        <v>136</v>
      </c>
      <c r="B2104">
        <v>2102</v>
      </c>
      <c r="C2104" s="3" t="s">
        <v>2103</v>
      </c>
      <c r="D2104" s="3" t="s">
        <v>6212</v>
      </c>
      <c r="E2104">
        <v>1000</v>
      </c>
      <c r="F2104">
        <v>1360</v>
      </c>
      <c r="G2104" t="s">
        <v>8218</v>
      </c>
      <c r="H2104" t="s">
        <v>8223</v>
      </c>
      <c r="I2104" t="s">
        <v>8245</v>
      </c>
      <c r="J2104" s="11">
        <v>1304628648</v>
      </c>
      <c r="K2104" s="11">
        <v>1302036648</v>
      </c>
      <c r="L2104" t="b">
        <v>0</v>
      </c>
      <c r="M2104">
        <v>38</v>
      </c>
      <c r="N2104" t="b">
        <v>1</v>
      </c>
      <c r="O2104" t="s">
        <v>8278</v>
      </c>
      <c r="P2104" s="5">
        <f t="shared" si="193"/>
        <v>35.789473684210527</v>
      </c>
      <c r="Q2104" t="str">
        <f t="shared" si="194"/>
        <v>music</v>
      </c>
      <c r="R2104" t="str">
        <f t="shared" si="195"/>
        <v>indie rock</v>
      </c>
      <c r="S2104" s="10">
        <f t="shared" si="196"/>
        <v>40638.660277777773</v>
      </c>
      <c r="T2104" s="10">
        <f t="shared" si="197"/>
        <v>40668.660277777773</v>
      </c>
    </row>
    <row r="2105" spans="1:20" ht="29" x14ac:dyDescent="0.35">
      <c r="A2105" s="5">
        <f t="shared" si="192"/>
        <v>146.12318374694613</v>
      </c>
      <c r="B2105">
        <v>2103</v>
      </c>
      <c r="C2105" s="3" t="s">
        <v>2104</v>
      </c>
      <c r="D2105" s="3" t="s">
        <v>6213</v>
      </c>
      <c r="E2105">
        <v>7777</v>
      </c>
      <c r="F2105">
        <v>11364</v>
      </c>
      <c r="G2105" t="s">
        <v>8218</v>
      </c>
      <c r="H2105" t="s">
        <v>8223</v>
      </c>
      <c r="I2105" t="s">
        <v>8245</v>
      </c>
      <c r="J2105" s="11">
        <v>1352488027</v>
      </c>
      <c r="K2105" s="11">
        <v>1349892427</v>
      </c>
      <c r="L2105" t="b">
        <v>0</v>
      </c>
      <c r="M2105">
        <v>115</v>
      </c>
      <c r="N2105" t="b">
        <v>1</v>
      </c>
      <c r="O2105" t="s">
        <v>8278</v>
      </c>
      <c r="P2105" s="5">
        <f t="shared" si="193"/>
        <v>98.817391304347822</v>
      </c>
      <c r="Q2105" t="str">
        <f t="shared" si="194"/>
        <v>music</v>
      </c>
      <c r="R2105" t="str">
        <f t="shared" si="195"/>
        <v>indie rock</v>
      </c>
      <c r="S2105" s="10">
        <f t="shared" si="196"/>
        <v>41192.546608796292</v>
      </c>
      <c r="T2105" s="10">
        <f t="shared" si="197"/>
        <v>41222.588275462964</v>
      </c>
    </row>
    <row r="2106" spans="1:20" ht="43.5" x14ac:dyDescent="0.35">
      <c r="A2106" s="5">
        <f t="shared" si="192"/>
        <v>129.5</v>
      </c>
      <c r="B2106">
        <v>2104</v>
      </c>
      <c r="C2106" s="3" t="s">
        <v>2105</v>
      </c>
      <c r="D2106" s="3" t="s">
        <v>6214</v>
      </c>
      <c r="E2106">
        <v>800</v>
      </c>
      <c r="F2106">
        <v>1036</v>
      </c>
      <c r="G2106" t="s">
        <v>8218</v>
      </c>
      <c r="H2106" t="s">
        <v>8223</v>
      </c>
      <c r="I2106" t="s">
        <v>8245</v>
      </c>
      <c r="J2106" s="11">
        <v>1369958400</v>
      </c>
      <c r="K2106" s="11">
        <v>1367286434</v>
      </c>
      <c r="L2106" t="b">
        <v>0</v>
      </c>
      <c r="M2106">
        <v>37</v>
      </c>
      <c r="N2106" t="b">
        <v>1</v>
      </c>
      <c r="O2106" t="s">
        <v>8278</v>
      </c>
      <c r="P2106" s="5">
        <f t="shared" si="193"/>
        <v>28</v>
      </c>
      <c r="Q2106" t="str">
        <f t="shared" si="194"/>
        <v>music</v>
      </c>
      <c r="R2106" t="str">
        <f t="shared" si="195"/>
        <v>indie rock</v>
      </c>
      <c r="S2106" s="10">
        <f t="shared" si="196"/>
        <v>41393.86613425926</v>
      </c>
      <c r="T2106" s="10">
        <f t="shared" si="197"/>
        <v>41424.791666666664</v>
      </c>
    </row>
    <row r="2107" spans="1:20" ht="43.5" x14ac:dyDescent="0.35">
      <c r="A2107" s="5">
        <f t="shared" si="192"/>
        <v>254</v>
      </c>
      <c r="B2107">
        <v>2105</v>
      </c>
      <c r="C2107" s="3" t="s">
        <v>2106</v>
      </c>
      <c r="D2107" s="3" t="s">
        <v>6215</v>
      </c>
      <c r="E2107">
        <v>2000</v>
      </c>
      <c r="F2107">
        <v>5080</v>
      </c>
      <c r="G2107" t="s">
        <v>8218</v>
      </c>
      <c r="H2107" t="s">
        <v>8223</v>
      </c>
      <c r="I2107" t="s">
        <v>8245</v>
      </c>
      <c r="J2107" s="11">
        <v>1416542400</v>
      </c>
      <c r="K2107" s="11">
        <v>1415472953</v>
      </c>
      <c r="L2107" t="b">
        <v>0</v>
      </c>
      <c r="M2107">
        <v>99</v>
      </c>
      <c r="N2107" t="b">
        <v>1</v>
      </c>
      <c r="O2107" t="s">
        <v>8278</v>
      </c>
      <c r="P2107" s="5">
        <f t="shared" si="193"/>
        <v>51.313131313131315</v>
      </c>
      <c r="Q2107" t="str">
        <f t="shared" si="194"/>
        <v>music</v>
      </c>
      <c r="R2107" t="str">
        <f t="shared" si="195"/>
        <v>indie rock</v>
      </c>
      <c r="S2107" s="10">
        <f t="shared" si="196"/>
        <v>41951.580474537033</v>
      </c>
      <c r="T2107" s="10">
        <f t="shared" si="197"/>
        <v>41963.958333333336</v>
      </c>
    </row>
    <row r="2108" spans="1:20" ht="43.5" x14ac:dyDescent="0.35">
      <c r="A2108" s="5">
        <f t="shared" si="192"/>
        <v>107.04545454545456</v>
      </c>
      <c r="B2108">
        <v>2106</v>
      </c>
      <c r="C2108" s="3" t="s">
        <v>2107</v>
      </c>
      <c r="D2108" s="3" t="s">
        <v>6216</v>
      </c>
      <c r="E2108">
        <v>2200</v>
      </c>
      <c r="F2108">
        <v>2355</v>
      </c>
      <c r="G2108" t="s">
        <v>8218</v>
      </c>
      <c r="H2108" t="s">
        <v>8223</v>
      </c>
      <c r="I2108" t="s">
        <v>8245</v>
      </c>
      <c r="J2108" s="11">
        <v>1359176974</v>
      </c>
      <c r="K2108" s="11">
        <v>1356584974</v>
      </c>
      <c r="L2108" t="b">
        <v>0</v>
      </c>
      <c r="M2108">
        <v>44</v>
      </c>
      <c r="N2108" t="b">
        <v>1</v>
      </c>
      <c r="O2108" t="s">
        <v>8278</v>
      </c>
      <c r="P2108" s="5">
        <f t="shared" si="193"/>
        <v>53.522727272727273</v>
      </c>
      <c r="Q2108" t="str">
        <f t="shared" si="194"/>
        <v>music</v>
      </c>
      <c r="R2108" t="str">
        <f t="shared" si="195"/>
        <v>indie rock</v>
      </c>
      <c r="S2108" s="10">
        <f t="shared" si="196"/>
        <v>41270.006643518514</v>
      </c>
      <c r="T2108" s="10">
        <f t="shared" si="197"/>
        <v>41300.006643518514</v>
      </c>
    </row>
    <row r="2109" spans="1:20" ht="43.5" x14ac:dyDescent="0.35">
      <c r="A2109" s="5">
        <f t="shared" si="192"/>
        <v>107.73299999999999</v>
      </c>
      <c r="B2109">
        <v>2107</v>
      </c>
      <c r="C2109" s="3" t="s">
        <v>2108</v>
      </c>
      <c r="D2109" s="3" t="s">
        <v>6217</v>
      </c>
      <c r="E2109">
        <v>2000</v>
      </c>
      <c r="F2109">
        <v>2154.66</v>
      </c>
      <c r="G2109" t="s">
        <v>8218</v>
      </c>
      <c r="H2109" t="s">
        <v>8223</v>
      </c>
      <c r="I2109" t="s">
        <v>8245</v>
      </c>
      <c r="J2109" s="11">
        <v>1415815393</v>
      </c>
      <c r="K2109" s="11">
        <v>1413997393</v>
      </c>
      <c r="L2109" t="b">
        <v>0</v>
      </c>
      <c r="M2109">
        <v>58</v>
      </c>
      <c r="N2109" t="b">
        <v>1</v>
      </c>
      <c r="O2109" t="s">
        <v>8278</v>
      </c>
      <c r="P2109" s="5">
        <f t="shared" si="193"/>
        <v>37.149310344827583</v>
      </c>
      <c r="Q2109" t="str">
        <f t="shared" si="194"/>
        <v>music</v>
      </c>
      <c r="R2109" t="str">
        <f t="shared" si="195"/>
        <v>indie rock</v>
      </c>
      <c r="S2109" s="10">
        <f t="shared" si="196"/>
        <v>41934.502233796295</v>
      </c>
      <c r="T2109" s="10">
        <f t="shared" si="197"/>
        <v>41955.543900462959</v>
      </c>
    </row>
    <row r="2110" spans="1:20" ht="58" x14ac:dyDescent="0.35">
      <c r="A2110" s="5">
        <f t="shared" si="192"/>
        <v>107.31250000000001</v>
      </c>
      <c r="B2110">
        <v>2108</v>
      </c>
      <c r="C2110" s="3" t="s">
        <v>2109</v>
      </c>
      <c r="D2110" s="3" t="s">
        <v>6218</v>
      </c>
      <c r="E2110">
        <v>16000</v>
      </c>
      <c r="F2110">
        <v>17170</v>
      </c>
      <c r="G2110" t="s">
        <v>8218</v>
      </c>
      <c r="H2110" t="s">
        <v>8223</v>
      </c>
      <c r="I2110" t="s">
        <v>8245</v>
      </c>
      <c r="J2110" s="11">
        <v>1347249300</v>
      </c>
      <c r="K2110" s="11">
        <v>1344917580</v>
      </c>
      <c r="L2110" t="b">
        <v>0</v>
      </c>
      <c r="M2110">
        <v>191</v>
      </c>
      <c r="N2110" t="b">
        <v>1</v>
      </c>
      <c r="O2110" t="s">
        <v>8278</v>
      </c>
      <c r="P2110" s="5">
        <f t="shared" si="193"/>
        <v>89.895287958115176</v>
      </c>
      <c r="Q2110" t="str">
        <f t="shared" si="194"/>
        <v>music</v>
      </c>
      <c r="R2110" t="str">
        <f t="shared" si="195"/>
        <v>indie rock</v>
      </c>
      <c r="S2110" s="10">
        <f t="shared" si="196"/>
        <v>41134.967361111107</v>
      </c>
      <c r="T2110" s="10">
        <f t="shared" si="197"/>
        <v>41161.954861111109</v>
      </c>
    </row>
    <row r="2111" spans="1:20" ht="43.5" x14ac:dyDescent="0.35">
      <c r="A2111" s="5">
        <f t="shared" si="192"/>
        <v>106.52500000000001</v>
      </c>
      <c r="B2111">
        <v>2109</v>
      </c>
      <c r="C2111" s="3" t="s">
        <v>2110</v>
      </c>
      <c r="D2111" s="3" t="s">
        <v>6219</v>
      </c>
      <c r="E2111">
        <v>4000</v>
      </c>
      <c r="F2111">
        <v>4261</v>
      </c>
      <c r="G2111" t="s">
        <v>8218</v>
      </c>
      <c r="H2111" t="s">
        <v>8223</v>
      </c>
      <c r="I2111" t="s">
        <v>8245</v>
      </c>
      <c r="J2111" s="11">
        <v>1436115617</v>
      </c>
      <c r="K2111" s="11">
        <v>1433523617</v>
      </c>
      <c r="L2111" t="b">
        <v>0</v>
      </c>
      <c r="M2111">
        <v>40</v>
      </c>
      <c r="N2111" t="b">
        <v>1</v>
      </c>
      <c r="O2111" t="s">
        <v>8278</v>
      </c>
      <c r="P2111" s="5">
        <f t="shared" si="193"/>
        <v>106.52500000000001</v>
      </c>
      <c r="Q2111" t="str">
        <f t="shared" si="194"/>
        <v>music</v>
      </c>
      <c r="R2111" t="str">
        <f t="shared" si="195"/>
        <v>indie rock</v>
      </c>
      <c r="S2111" s="10">
        <f t="shared" si="196"/>
        <v>42160.500196759262</v>
      </c>
      <c r="T2111" s="10">
        <f t="shared" si="197"/>
        <v>42190.500196759262</v>
      </c>
    </row>
    <row r="2112" spans="1:20" ht="29" x14ac:dyDescent="0.35">
      <c r="A2112" s="5">
        <f t="shared" si="192"/>
        <v>100.35000000000001</v>
      </c>
      <c r="B2112">
        <v>2110</v>
      </c>
      <c r="C2112" s="3" t="s">
        <v>2111</v>
      </c>
      <c r="D2112" s="3" t="s">
        <v>6220</v>
      </c>
      <c r="E2112">
        <v>2000</v>
      </c>
      <c r="F2112">
        <v>2007</v>
      </c>
      <c r="G2112" t="s">
        <v>8218</v>
      </c>
      <c r="H2112" t="s">
        <v>8223</v>
      </c>
      <c r="I2112" t="s">
        <v>8245</v>
      </c>
      <c r="J2112" s="11">
        <v>1401253140</v>
      </c>
      <c r="K2112" s="11">
        <v>1398873969</v>
      </c>
      <c r="L2112" t="b">
        <v>0</v>
      </c>
      <c r="M2112">
        <v>38</v>
      </c>
      <c r="N2112" t="b">
        <v>1</v>
      </c>
      <c r="O2112" t="s">
        <v>8278</v>
      </c>
      <c r="P2112" s="5">
        <f t="shared" si="193"/>
        <v>52.815789473684212</v>
      </c>
      <c r="Q2112" t="str">
        <f t="shared" si="194"/>
        <v>music</v>
      </c>
      <c r="R2112" t="str">
        <f t="shared" si="195"/>
        <v>indie rock</v>
      </c>
      <c r="S2112" s="10">
        <f t="shared" si="196"/>
        <v>41759.462604166663</v>
      </c>
      <c r="T2112" s="10">
        <f t="shared" si="197"/>
        <v>41786.999305555553</v>
      </c>
    </row>
    <row r="2113" spans="1:20" ht="43.5" x14ac:dyDescent="0.35">
      <c r="A2113" s="5">
        <f t="shared" si="192"/>
        <v>106.5</v>
      </c>
      <c r="B2113">
        <v>2111</v>
      </c>
      <c r="C2113" s="3" t="s">
        <v>2112</v>
      </c>
      <c r="D2113" s="3" t="s">
        <v>6221</v>
      </c>
      <c r="E2113">
        <v>2000</v>
      </c>
      <c r="F2113">
        <v>2130</v>
      </c>
      <c r="G2113" t="s">
        <v>8218</v>
      </c>
      <c r="H2113" t="s">
        <v>8223</v>
      </c>
      <c r="I2113" t="s">
        <v>8245</v>
      </c>
      <c r="J2113" s="11">
        <v>1313370000</v>
      </c>
      <c r="K2113" s="11">
        <v>1307594625</v>
      </c>
      <c r="L2113" t="b">
        <v>0</v>
      </c>
      <c r="M2113">
        <v>39</v>
      </c>
      <c r="N2113" t="b">
        <v>1</v>
      </c>
      <c r="O2113" t="s">
        <v>8278</v>
      </c>
      <c r="P2113" s="5">
        <f t="shared" si="193"/>
        <v>54.615384615384613</v>
      </c>
      <c r="Q2113" t="str">
        <f t="shared" si="194"/>
        <v>music</v>
      </c>
      <c r="R2113" t="str">
        <f t="shared" si="195"/>
        <v>indie rock</v>
      </c>
      <c r="S2113" s="10">
        <f t="shared" si="196"/>
        <v>40702.988715277774</v>
      </c>
      <c r="T2113" s="10">
        <f t="shared" si="197"/>
        <v>40769.833333333328</v>
      </c>
    </row>
    <row r="2114" spans="1:20" ht="43.5" x14ac:dyDescent="0.35">
      <c r="A2114" s="5">
        <f t="shared" si="192"/>
        <v>100</v>
      </c>
      <c r="B2114">
        <v>2112</v>
      </c>
      <c r="C2114" s="3" t="s">
        <v>2113</v>
      </c>
      <c r="D2114" s="3" t="s">
        <v>6222</v>
      </c>
      <c r="E2114">
        <v>300</v>
      </c>
      <c r="F2114">
        <v>300</v>
      </c>
      <c r="G2114" t="s">
        <v>8218</v>
      </c>
      <c r="H2114" t="s">
        <v>8223</v>
      </c>
      <c r="I2114" t="s">
        <v>8245</v>
      </c>
      <c r="J2114" s="11">
        <v>1366064193</v>
      </c>
      <c r="K2114" s="11">
        <v>1364854593</v>
      </c>
      <c r="L2114" t="b">
        <v>0</v>
      </c>
      <c r="M2114">
        <v>11</v>
      </c>
      <c r="N2114" t="b">
        <v>1</v>
      </c>
      <c r="O2114" t="s">
        <v>8278</v>
      </c>
      <c r="P2114" s="5">
        <f t="shared" si="193"/>
        <v>27.272727272727273</v>
      </c>
      <c r="Q2114" t="str">
        <f t="shared" si="194"/>
        <v>music</v>
      </c>
      <c r="R2114" t="str">
        <f t="shared" si="195"/>
        <v>indie rock</v>
      </c>
      <c r="S2114" s="10">
        <f t="shared" si="196"/>
        <v>41365.719826388886</v>
      </c>
      <c r="T2114" s="10">
        <f t="shared" si="197"/>
        <v>41379.719826388886</v>
      </c>
    </row>
    <row r="2115" spans="1:20" ht="29" x14ac:dyDescent="0.35">
      <c r="A2115" s="5">
        <f t="shared" ref="A2115:A2178" si="198">(F2115/E2115)*100</f>
        <v>104.85714285714285</v>
      </c>
      <c r="B2115">
        <v>2113</v>
      </c>
      <c r="C2115" s="3" t="s">
        <v>2114</v>
      </c>
      <c r="D2115" s="3" t="s">
        <v>6223</v>
      </c>
      <c r="E2115">
        <v>7000</v>
      </c>
      <c r="F2115">
        <v>7340</v>
      </c>
      <c r="G2115" t="s">
        <v>8218</v>
      </c>
      <c r="H2115" t="s">
        <v>8223</v>
      </c>
      <c r="I2115" t="s">
        <v>8245</v>
      </c>
      <c r="J2115" s="11">
        <v>1411505176</v>
      </c>
      <c r="K2115" s="11">
        <v>1408481176</v>
      </c>
      <c r="L2115" t="b">
        <v>0</v>
      </c>
      <c r="M2115">
        <v>107</v>
      </c>
      <c r="N2115" t="b">
        <v>1</v>
      </c>
      <c r="O2115" t="s">
        <v>8278</v>
      </c>
      <c r="P2115" s="5">
        <f t="shared" ref="P2115:P2178" si="199">F2115/M2115</f>
        <v>68.598130841121488</v>
      </c>
      <c r="Q2115" t="str">
        <f t="shared" ref="Q2115:Q2178" si="200">LEFT(O:O,FIND("/",O:O)-1)</f>
        <v>music</v>
      </c>
      <c r="R2115" t="str">
        <f t="shared" ref="R2115:R2178" si="201">RIGHT(O:O,LEN(O:O)-FIND("/",O:O))</f>
        <v>indie rock</v>
      </c>
      <c r="S2115" s="10">
        <f t="shared" ref="S2115:S2178" si="202">(((K2115/60)/60)/24)+DATE(1970,1,1)+(-5/24)</f>
        <v>41870.657129629624</v>
      </c>
      <c r="T2115" s="10">
        <f t="shared" ref="T2115:T2178" si="203">(((J2115/60)/60)/24)+DATE(1970,1,1)+(-5/24)</f>
        <v>41905.657129629624</v>
      </c>
    </row>
    <row r="2116" spans="1:20" ht="43.5" x14ac:dyDescent="0.35">
      <c r="A2116" s="5">
        <f t="shared" si="198"/>
        <v>104.69999999999999</v>
      </c>
      <c r="B2116">
        <v>2114</v>
      </c>
      <c r="C2116" s="3" t="s">
        <v>2115</v>
      </c>
      <c r="D2116" s="3" t="s">
        <v>6224</v>
      </c>
      <c r="E2116">
        <v>5000</v>
      </c>
      <c r="F2116">
        <v>5235</v>
      </c>
      <c r="G2116" t="s">
        <v>8218</v>
      </c>
      <c r="H2116" t="s">
        <v>8223</v>
      </c>
      <c r="I2116" t="s">
        <v>8245</v>
      </c>
      <c r="J2116" s="11">
        <v>1291870740</v>
      </c>
      <c r="K2116" s="11">
        <v>1286480070</v>
      </c>
      <c r="L2116" t="b">
        <v>0</v>
      </c>
      <c r="M2116">
        <v>147</v>
      </c>
      <c r="N2116" t="b">
        <v>1</v>
      </c>
      <c r="O2116" t="s">
        <v>8278</v>
      </c>
      <c r="P2116" s="5">
        <f t="shared" si="199"/>
        <v>35.612244897959187</v>
      </c>
      <c r="Q2116" t="str">
        <f t="shared" si="200"/>
        <v>music</v>
      </c>
      <c r="R2116" t="str">
        <f t="shared" si="201"/>
        <v>indie rock</v>
      </c>
      <c r="S2116" s="10">
        <f t="shared" si="202"/>
        <v>40458.607291666667</v>
      </c>
      <c r="T2116" s="10">
        <f t="shared" si="203"/>
        <v>40520.999305555553</v>
      </c>
    </row>
    <row r="2117" spans="1:20" ht="43.5" x14ac:dyDescent="0.35">
      <c r="A2117" s="5">
        <f t="shared" si="198"/>
        <v>225.66666666666669</v>
      </c>
      <c r="B2117">
        <v>2115</v>
      </c>
      <c r="C2117" s="3" t="s">
        <v>2116</v>
      </c>
      <c r="D2117" s="3" t="s">
        <v>6225</v>
      </c>
      <c r="E2117">
        <v>1500</v>
      </c>
      <c r="F2117">
        <v>3385</v>
      </c>
      <c r="G2117" t="s">
        <v>8218</v>
      </c>
      <c r="H2117" t="s">
        <v>8223</v>
      </c>
      <c r="I2117" t="s">
        <v>8245</v>
      </c>
      <c r="J2117" s="11">
        <v>1298167001</v>
      </c>
      <c r="K2117" s="11">
        <v>1295575001</v>
      </c>
      <c r="L2117" t="b">
        <v>0</v>
      </c>
      <c r="M2117">
        <v>36</v>
      </c>
      <c r="N2117" t="b">
        <v>1</v>
      </c>
      <c r="O2117" t="s">
        <v>8278</v>
      </c>
      <c r="P2117" s="5">
        <f t="shared" si="199"/>
        <v>94.027777777777771</v>
      </c>
      <c r="Q2117" t="str">
        <f t="shared" si="200"/>
        <v>music</v>
      </c>
      <c r="R2117" t="str">
        <f t="shared" si="201"/>
        <v>indie rock</v>
      </c>
      <c r="S2117" s="10">
        <f t="shared" si="202"/>
        <v>40563.872696759259</v>
      </c>
      <c r="T2117" s="10">
        <f t="shared" si="203"/>
        <v>40593.872696759259</v>
      </c>
    </row>
    <row r="2118" spans="1:20" ht="43.5" x14ac:dyDescent="0.35">
      <c r="A2118" s="5">
        <f t="shared" si="198"/>
        <v>100.90416666666667</v>
      </c>
      <c r="B2118">
        <v>2116</v>
      </c>
      <c r="C2118" s="3" t="s">
        <v>2117</v>
      </c>
      <c r="D2118" s="3" t="s">
        <v>6226</v>
      </c>
      <c r="E2118">
        <v>48000</v>
      </c>
      <c r="F2118">
        <v>48434</v>
      </c>
      <c r="G2118" t="s">
        <v>8218</v>
      </c>
      <c r="H2118" t="s">
        <v>8223</v>
      </c>
      <c r="I2118" t="s">
        <v>8245</v>
      </c>
      <c r="J2118" s="11">
        <v>1349203203</v>
      </c>
      <c r="K2118" s="11">
        <v>1345056003</v>
      </c>
      <c r="L2118" t="b">
        <v>0</v>
      </c>
      <c r="M2118">
        <v>92</v>
      </c>
      <c r="N2118" t="b">
        <v>1</v>
      </c>
      <c r="O2118" t="s">
        <v>8278</v>
      </c>
      <c r="P2118" s="5">
        <f t="shared" si="199"/>
        <v>526.45652173913038</v>
      </c>
      <c r="Q2118" t="str">
        <f t="shared" si="200"/>
        <v>music</v>
      </c>
      <c r="R2118" t="str">
        <f t="shared" si="201"/>
        <v>indie rock</v>
      </c>
      <c r="S2118" s="10">
        <f t="shared" si="202"/>
        <v>41136.569479166668</v>
      </c>
      <c r="T2118" s="10">
        <f t="shared" si="203"/>
        <v>41184.569479166668</v>
      </c>
    </row>
    <row r="2119" spans="1:20" ht="58" x14ac:dyDescent="0.35">
      <c r="A2119" s="5">
        <f t="shared" si="198"/>
        <v>147.75</v>
      </c>
      <c r="B2119">
        <v>2117</v>
      </c>
      <c r="C2119" s="3" t="s">
        <v>2118</v>
      </c>
      <c r="D2119" s="3" t="s">
        <v>6227</v>
      </c>
      <c r="E2119">
        <v>1200</v>
      </c>
      <c r="F2119">
        <v>1773</v>
      </c>
      <c r="G2119" t="s">
        <v>8218</v>
      </c>
      <c r="H2119" t="s">
        <v>8223</v>
      </c>
      <c r="I2119" t="s">
        <v>8245</v>
      </c>
      <c r="J2119" s="11">
        <v>1445921940</v>
      </c>
      <c r="K2119" s="11">
        <v>1444699549</v>
      </c>
      <c r="L2119" t="b">
        <v>0</v>
      </c>
      <c r="M2119">
        <v>35</v>
      </c>
      <c r="N2119" t="b">
        <v>1</v>
      </c>
      <c r="O2119" t="s">
        <v>8278</v>
      </c>
      <c r="P2119" s="5">
        <f t="shared" si="199"/>
        <v>50.657142857142858</v>
      </c>
      <c r="Q2119" t="str">
        <f t="shared" si="200"/>
        <v>music</v>
      </c>
      <c r="R2119" t="str">
        <f t="shared" si="201"/>
        <v>indie rock</v>
      </c>
      <c r="S2119" s="10">
        <f t="shared" si="202"/>
        <v>42289.851261574069</v>
      </c>
      <c r="T2119" s="10">
        <f t="shared" si="203"/>
        <v>42303.999305555553</v>
      </c>
    </row>
    <row r="2120" spans="1:20" ht="29" x14ac:dyDescent="0.35">
      <c r="A2120" s="5">
        <f t="shared" si="198"/>
        <v>134.61099999999999</v>
      </c>
      <c r="B2120">
        <v>2118</v>
      </c>
      <c r="C2120" s="3" t="s">
        <v>2119</v>
      </c>
      <c r="D2120" s="3" t="s">
        <v>6228</v>
      </c>
      <c r="E2120">
        <v>1000</v>
      </c>
      <c r="F2120">
        <v>1346.11</v>
      </c>
      <c r="G2120" t="s">
        <v>8218</v>
      </c>
      <c r="H2120" t="s">
        <v>8223</v>
      </c>
      <c r="I2120" t="s">
        <v>8245</v>
      </c>
      <c r="J2120" s="11">
        <v>1311538136</v>
      </c>
      <c r="K2120" s="11">
        <v>1308946136</v>
      </c>
      <c r="L2120" t="b">
        <v>0</v>
      </c>
      <c r="M2120">
        <v>17</v>
      </c>
      <c r="N2120" t="b">
        <v>1</v>
      </c>
      <c r="O2120" t="s">
        <v>8278</v>
      </c>
      <c r="P2120" s="5">
        <f t="shared" si="199"/>
        <v>79.182941176470578</v>
      </c>
      <c r="Q2120" t="str">
        <f t="shared" si="200"/>
        <v>music</v>
      </c>
      <c r="R2120" t="str">
        <f t="shared" si="201"/>
        <v>indie rock</v>
      </c>
      <c r="S2120" s="10">
        <f t="shared" si="202"/>
        <v>40718.631203703699</v>
      </c>
      <c r="T2120" s="10">
        <f t="shared" si="203"/>
        <v>40748.631203703699</v>
      </c>
    </row>
    <row r="2121" spans="1:20" ht="43.5" x14ac:dyDescent="0.35">
      <c r="A2121" s="5">
        <f t="shared" si="198"/>
        <v>100.75</v>
      </c>
      <c r="B2121">
        <v>2119</v>
      </c>
      <c r="C2121" s="3" t="s">
        <v>2120</v>
      </c>
      <c r="D2121" s="3" t="s">
        <v>6229</v>
      </c>
      <c r="E2121">
        <v>2000</v>
      </c>
      <c r="F2121">
        <v>2015</v>
      </c>
      <c r="G2121" t="s">
        <v>8218</v>
      </c>
      <c r="H2121" t="s">
        <v>8223</v>
      </c>
      <c r="I2121" t="s">
        <v>8245</v>
      </c>
      <c r="J2121" s="11">
        <v>1345086445</v>
      </c>
      <c r="K2121" s="11">
        <v>1342494445</v>
      </c>
      <c r="L2121" t="b">
        <v>0</v>
      </c>
      <c r="M2121">
        <v>22</v>
      </c>
      <c r="N2121" t="b">
        <v>1</v>
      </c>
      <c r="O2121" t="s">
        <v>8278</v>
      </c>
      <c r="P2121" s="5">
        <f t="shared" si="199"/>
        <v>91.590909090909093</v>
      </c>
      <c r="Q2121" t="str">
        <f t="shared" si="200"/>
        <v>music</v>
      </c>
      <c r="R2121" t="str">
        <f t="shared" si="201"/>
        <v>indie rock</v>
      </c>
      <c r="S2121" s="10">
        <f t="shared" si="202"/>
        <v>41106.921817129631</v>
      </c>
      <c r="T2121" s="10">
        <f t="shared" si="203"/>
        <v>41136.921817129631</v>
      </c>
    </row>
    <row r="2122" spans="1:20" ht="43.5" x14ac:dyDescent="0.35">
      <c r="A2122" s="5">
        <f t="shared" si="198"/>
        <v>100.880375</v>
      </c>
      <c r="B2122">
        <v>2120</v>
      </c>
      <c r="C2122" s="3" t="s">
        <v>2121</v>
      </c>
      <c r="D2122" s="3" t="s">
        <v>6230</v>
      </c>
      <c r="E2122">
        <v>8000</v>
      </c>
      <c r="F2122">
        <v>8070.43</v>
      </c>
      <c r="G2122" t="s">
        <v>8218</v>
      </c>
      <c r="H2122" t="s">
        <v>8223</v>
      </c>
      <c r="I2122" t="s">
        <v>8245</v>
      </c>
      <c r="J2122" s="11">
        <v>1388617736</v>
      </c>
      <c r="K2122" s="11">
        <v>1384384136</v>
      </c>
      <c r="L2122" t="b">
        <v>0</v>
      </c>
      <c r="M2122">
        <v>69</v>
      </c>
      <c r="N2122" t="b">
        <v>1</v>
      </c>
      <c r="O2122" t="s">
        <v>8278</v>
      </c>
      <c r="P2122" s="5">
        <f t="shared" si="199"/>
        <v>116.96275362318841</v>
      </c>
      <c r="Q2122" t="str">
        <f t="shared" si="200"/>
        <v>music</v>
      </c>
      <c r="R2122" t="str">
        <f t="shared" si="201"/>
        <v>indie rock</v>
      </c>
      <c r="S2122" s="10">
        <f t="shared" si="202"/>
        <v>41591.756203703699</v>
      </c>
      <c r="T2122" s="10">
        <f t="shared" si="203"/>
        <v>41640.756203703699</v>
      </c>
    </row>
    <row r="2123" spans="1:20" ht="43.5" x14ac:dyDescent="0.35">
      <c r="A2123" s="5">
        <f t="shared" si="198"/>
        <v>0.56800000000000006</v>
      </c>
      <c r="B2123">
        <v>2121</v>
      </c>
      <c r="C2123" s="3" t="s">
        <v>2122</v>
      </c>
      <c r="D2123" s="3" t="s">
        <v>6231</v>
      </c>
      <c r="E2123">
        <v>50000</v>
      </c>
      <c r="F2123">
        <v>284</v>
      </c>
      <c r="G2123" t="s">
        <v>8220</v>
      </c>
      <c r="H2123" t="s">
        <v>8239</v>
      </c>
      <c r="I2123" t="s">
        <v>8256</v>
      </c>
      <c r="J2123" s="11">
        <v>1484156948</v>
      </c>
      <c r="K2123" s="11">
        <v>1481564948</v>
      </c>
      <c r="L2123" t="b">
        <v>0</v>
      </c>
      <c r="M2123">
        <v>10</v>
      </c>
      <c r="N2123" t="b">
        <v>0</v>
      </c>
      <c r="O2123" t="s">
        <v>8281</v>
      </c>
      <c r="P2123" s="5">
        <f t="shared" si="199"/>
        <v>28.4</v>
      </c>
      <c r="Q2123" t="str">
        <f t="shared" si="200"/>
        <v>games</v>
      </c>
      <c r="R2123" t="str">
        <f t="shared" si="201"/>
        <v>video games</v>
      </c>
      <c r="S2123" s="10">
        <f t="shared" si="202"/>
        <v>42716.534120370365</v>
      </c>
      <c r="T2123" s="10">
        <f t="shared" si="203"/>
        <v>42746.534120370365</v>
      </c>
    </row>
    <row r="2124" spans="1:20" ht="43.5" x14ac:dyDescent="0.35">
      <c r="A2124" s="5">
        <f t="shared" si="198"/>
        <v>0.38750000000000001</v>
      </c>
      <c r="B2124">
        <v>2122</v>
      </c>
      <c r="C2124" s="3" t="s">
        <v>2123</v>
      </c>
      <c r="D2124" s="3" t="s">
        <v>6232</v>
      </c>
      <c r="E2124">
        <v>80000</v>
      </c>
      <c r="F2124">
        <v>310</v>
      </c>
      <c r="G2124" t="s">
        <v>8220</v>
      </c>
      <c r="H2124" t="s">
        <v>8237</v>
      </c>
      <c r="I2124" t="s">
        <v>8255</v>
      </c>
      <c r="J2124" s="11">
        <v>1483773169</v>
      </c>
      <c r="K2124" s="11">
        <v>1481181169</v>
      </c>
      <c r="L2124" t="b">
        <v>0</v>
      </c>
      <c r="M2124">
        <v>3</v>
      </c>
      <c r="N2124" t="b">
        <v>0</v>
      </c>
      <c r="O2124" t="s">
        <v>8281</v>
      </c>
      <c r="P2124" s="5">
        <f t="shared" si="199"/>
        <v>103.33333333333333</v>
      </c>
      <c r="Q2124" t="str">
        <f t="shared" si="200"/>
        <v>games</v>
      </c>
      <c r="R2124" t="str">
        <f t="shared" si="201"/>
        <v>video games</v>
      </c>
      <c r="S2124" s="10">
        <f t="shared" si="202"/>
        <v>42712.092233796291</v>
      </c>
      <c r="T2124" s="10">
        <f t="shared" si="203"/>
        <v>42742.092233796291</v>
      </c>
    </row>
    <row r="2125" spans="1:20" ht="58" x14ac:dyDescent="0.35">
      <c r="A2125" s="5">
        <f t="shared" si="198"/>
        <v>10</v>
      </c>
      <c r="B2125">
        <v>2123</v>
      </c>
      <c r="C2125" s="3" t="s">
        <v>2124</v>
      </c>
      <c r="D2125" s="3" t="s">
        <v>6233</v>
      </c>
      <c r="E2125">
        <v>500</v>
      </c>
      <c r="F2125">
        <v>50</v>
      </c>
      <c r="G2125" t="s">
        <v>8220</v>
      </c>
      <c r="H2125" t="s">
        <v>8223</v>
      </c>
      <c r="I2125" t="s">
        <v>8245</v>
      </c>
      <c r="J2125" s="11">
        <v>1268636340</v>
      </c>
      <c r="K2125" s="11">
        <v>1263982307</v>
      </c>
      <c r="L2125" t="b">
        <v>0</v>
      </c>
      <c r="M2125">
        <v>5</v>
      </c>
      <c r="N2125" t="b">
        <v>0</v>
      </c>
      <c r="O2125" t="s">
        <v>8281</v>
      </c>
      <c r="P2125" s="5">
        <f t="shared" si="199"/>
        <v>10</v>
      </c>
      <c r="Q2125" t="str">
        <f t="shared" si="200"/>
        <v>games</v>
      </c>
      <c r="R2125" t="str">
        <f t="shared" si="201"/>
        <v>video games</v>
      </c>
      <c r="S2125" s="10">
        <f t="shared" si="202"/>
        <v>40198.216516203705</v>
      </c>
      <c r="T2125" s="10">
        <f t="shared" si="203"/>
        <v>40252.082638888889</v>
      </c>
    </row>
    <row r="2126" spans="1:20" ht="58" x14ac:dyDescent="0.35">
      <c r="A2126" s="5">
        <f t="shared" si="198"/>
        <v>10.454545454545453</v>
      </c>
      <c r="B2126">
        <v>2124</v>
      </c>
      <c r="C2126" s="3" t="s">
        <v>2125</v>
      </c>
      <c r="D2126" s="3" t="s">
        <v>6234</v>
      </c>
      <c r="E2126">
        <v>1100</v>
      </c>
      <c r="F2126">
        <v>115</v>
      </c>
      <c r="G2126" t="s">
        <v>8220</v>
      </c>
      <c r="H2126" t="s">
        <v>8223</v>
      </c>
      <c r="I2126" t="s">
        <v>8245</v>
      </c>
      <c r="J2126" s="11">
        <v>1291093200</v>
      </c>
      <c r="K2126" s="11">
        <v>1286930435</v>
      </c>
      <c r="L2126" t="b">
        <v>0</v>
      </c>
      <c r="M2126">
        <v>5</v>
      </c>
      <c r="N2126" t="b">
        <v>0</v>
      </c>
      <c r="O2126" t="s">
        <v>8281</v>
      </c>
      <c r="P2126" s="5">
        <f t="shared" si="199"/>
        <v>23</v>
      </c>
      <c r="Q2126" t="str">
        <f t="shared" si="200"/>
        <v>games</v>
      </c>
      <c r="R2126" t="str">
        <f t="shared" si="201"/>
        <v>video games</v>
      </c>
      <c r="S2126" s="10">
        <f t="shared" si="202"/>
        <v>40463.819849537031</v>
      </c>
      <c r="T2126" s="10">
        <f t="shared" si="203"/>
        <v>40512</v>
      </c>
    </row>
    <row r="2127" spans="1:20" ht="43.5" x14ac:dyDescent="0.35">
      <c r="A2127" s="5">
        <f t="shared" si="198"/>
        <v>1.4200000000000002</v>
      </c>
      <c r="B2127">
        <v>2125</v>
      </c>
      <c r="C2127" s="3" t="s">
        <v>2126</v>
      </c>
      <c r="D2127" s="3" t="s">
        <v>6235</v>
      </c>
      <c r="E2127">
        <v>60000</v>
      </c>
      <c r="F2127">
        <v>852</v>
      </c>
      <c r="G2127" t="s">
        <v>8220</v>
      </c>
      <c r="H2127" t="s">
        <v>8223</v>
      </c>
      <c r="I2127" t="s">
        <v>8245</v>
      </c>
      <c r="J2127" s="11">
        <v>1438734833</v>
      </c>
      <c r="K2127" s="11">
        <v>1436142833</v>
      </c>
      <c r="L2127" t="b">
        <v>0</v>
      </c>
      <c r="M2127">
        <v>27</v>
      </c>
      <c r="N2127" t="b">
        <v>0</v>
      </c>
      <c r="O2127" t="s">
        <v>8281</v>
      </c>
      <c r="P2127" s="5">
        <f t="shared" si="199"/>
        <v>31.555555555555557</v>
      </c>
      <c r="Q2127" t="str">
        <f t="shared" si="200"/>
        <v>games</v>
      </c>
      <c r="R2127" t="str">
        <f t="shared" si="201"/>
        <v>video games</v>
      </c>
      <c r="S2127" s="10">
        <f t="shared" si="202"/>
        <v>42190.815196759257</v>
      </c>
      <c r="T2127" s="10">
        <f t="shared" si="203"/>
        <v>42220.815196759257</v>
      </c>
    </row>
    <row r="2128" spans="1:20" ht="43.5" x14ac:dyDescent="0.35">
      <c r="A2128" s="5">
        <f t="shared" si="198"/>
        <v>0.05</v>
      </c>
      <c r="B2128">
        <v>2126</v>
      </c>
      <c r="C2128" s="3" t="s">
        <v>2127</v>
      </c>
      <c r="D2128" s="3" t="s">
        <v>6236</v>
      </c>
      <c r="E2128">
        <v>20000</v>
      </c>
      <c r="F2128">
        <v>10</v>
      </c>
      <c r="G2128" t="s">
        <v>8220</v>
      </c>
      <c r="H2128" t="s">
        <v>8223</v>
      </c>
      <c r="I2128" t="s">
        <v>8245</v>
      </c>
      <c r="J2128" s="11">
        <v>1418080887</v>
      </c>
      <c r="K2128" s="11">
        <v>1415488887</v>
      </c>
      <c r="L2128" t="b">
        <v>0</v>
      </c>
      <c r="M2128">
        <v>2</v>
      </c>
      <c r="N2128" t="b">
        <v>0</v>
      </c>
      <c r="O2128" t="s">
        <v>8281</v>
      </c>
      <c r="P2128" s="5">
        <f t="shared" si="199"/>
        <v>5</v>
      </c>
      <c r="Q2128" t="str">
        <f t="shared" si="200"/>
        <v>games</v>
      </c>
      <c r="R2128" t="str">
        <f t="shared" si="201"/>
        <v>video games</v>
      </c>
      <c r="S2128" s="10">
        <f t="shared" si="202"/>
        <v>41951.76489583333</v>
      </c>
      <c r="T2128" s="10">
        <f t="shared" si="203"/>
        <v>41981.76489583333</v>
      </c>
    </row>
    <row r="2129" spans="1:20" ht="29" x14ac:dyDescent="0.35">
      <c r="A2129" s="5">
        <f t="shared" si="198"/>
        <v>28.842857142857142</v>
      </c>
      <c r="B2129">
        <v>2127</v>
      </c>
      <c r="C2129" s="3" t="s">
        <v>2128</v>
      </c>
      <c r="D2129" s="3" t="s">
        <v>6237</v>
      </c>
      <c r="E2129">
        <v>28000</v>
      </c>
      <c r="F2129">
        <v>8076</v>
      </c>
      <c r="G2129" t="s">
        <v>8220</v>
      </c>
      <c r="H2129" t="s">
        <v>8224</v>
      </c>
      <c r="I2129" t="s">
        <v>8246</v>
      </c>
      <c r="J2129" s="11">
        <v>1426158463</v>
      </c>
      <c r="K2129" s="11">
        <v>1423570063</v>
      </c>
      <c r="L2129" t="b">
        <v>0</v>
      </c>
      <c r="M2129">
        <v>236</v>
      </c>
      <c r="N2129" t="b">
        <v>0</v>
      </c>
      <c r="O2129" t="s">
        <v>8281</v>
      </c>
      <c r="P2129" s="5">
        <f t="shared" si="199"/>
        <v>34.220338983050844</v>
      </c>
      <c r="Q2129" t="str">
        <f t="shared" si="200"/>
        <v>games</v>
      </c>
      <c r="R2129" t="str">
        <f t="shared" si="201"/>
        <v>video games</v>
      </c>
      <c r="S2129" s="10">
        <f t="shared" si="202"/>
        <v>42045.297025462954</v>
      </c>
      <c r="T2129" s="10">
        <f t="shared" si="203"/>
        <v>42075.255358796298</v>
      </c>
    </row>
    <row r="2130" spans="1:20" ht="43.5" x14ac:dyDescent="0.35">
      <c r="A2130" s="5">
        <f t="shared" si="198"/>
        <v>0.16666666666666669</v>
      </c>
      <c r="B2130">
        <v>2128</v>
      </c>
      <c r="C2130" s="3" t="s">
        <v>2129</v>
      </c>
      <c r="D2130" s="3" t="s">
        <v>6238</v>
      </c>
      <c r="E2130">
        <v>15000</v>
      </c>
      <c r="F2130">
        <v>25</v>
      </c>
      <c r="G2130" t="s">
        <v>8220</v>
      </c>
      <c r="H2130" t="s">
        <v>8228</v>
      </c>
      <c r="I2130" t="s">
        <v>8250</v>
      </c>
      <c r="J2130" s="11">
        <v>1411324369</v>
      </c>
      <c r="K2130" s="11">
        <v>1406140369</v>
      </c>
      <c r="L2130" t="b">
        <v>0</v>
      </c>
      <c r="M2130">
        <v>1</v>
      </c>
      <c r="N2130" t="b">
        <v>0</v>
      </c>
      <c r="O2130" t="s">
        <v>8281</v>
      </c>
      <c r="P2130" s="5">
        <f t="shared" si="199"/>
        <v>25</v>
      </c>
      <c r="Q2130" t="str">
        <f t="shared" si="200"/>
        <v>games</v>
      </c>
      <c r="R2130" t="str">
        <f t="shared" si="201"/>
        <v>video games</v>
      </c>
      <c r="S2130" s="10">
        <f t="shared" si="202"/>
        <v>41843.564456018517</v>
      </c>
      <c r="T2130" s="10">
        <f t="shared" si="203"/>
        <v>41903.564456018517</v>
      </c>
    </row>
    <row r="2131" spans="1:20" ht="43.5" x14ac:dyDescent="0.35">
      <c r="A2131" s="5">
        <f t="shared" si="198"/>
        <v>11.799999999999999</v>
      </c>
      <c r="B2131">
        <v>2129</v>
      </c>
      <c r="C2131" s="3" t="s">
        <v>2130</v>
      </c>
      <c r="D2131" s="3" t="s">
        <v>6239</v>
      </c>
      <c r="E2131">
        <v>2000</v>
      </c>
      <c r="F2131">
        <v>236</v>
      </c>
      <c r="G2131" t="s">
        <v>8220</v>
      </c>
      <c r="H2131" t="s">
        <v>8223</v>
      </c>
      <c r="I2131" t="s">
        <v>8245</v>
      </c>
      <c r="J2131" s="11">
        <v>1457570100</v>
      </c>
      <c r="K2131" s="11">
        <v>1454978100</v>
      </c>
      <c r="L2131" t="b">
        <v>0</v>
      </c>
      <c r="M2131">
        <v>12</v>
      </c>
      <c r="N2131" t="b">
        <v>0</v>
      </c>
      <c r="O2131" t="s">
        <v>8281</v>
      </c>
      <c r="P2131" s="5">
        <f t="shared" si="199"/>
        <v>19.666666666666668</v>
      </c>
      <c r="Q2131" t="str">
        <f t="shared" si="200"/>
        <v>games</v>
      </c>
      <c r="R2131" t="str">
        <f t="shared" si="201"/>
        <v>video games</v>
      </c>
      <c r="S2131" s="10">
        <f t="shared" si="202"/>
        <v>42408.815972222219</v>
      </c>
      <c r="T2131" s="10">
        <f t="shared" si="203"/>
        <v>42438.815972222219</v>
      </c>
    </row>
    <row r="2132" spans="1:20" ht="29" x14ac:dyDescent="0.35">
      <c r="A2132" s="5">
        <f t="shared" si="198"/>
        <v>0.20238095238095236</v>
      </c>
      <c r="B2132">
        <v>2130</v>
      </c>
      <c r="C2132" s="3" t="s">
        <v>2131</v>
      </c>
      <c r="D2132" s="3" t="s">
        <v>6240</v>
      </c>
      <c r="E2132">
        <v>42000</v>
      </c>
      <c r="F2132">
        <v>85</v>
      </c>
      <c r="G2132" t="s">
        <v>8220</v>
      </c>
      <c r="H2132" t="s">
        <v>8223</v>
      </c>
      <c r="I2132" t="s">
        <v>8245</v>
      </c>
      <c r="J2132" s="11">
        <v>1408154663</v>
      </c>
      <c r="K2132" s="11">
        <v>1405130663</v>
      </c>
      <c r="L2132" t="b">
        <v>0</v>
      </c>
      <c r="M2132">
        <v>4</v>
      </c>
      <c r="N2132" t="b">
        <v>0</v>
      </c>
      <c r="O2132" t="s">
        <v>8281</v>
      </c>
      <c r="P2132" s="5">
        <f t="shared" si="199"/>
        <v>21.25</v>
      </c>
      <c r="Q2132" t="str">
        <f t="shared" si="200"/>
        <v>games</v>
      </c>
      <c r="R2132" t="str">
        <f t="shared" si="201"/>
        <v>video games</v>
      </c>
      <c r="S2132" s="10">
        <f t="shared" si="202"/>
        <v>41831.87804398148</v>
      </c>
      <c r="T2132" s="10">
        <f t="shared" si="203"/>
        <v>41866.87804398148</v>
      </c>
    </row>
    <row r="2133" spans="1:20" ht="43.5" x14ac:dyDescent="0.35">
      <c r="A2133" s="5">
        <f t="shared" si="198"/>
        <v>5</v>
      </c>
      <c r="B2133">
        <v>2131</v>
      </c>
      <c r="C2133" s="3" t="s">
        <v>2132</v>
      </c>
      <c r="D2133" s="3" t="s">
        <v>6241</v>
      </c>
      <c r="E2133">
        <v>500</v>
      </c>
      <c r="F2133">
        <v>25</v>
      </c>
      <c r="G2133" t="s">
        <v>8220</v>
      </c>
      <c r="H2133" t="s">
        <v>8223</v>
      </c>
      <c r="I2133" t="s">
        <v>8245</v>
      </c>
      <c r="J2133" s="11">
        <v>1436677091</v>
      </c>
      <c r="K2133" s="11">
        <v>1434085091</v>
      </c>
      <c r="L2133" t="b">
        <v>0</v>
      </c>
      <c r="M2133">
        <v>3</v>
      </c>
      <c r="N2133" t="b">
        <v>0</v>
      </c>
      <c r="O2133" t="s">
        <v>8281</v>
      </c>
      <c r="P2133" s="5">
        <f t="shared" si="199"/>
        <v>8.3333333333333339</v>
      </c>
      <c r="Q2133" t="str">
        <f t="shared" si="200"/>
        <v>games</v>
      </c>
      <c r="R2133" t="str">
        <f t="shared" si="201"/>
        <v>video games</v>
      </c>
      <c r="S2133" s="10">
        <f t="shared" si="202"/>
        <v>42166.998738425922</v>
      </c>
      <c r="T2133" s="10">
        <f t="shared" si="203"/>
        <v>42196.998738425922</v>
      </c>
    </row>
    <row r="2134" spans="1:20" ht="43.5" x14ac:dyDescent="0.35">
      <c r="A2134" s="5">
        <f t="shared" si="198"/>
        <v>2.1129899999999995</v>
      </c>
      <c r="B2134">
        <v>2132</v>
      </c>
      <c r="C2134" s="3" t="s">
        <v>2133</v>
      </c>
      <c r="D2134" s="3" t="s">
        <v>6242</v>
      </c>
      <c r="E2134">
        <v>100000</v>
      </c>
      <c r="F2134">
        <v>2112.9899999999998</v>
      </c>
      <c r="G2134" t="s">
        <v>8220</v>
      </c>
      <c r="H2134" t="s">
        <v>8223</v>
      </c>
      <c r="I2134" t="s">
        <v>8245</v>
      </c>
      <c r="J2134" s="11">
        <v>1391427692</v>
      </c>
      <c r="K2134" s="11">
        <v>1388835692</v>
      </c>
      <c r="L2134" t="b">
        <v>0</v>
      </c>
      <c r="M2134">
        <v>99</v>
      </c>
      <c r="N2134" t="b">
        <v>0</v>
      </c>
      <c r="O2134" t="s">
        <v>8281</v>
      </c>
      <c r="P2134" s="5">
        <f t="shared" si="199"/>
        <v>21.34333333333333</v>
      </c>
      <c r="Q2134" t="str">
        <f t="shared" si="200"/>
        <v>games</v>
      </c>
      <c r="R2134" t="str">
        <f t="shared" si="201"/>
        <v>video games</v>
      </c>
      <c r="S2134" s="10">
        <f t="shared" si="202"/>
        <v>41643.27884259259</v>
      </c>
      <c r="T2134" s="10">
        <f t="shared" si="203"/>
        <v>41673.27884259259</v>
      </c>
    </row>
    <row r="2135" spans="1:20" ht="58" x14ac:dyDescent="0.35">
      <c r="A2135" s="5">
        <f t="shared" si="198"/>
        <v>1.6</v>
      </c>
      <c r="B2135">
        <v>2133</v>
      </c>
      <c r="C2135" s="3" t="s">
        <v>2134</v>
      </c>
      <c r="D2135" s="3" t="s">
        <v>6243</v>
      </c>
      <c r="E2135">
        <v>1000</v>
      </c>
      <c r="F2135">
        <v>16</v>
      </c>
      <c r="G2135" t="s">
        <v>8220</v>
      </c>
      <c r="H2135" t="s">
        <v>8223</v>
      </c>
      <c r="I2135" t="s">
        <v>8245</v>
      </c>
      <c r="J2135" s="11">
        <v>1303628340</v>
      </c>
      <c r="K2135" s="11">
        <v>1300328399</v>
      </c>
      <c r="L2135" t="b">
        <v>0</v>
      </c>
      <c r="M2135">
        <v>3</v>
      </c>
      <c r="N2135" t="b">
        <v>0</v>
      </c>
      <c r="O2135" t="s">
        <v>8281</v>
      </c>
      <c r="P2135" s="5">
        <f t="shared" si="199"/>
        <v>5.333333333333333</v>
      </c>
      <c r="Q2135" t="str">
        <f t="shared" si="200"/>
        <v>games</v>
      </c>
      <c r="R2135" t="str">
        <f t="shared" si="201"/>
        <v>video games</v>
      </c>
      <c r="S2135" s="10">
        <f t="shared" si="202"/>
        <v>40618.888877314814</v>
      </c>
      <c r="T2135" s="10">
        <f t="shared" si="203"/>
        <v>40657.082638888889</v>
      </c>
    </row>
    <row r="2136" spans="1:20" ht="43.5" x14ac:dyDescent="0.35">
      <c r="A2136" s="5">
        <f t="shared" si="198"/>
        <v>1.7333333333333332</v>
      </c>
      <c r="B2136">
        <v>2134</v>
      </c>
      <c r="C2136" s="3" t="s">
        <v>2135</v>
      </c>
      <c r="D2136" s="3" t="s">
        <v>6244</v>
      </c>
      <c r="E2136">
        <v>6000</v>
      </c>
      <c r="F2136">
        <v>104</v>
      </c>
      <c r="G2136" t="s">
        <v>8220</v>
      </c>
      <c r="H2136" t="s">
        <v>8223</v>
      </c>
      <c r="I2136" t="s">
        <v>8245</v>
      </c>
      <c r="J2136" s="11">
        <v>1367097391</v>
      </c>
      <c r="K2136" s="11">
        <v>1364505391</v>
      </c>
      <c r="L2136" t="b">
        <v>0</v>
      </c>
      <c r="M2136">
        <v>3</v>
      </c>
      <c r="N2136" t="b">
        <v>0</v>
      </c>
      <c r="O2136" t="s">
        <v>8281</v>
      </c>
      <c r="P2136" s="5">
        <f t="shared" si="199"/>
        <v>34.666666666666664</v>
      </c>
      <c r="Q2136" t="str">
        <f t="shared" si="200"/>
        <v>games</v>
      </c>
      <c r="R2136" t="str">
        <f t="shared" si="201"/>
        <v>video games</v>
      </c>
      <c r="S2136" s="10">
        <f t="shared" si="202"/>
        <v>41361.678136574068</v>
      </c>
      <c r="T2136" s="10">
        <f t="shared" si="203"/>
        <v>41391.678136574068</v>
      </c>
    </row>
    <row r="2137" spans="1:20" ht="43.5" x14ac:dyDescent="0.35">
      <c r="A2137" s="5">
        <f t="shared" si="198"/>
        <v>9.56</v>
      </c>
      <c r="B2137">
        <v>2135</v>
      </c>
      <c r="C2137" s="3" t="s">
        <v>2136</v>
      </c>
      <c r="D2137" s="3" t="s">
        <v>6245</v>
      </c>
      <c r="E2137">
        <v>5000</v>
      </c>
      <c r="F2137">
        <v>478</v>
      </c>
      <c r="G2137" t="s">
        <v>8220</v>
      </c>
      <c r="H2137" t="s">
        <v>8223</v>
      </c>
      <c r="I2137" t="s">
        <v>8245</v>
      </c>
      <c r="J2137" s="11">
        <v>1349392033</v>
      </c>
      <c r="K2137" s="11">
        <v>1346800033</v>
      </c>
      <c r="L2137" t="b">
        <v>0</v>
      </c>
      <c r="M2137">
        <v>22</v>
      </c>
      <c r="N2137" t="b">
        <v>0</v>
      </c>
      <c r="O2137" t="s">
        <v>8281</v>
      </c>
      <c r="P2137" s="5">
        <f t="shared" si="199"/>
        <v>21.727272727272727</v>
      </c>
      <c r="Q2137" t="str">
        <f t="shared" si="200"/>
        <v>games</v>
      </c>
      <c r="R2137" t="str">
        <f t="shared" si="201"/>
        <v>video games</v>
      </c>
      <c r="S2137" s="10">
        <f t="shared" si="202"/>
        <v>41156.755011574067</v>
      </c>
      <c r="T2137" s="10">
        <f t="shared" si="203"/>
        <v>41186.755011574067</v>
      </c>
    </row>
    <row r="2138" spans="1:20" ht="43.5" x14ac:dyDescent="0.35">
      <c r="A2138" s="5">
        <f t="shared" si="198"/>
        <v>5.9612499999999999E-2</v>
      </c>
      <c r="B2138">
        <v>2136</v>
      </c>
      <c r="C2138" s="3" t="s">
        <v>2137</v>
      </c>
      <c r="D2138" s="3" t="s">
        <v>6246</v>
      </c>
      <c r="E2138">
        <v>80000</v>
      </c>
      <c r="F2138">
        <v>47.69</v>
      </c>
      <c r="G2138" t="s">
        <v>8220</v>
      </c>
      <c r="H2138" t="s">
        <v>8223</v>
      </c>
      <c r="I2138" t="s">
        <v>8245</v>
      </c>
      <c r="J2138" s="11">
        <v>1382184786</v>
      </c>
      <c r="K2138" s="11">
        <v>1379592786</v>
      </c>
      <c r="L2138" t="b">
        <v>0</v>
      </c>
      <c r="M2138">
        <v>4</v>
      </c>
      <c r="N2138" t="b">
        <v>0</v>
      </c>
      <c r="O2138" t="s">
        <v>8281</v>
      </c>
      <c r="P2138" s="5">
        <f t="shared" si="199"/>
        <v>11.922499999999999</v>
      </c>
      <c r="Q2138" t="str">
        <f t="shared" si="200"/>
        <v>games</v>
      </c>
      <c r="R2138" t="str">
        <f t="shared" si="201"/>
        <v>video games</v>
      </c>
      <c r="S2138" s="10">
        <f t="shared" si="202"/>
        <v>41536.300763888888</v>
      </c>
      <c r="T2138" s="10">
        <f t="shared" si="203"/>
        <v>41566.300763888888</v>
      </c>
    </row>
    <row r="2139" spans="1:20" ht="43.5" x14ac:dyDescent="0.35">
      <c r="A2139" s="5">
        <f t="shared" si="198"/>
        <v>28.405999999999999</v>
      </c>
      <c r="B2139">
        <v>2137</v>
      </c>
      <c r="C2139" s="3" t="s">
        <v>2138</v>
      </c>
      <c r="D2139" s="3" t="s">
        <v>6247</v>
      </c>
      <c r="E2139">
        <v>50000</v>
      </c>
      <c r="F2139">
        <v>14203</v>
      </c>
      <c r="G2139" t="s">
        <v>8220</v>
      </c>
      <c r="H2139" t="s">
        <v>8228</v>
      </c>
      <c r="I2139" t="s">
        <v>8250</v>
      </c>
      <c r="J2139" s="11">
        <v>1417804229</v>
      </c>
      <c r="K2139" s="11">
        <v>1415212229</v>
      </c>
      <c r="L2139" t="b">
        <v>0</v>
      </c>
      <c r="M2139">
        <v>534</v>
      </c>
      <c r="N2139" t="b">
        <v>0</v>
      </c>
      <c r="O2139" t="s">
        <v>8281</v>
      </c>
      <c r="P2139" s="5">
        <f t="shared" si="199"/>
        <v>26.59737827715356</v>
      </c>
      <c r="Q2139" t="str">
        <f t="shared" si="200"/>
        <v>games</v>
      </c>
      <c r="R2139" t="str">
        <f t="shared" si="201"/>
        <v>video games</v>
      </c>
      <c r="S2139" s="10">
        <f t="shared" si="202"/>
        <v>41948.562835648147</v>
      </c>
      <c r="T2139" s="10">
        <f t="shared" si="203"/>
        <v>41978.562835648147</v>
      </c>
    </row>
    <row r="2140" spans="1:20" ht="29" x14ac:dyDescent="0.35">
      <c r="A2140" s="5">
        <f t="shared" si="198"/>
        <v>12.8</v>
      </c>
      <c r="B2140">
        <v>2138</v>
      </c>
      <c r="C2140" s="3" t="s">
        <v>2139</v>
      </c>
      <c r="D2140" s="3" t="s">
        <v>6248</v>
      </c>
      <c r="E2140">
        <v>1000</v>
      </c>
      <c r="F2140">
        <v>128</v>
      </c>
      <c r="G2140" t="s">
        <v>8220</v>
      </c>
      <c r="H2140" t="s">
        <v>8224</v>
      </c>
      <c r="I2140" t="s">
        <v>8246</v>
      </c>
      <c r="J2140" s="11">
        <v>1383959939</v>
      </c>
      <c r="K2140" s="11">
        <v>1381364339</v>
      </c>
      <c r="L2140" t="b">
        <v>0</v>
      </c>
      <c r="M2140">
        <v>12</v>
      </c>
      <c r="N2140" t="b">
        <v>0</v>
      </c>
      <c r="O2140" t="s">
        <v>8281</v>
      </c>
      <c r="P2140" s="5">
        <f t="shared" si="199"/>
        <v>10.666666666666666</v>
      </c>
      <c r="Q2140" t="str">
        <f t="shared" si="200"/>
        <v>games</v>
      </c>
      <c r="R2140" t="str">
        <f t="shared" si="201"/>
        <v>video games</v>
      </c>
      <c r="S2140" s="10">
        <f t="shared" si="202"/>
        <v>41556.804849537039</v>
      </c>
      <c r="T2140" s="10">
        <f t="shared" si="203"/>
        <v>41586.846516203703</v>
      </c>
    </row>
    <row r="2141" spans="1:20" ht="58" x14ac:dyDescent="0.35">
      <c r="A2141" s="5">
        <f t="shared" si="198"/>
        <v>5.42</v>
      </c>
      <c r="B2141">
        <v>2139</v>
      </c>
      <c r="C2141" s="3" t="s">
        <v>2140</v>
      </c>
      <c r="D2141" s="3" t="s">
        <v>6249</v>
      </c>
      <c r="E2141">
        <v>30000</v>
      </c>
      <c r="F2141">
        <v>1626</v>
      </c>
      <c r="G2141" t="s">
        <v>8220</v>
      </c>
      <c r="H2141" t="s">
        <v>8223</v>
      </c>
      <c r="I2141" t="s">
        <v>8245</v>
      </c>
      <c r="J2141" s="11">
        <v>1478196008</v>
      </c>
      <c r="K2141" s="11">
        <v>1475604008</v>
      </c>
      <c r="L2141" t="b">
        <v>0</v>
      </c>
      <c r="M2141">
        <v>56</v>
      </c>
      <c r="N2141" t="b">
        <v>0</v>
      </c>
      <c r="O2141" t="s">
        <v>8281</v>
      </c>
      <c r="P2141" s="5">
        <f t="shared" si="199"/>
        <v>29.035714285714285</v>
      </c>
      <c r="Q2141" t="str">
        <f t="shared" si="200"/>
        <v>games</v>
      </c>
      <c r="R2141" t="str">
        <f t="shared" si="201"/>
        <v>video games</v>
      </c>
      <c r="S2141" s="10">
        <f t="shared" si="202"/>
        <v>42647.541759259257</v>
      </c>
      <c r="T2141" s="10">
        <f t="shared" si="203"/>
        <v>42677.541759259257</v>
      </c>
    </row>
    <row r="2142" spans="1:20" ht="43.5" x14ac:dyDescent="0.35">
      <c r="A2142" s="5">
        <f t="shared" si="198"/>
        <v>0.11199999999999999</v>
      </c>
      <c r="B2142">
        <v>2140</v>
      </c>
      <c r="C2142" s="3" t="s">
        <v>2141</v>
      </c>
      <c r="D2142" s="3" t="s">
        <v>6250</v>
      </c>
      <c r="E2142">
        <v>500000</v>
      </c>
      <c r="F2142">
        <v>560</v>
      </c>
      <c r="G2142" t="s">
        <v>8220</v>
      </c>
      <c r="H2142" t="s">
        <v>8223</v>
      </c>
      <c r="I2142" t="s">
        <v>8245</v>
      </c>
      <c r="J2142" s="11">
        <v>1357934424</v>
      </c>
      <c r="K2142" s="11">
        <v>1355342424</v>
      </c>
      <c r="L2142" t="b">
        <v>0</v>
      </c>
      <c r="M2142">
        <v>11</v>
      </c>
      <c r="N2142" t="b">
        <v>0</v>
      </c>
      <c r="O2142" t="s">
        <v>8281</v>
      </c>
      <c r="P2142" s="5">
        <f t="shared" si="199"/>
        <v>50.909090909090907</v>
      </c>
      <c r="Q2142" t="str">
        <f t="shared" si="200"/>
        <v>games</v>
      </c>
      <c r="R2142" t="str">
        <f t="shared" si="201"/>
        <v>video games</v>
      </c>
      <c r="S2142" s="10">
        <f t="shared" si="202"/>
        <v>41255.625277777777</v>
      </c>
      <c r="T2142" s="10">
        <f t="shared" si="203"/>
        <v>41285.625277777777</v>
      </c>
    </row>
    <row r="2143" spans="1:20" ht="58" x14ac:dyDescent="0.35">
      <c r="A2143" s="5">
        <f t="shared" si="198"/>
        <v>0</v>
      </c>
      <c r="B2143">
        <v>2141</v>
      </c>
      <c r="C2143" s="3" t="s">
        <v>2142</v>
      </c>
      <c r="D2143" s="3" t="s">
        <v>6251</v>
      </c>
      <c r="E2143">
        <v>15000</v>
      </c>
      <c r="F2143">
        <v>0</v>
      </c>
      <c r="G2143" t="s">
        <v>8220</v>
      </c>
      <c r="H2143" t="s">
        <v>8223</v>
      </c>
      <c r="I2143" t="s">
        <v>8245</v>
      </c>
      <c r="J2143" s="11">
        <v>1415947159</v>
      </c>
      <c r="K2143" s="11">
        <v>1413351559</v>
      </c>
      <c r="L2143" t="b">
        <v>0</v>
      </c>
      <c r="M2143">
        <v>0</v>
      </c>
      <c r="N2143" t="b">
        <v>0</v>
      </c>
      <c r="O2143" t="s">
        <v>8281</v>
      </c>
      <c r="P2143" s="5" t="e">
        <f t="shared" si="199"/>
        <v>#DIV/0!</v>
      </c>
      <c r="Q2143" t="str">
        <f t="shared" si="200"/>
        <v>games</v>
      </c>
      <c r="R2143" t="str">
        <f t="shared" si="201"/>
        <v>video games</v>
      </c>
      <c r="S2143" s="10">
        <f t="shared" si="202"/>
        <v>41927.027303240735</v>
      </c>
      <c r="T2143" s="10">
        <f t="shared" si="203"/>
        <v>41957.068969907406</v>
      </c>
    </row>
    <row r="2144" spans="1:20" ht="43.5" x14ac:dyDescent="0.35">
      <c r="A2144" s="5">
        <f t="shared" si="198"/>
        <v>5.7238095238095239</v>
      </c>
      <c r="B2144">
        <v>2142</v>
      </c>
      <c r="C2144" s="3" t="s">
        <v>2143</v>
      </c>
      <c r="D2144" s="3" t="s">
        <v>6252</v>
      </c>
      <c r="E2144">
        <v>10500</v>
      </c>
      <c r="F2144">
        <v>601</v>
      </c>
      <c r="G2144" t="s">
        <v>8220</v>
      </c>
      <c r="H2144" t="s">
        <v>8235</v>
      </c>
      <c r="I2144" t="s">
        <v>8248</v>
      </c>
      <c r="J2144" s="11">
        <v>1451494210</v>
      </c>
      <c r="K2144" s="11">
        <v>1449075010</v>
      </c>
      <c r="L2144" t="b">
        <v>0</v>
      </c>
      <c r="M2144">
        <v>12</v>
      </c>
      <c r="N2144" t="b">
        <v>0</v>
      </c>
      <c r="O2144" t="s">
        <v>8281</v>
      </c>
      <c r="P2144" s="5">
        <f t="shared" si="199"/>
        <v>50.083333333333336</v>
      </c>
      <c r="Q2144" t="str">
        <f t="shared" si="200"/>
        <v>games</v>
      </c>
      <c r="R2144" t="str">
        <f t="shared" si="201"/>
        <v>video games</v>
      </c>
      <c r="S2144" s="10">
        <f t="shared" si="202"/>
        <v>42340.493171296293</v>
      </c>
      <c r="T2144" s="10">
        <f t="shared" si="203"/>
        <v>42368.493171296293</v>
      </c>
    </row>
    <row r="2145" spans="1:20" ht="43.5" x14ac:dyDescent="0.35">
      <c r="A2145" s="5">
        <f t="shared" si="198"/>
        <v>11.25</v>
      </c>
      <c r="B2145">
        <v>2143</v>
      </c>
      <c r="C2145" s="3" t="s">
        <v>2144</v>
      </c>
      <c r="D2145" s="3" t="s">
        <v>6253</v>
      </c>
      <c r="E2145">
        <v>2000</v>
      </c>
      <c r="F2145">
        <v>225</v>
      </c>
      <c r="G2145" t="s">
        <v>8220</v>
      </c>
      <c r="H2145" t="s">
        <v>8223</v>
      </c>
      <c r="I2145" t="s">
        <v>8245</v>
      </c>
      <c r="J2145" s="11">
        <v>1279738800</v>
      </c>
      <c r="K2145" s="11">
        <v>1275599812</v>
      </c>
      <c r="L2145" t="b">
        <v>0</v>
      </c>
      <c r="M2145">
        <v>5</v>
      </c>
      <c r="N2145" t="b">
        <v>0</v>
      </c>
      <c r="O2145" t="s">
        <v>8281</v>
      </c>
      <c r="P2145" s="5">
        <f t="shared" si="199"/>
        <v>45</v>
      </c>
      <c r="Q2145" t="str">
        <f t="shared" si="200"/>
        <v>games</v>
      </c>
      <c r="R2145" t="str">
        <f t="shared" si="201"/>
        <v>video games</v>
      </c>
      <c r="S2145" s="10">
        <f t="shared" si="202"/>
        <v>40332.678379629629</v>
      </c>
      <c r="T2145" s="10">
        <f t="shared" si="203"/>
        <v>40380.583333333328</v>
      </c>
    </row>
    <row r="2146" spans="1:20" ht="43.5" x14ac:dyDescent="0.35">
      <c r="A2146" s="5">
        <f t="shared" si="198"/>
        <v>1.7098591549295776</v>
      </c>
      <c r="B2146">
        <v>2144</v>
      </c>
      <c r="C2146" s="3" t="s">
        <v>2145</v>
      </c>
      <c r="D2146" s="3" t="s">
        <v>6254</v>
      </c>
      <c r="E2146">
        <v>35500</v>
      </c>
      <c r="F2146">
        <v>607</v>
      </c>
      <c r="G2146" t="s">
        <v>8220</v>
      </c>
      <c r="H2146" t="s">
        <v>8223</v>
      </c>
      <c r="I2146" t="s">
        <v>8245</v>
      </c>
      <c r="J2146" s="11">
        <v>1379164040</v>
      </c>
      <c r="K2146" s="11">
        <v>1376399240</v>
      </c>
      <c r="L2146" t="b">
        <v>0</v>
      </c>
      <c r="M2146">
        <v>24</v>
      </c>
      <c r="N2146" t="b">
        <v>0</v>
      </c>
      <c r="O2146" t="s">
        <v>8281</v>
      </c>
      <c r="P2146" s="5">
        <f t="shared" si="199"/>
        <v>25.291666666666668</v>
      </c>
      <c r="Q2146" t="str">
        <f t="shared" si="200"/>
        <v>games</v>
      </c>
      <c r="R2146" t="str">
        <f t="shared" si="201"/>
        <v>video games</v>
      </c>
      <c r="S2146" s="10">
        <f t="shared" si="202"/>
        <v>41499.338425925926</v>
      </c>
      <c r="T2146" s="10">
        <f t="shared" si="203"/>
        <v>41531.338425925926</v>
      </c>
    </row>
    <row r="2147" spans="1:20" ht="43.5" x14ac:dyDescent="0.35">
      <c r="A2147" s="5">
        <f t="shared" si="198"/>
        <v>30.433333333333334</v>
      </c>
      <c r="B2147">
        <v>2145</v>
      </c>
      <c r="C2147" s="3" t="s">
        <v>2146</v>
      </c>
      <c r="D2147" s="3" t="s">
        <v>6255</v>
      </c>
      <c r="E2147">
        <v>15000</v>
      </c>
      <c r="F2147">
        <v>4565</v>
      </c>
      <c r="G2147" t="s">
        <v>8220</v>
      </c>
      <c r="H2147" t="s">
        <v>8223</v>
      </c>
      <c r="I2147" t="s">
        <v>8245</v>
      </c>
      <c r="J2147" s="11">
        <v>1385534514</v>
      </c>
      <c r="K2147" s="11">
        <v>1382938914</v>
      </c>
      <c r="L2147" t="b">
        <v>0</v>
      </c>
      <c r="M2147">
        <v>89</v>
      </c>
      <c r="N2147" t="b">
        <v>0</v>
      </c>
      <c r="O2147" t="s">
        <v>8281</v>
      </c>
      <c r="P2147" s="5">
        <f t="shared" si="199"/>
        <v>51.292134831460672</v>
      </c>
      <c r="Q2147" t="str">
        <f t="shared" si="200"/>
        <v>games</v>
      </c>
      <c r="R2147" t="str">
        <f t="shared" si="201"/>
        <v>video games</v>
      </c>
      <c r="S2147" s="10">
        <f t="shared" si="202"/>
        <v>41575.029097222221</v>
      </c>
      <c r="T2147" s="10">
        <f t="shared" si="203"/>
        <v>41605.070763888885</v>
      </c>
    </row>
    <row r="2148" spans="1:20" ht="58" x14ac:dyDescent="0.35">
      <c r="A2148" s="5">
        <f t="shared" si="198"/>
        <v>0.02</v>
      </c>
      <c r="B2148">
        <v>2146</v>
      </c>
      <c r="C2148" s="3" t="s">
        <v>2147</v>
      </c>
      <c r="D2148" s="3" t="s">
        <v>6256</v>
      </c>
      <c r="E2148">
        <v>5000</v>
      </c>
      <c r="F2148">
        <v>1</v>
      </c>
      <c r="G2148" t="s">
        <v>8220</v>
      </c>
      <c r="H2148" t="s">
        <v>8223</v>
      </c>
      <c r="I2148" t="s">
        <v>8245</v>
      </c>
      <c r="J2148" s="11">
        <v>1455207510</v>
      </c>
      <c r="K2148" s="11">
        <v>1453997910</v>
      </c>
      <c r="L2148" t="b">
        <v>0</v>
      </c>
      <c r="M2148">
        <v>1</v>
      </c>
      <c r="N2148" t="b">
        <v>0</v>
      </c>
      <c r="O2148" t="s">
        <v>8281</v>
      </c>
      <c r="P2148" s="5">
        <f t="shared" si="199"/>
        <v>1</v>
      </c>
      <c r="Q2148" t="str">
        <f t="shared" si="200"/>
        <v>games</v>
      </c>
      <c r="R2148" t="str">
        <f t="shared" si="201"/>
        <v>video games</v>
      </c>
      <c r="S2148" s="10">
        <f t="shared" si="202"/>
        <v>42397.471180555549</v>
      </c>
      <c r="T2148" s="10">
        <f t="shared" si="203"/>
        <v>42411.471180555549</v>
      </c>
    </row>
    <row r="2149" spans="1:20" x14ac:dyDescent="0.35">
      <c r="A2149" s="5">
        <f t="shared" si="198"/>
        <v>0.69641025641025645</v>
      </c>
      <c r="B2149">
        <v>2147</v>
      </c>
      <c r="C2149" s="3" t="s">
        <v>2148</v>
      </c>
      <c r="D2149" s="3" t="s">
        <v>6257</v>
      </c>
      <c r="E2149">
        <v>390000</v>
      </c>
      <c r="F2149">
        <v>2716</v>
      </c>
      <c r="G2149" t="s">
        <v>8220</v>
      </c>
      <c r="H2149" t="s">
        <v>8223</v>
      </c>
      <c r="I2149" t="s">
        <v>8245</v>
      </c>
      <c r="J2149" s="11">
        <v>1416125148</v>
      </c>
      <c r="K2149" s="11">
        <v>1413356748</v>
      </c>
      <c r="L2149" t="b">
        <v>0</v>
      </c>
      <c r="M2149">
        <v>55</v>
      </c>
      <c r="N2149" t="b">
        <v>0</v>
      </c>
      <c r="O2149" t="s">
        <v>8281</v>
      </c>
      <c r="P2149" s="5">
        <f t="shared" si="199"/>
        <v>49.381818181818183</v>
      </c>
      <c r="Q2149" t="str">
        <f t="shared" si="200"/>
        <v>games</v>
      </c>
      <c r="R2149" t="str">
        <f t="shared" si="201"/>
        <v>video games</v>
      </c>
      <c r="S2149" s="10">
        <f t="shared" si="202"/>
        <v>41927.087361111109</v>
      </c>
      <c r="T2149" s="10">
        <f t="shared" si="203"/>
        <v>41959.129027777781</v>
      </c>
    </row>
    <row r="2150" spans="1:20" ht="43.5" x14ac:dyDescent="0.35">
      <c r="A2150" s="5">
        <f t="shared" si="198"/>
        <v>2</v>
      </c>
      <c r="B2150">
        <v>2148</v>
      </c>
      <c r="C2150" s="3" t="s">
        <v>2149</v>
      </c>
      <c r="D2150" s="3" t="s">
        <v>6258</v>
      </c>
      <c r="E2150">
        <v>100</v>
      </c>
      <c r="F2150">
        <v>2</v>
      </c>
      <c r="G2150" t="s">
        <v>8220</v>
      </c>
      <c r="H2150" t="s">
        <v>8224</v>
      </c>
      <c r="I2150" t="s">
        <v>8246</v>
      </c>
      <c r="J2150" s="11">
        <v>1427992582</v>
      </c>
      <c r="K2150" s="11">
        <v>1425404182</v>
      </c>
      <c r="L2150" t="b">
        <v>0</v>
      </c>
      <c r="M2150">
        <v>2</v>
      </c>
      <c r="N2150" t="b">
        <v>0</v>
      </c>
      <c r="O2150" t="s">
        <v>8281</v>
      </c>
      <c r="P2150" s="5">
        <f t="shared" si="199"/>
        <v>1</v>
      </c>
      <c r="Q2150" t="str">
        <f t="shared" si="200"/>
        <v>games</v>
      </c>
      <c r="R2150" t="str">
        <f t="shared" si="201"/>
        <v>video games</v>
      </c>
      <c r="S2150" s="10">
        <f t="shared" si="202"/>
        <v>42066.525254629632</v>
      </c>
      <c r="T2150" s="10">
        <f t="shared" si="203"/>
        <v>42096.483587962961</v>
      </c>
    </row>
    <row r="2151" spans="1:20" ht="58" x14ac:dyDescent="0.35">
      <c r="A2151" s="5">
        <f t="shared" si="198"/>
        <v>0</v>
      </c>
      <c r="B2151">
        <v>2149</v>
      </c>
      <c r="C2151" s="3" t="s">
        <v>2150</v>
      </c>
      <c r="D2151" s="3" t="s">
        <v>6259</v>
      </c>
      <c r="E2151">
        <v>2000</v>
      </c>
      <c r="F2151">
        <v>0</v>
      </c>
      <c r="G2151" t="s">
        <v>8220</v>
      </c>
      <c r="H2151" t="s">
        <v>8223</v>
      </c>
      <c r="I2151" t="s">
        <v>8245</v>
      </c>
      <c r="J2151" s="11">
        <v>1280534400</v>
      </c>
      <c r="K2151" s="11">
        <v>1277512556</v>
      </c>
      <c r="L2151" t="b">
        <v>0</v>
      </c>
      <c r="M2151">
        <v>0</v>
      </c>
      <c r="N2151" t="b">
        <v>0</v>
      </c>
      <c r="O2151" t="s">
        <v>8281</v>
      </c>
      <c r="P2151" s="5" t="e">
        <f t="shared" si="199"/>
        <v>#DIV/0!</v>
      </c>
      <c r="Q2151" t="str">
        <f t="shared" si="200"/>
        <v>games</v>
      </c>
      <c r="R2151" t="str">
        <f t="shared" si="201"/>
        <v>video games</v>
      </c>
      <c r="S2151" s="10">
        <f t="shared" si="202"/>
        <v>40354.816620370366</v>
      </c>
      <c r="T2151" s="10">
        <f t="shared" si="203"/>
        <v>40389.791666666664</v>
      </c>
    </row>
    <row r="2152" spans="1:20" x14ac:dyDescent="0.35">
      <c r="A2152" s="5">
        <f t="shared" si="198"/>
        <v>0.80999999999999994</v>
      </c>
      <c r="B2152">
        <v>2150</v>
      </c>
      <c r="C2152" s="3" t="s">
        <v>2151</v>
      </c>
      <c r="D2152" s="3" t="s">
        <v>6260</v>
      </c>
      <c r="E2152">
        <v>50000</v>
      </c>
      <c r="F2152">
        <v>405</v>
      </c>
      <c r="G2152" t="s">
        <v>8220</v>
      </c>
      <c r="H2152" t="s">
        <v>8233</v>
      </c>
      <c r="I2152" t="s">
        <v>8253</v>
      </c>
      <c r="J2152" s="11">
        <v>1468392599</v>
      </c>
      <c r="K2152" s="11">
        <v>1465800599</v>
      </c>
      <c r="L2152" t="b">
        <v>0</v>
      </c>
      <c r="M2152">
        <v>4</v>
      </c>
      <c r="N2152" t="b">
        <v>0</v>
      </c>
      <c r="O2152" t="s">
        <v>8281</v>
      </c>
      <c r="P2152" s="5">
        <f t="shared" si="199"/>
        <v>101.25</v>
      </c>
      <c r="Q2152" t="str">
        <f t="shared" si="200"/>
        <v>games</v>
      </c>
      <c r="R2152" t="str">
        <f t="shared" si="201"/>
        <v>video games</v>
      </c>
      <c r="S2152" s="10">
        <f t="shared" si="202"/>
        <v>42534.076377314814</v>
      </c>
      <c r="T2152" s="10">
        <f t="shared" si="203"/>
        <v>42564.076377314814</v>
      </c>
    </row>
    <row r="2153" spans="1:20" ht="43.5" x14ac:dyDescent="0.35">
      <c r="A2153" s="5">
        <f t="shared" si="198"/>
        <v>0.26222222222222225</v>
      </c>
      <c r="B2153">
        <v>2151</v>
      </c>
      <c r="C2153" s="3" t="s">
        <v>2152</v>
      </c>
      <c r="D2153" s="3" t="s">
        <v>6261</v>
      </c>
      <c r="E2153">
        <v>45000</v>
      </c>
      <c r="F2153">
        <v>118</v>
      </c>
      <c r="G2153" t="s">
        <v>8220</v>
      </c>
      <c r="H2153" t="s">
        <v>8223</v>
      </c>
      <c r="I2153" t="s">
        <v>8245</v>
      </c>
      <c r="J2153" s="11">
        <v>1467231614</v>
      </c>
      <c r="K2153" s="11">
        <v>1464639614</v>
      </c>
      <c r="L2153" t="b">
        <v>0</v>
      </c>
      <c r="M2153">
        <v>6</v>
      </c>
      <c r="N2153" t="b">
        <v>0</v>
      </c>
      <c r="O2153" t="s">
        <v>8281</v>
      </c>
      <c r="P2153" s="5">
        <f t="shared" si="199"/>
        <v>19.666666666666668</v>
      </c>
      <c r="Q2153" t="str">
        <f t="shared" si="200"/>
        <v>games</v>
      </c>
      <c r="R2153" t="str">
        <f t="shared" si="201"/>
        <v>video games</v>
      </c>
      <c r="S2153" s="10">
        <f t="shared" si="202"/>
        <v>42520.639050925929</v>
      </c>
      <c r="T2153" s="10">
        <f t="shared" si="203"/>
        <v>42550.639050925929</v>
      </c>
    </row>
    <row r="2154" spans="1:20" ht="43.5" x14ac:dyDescent="0.35">
      <c r="A2154" s="5">
        <f t="shared" si="198"/>
        <v>0.16666666666666669</v>
      </c>
      <c r="B2154">
        <v>2152</v>
      </c>
      <c r="C2154" s="3" t="s">
        <v>2153</v>
      </c>
      <c r="D2154" s="3" t="s">
        <v>6262</v>
      </c>
      <c r="E2154">
        <v>30000</v>
      </c>
      <c r="F2154">
        <v>50</v>
      </c>
      <c r="G2154" t="s">
        <v>8220</v>
      </c>
      <c r="H2154" t="s">
        <v>8223</v>
      </c>
      <c r="I2154" t="s">
        <v>8245</v>
      </c>
      <c r="J2154" s="11">
        <v>1394909909</v>
      </c>
      <c r="K2154" s="11">
        <v>1392321509</v>
      </c>
      <c r="L2154" t="b">
        <v>0</v>
      </c>
      <c r="M2154">
        <v>4</v>
      </c>
      <c r="N2154" t="b">
        <v>0</v>
      </c>
      <c r="O2154" t="s">
        <v>8281</v>
      </c>
      <c r="P2154" s="5">
        <f t="shared" si="199"/>
        <v>12.5</v>
      </c>
      <c r="Q2154" t="str">
        <f t="shared" si="200"/>
        <v>games</v>
      </c>
      <c r="R2154" t="str">
        <f t="shared" si="201"/>
        <v>video games</v>
      </c>
      <c r="S2154" s="10">
        <f t="shared" si="202"/>
        <v>41683.62394675926</v>
      </c>
      <c r="T2154" s="10">
        <f t="shared" si="203"/>
        <v>41713.582280092589</v>
      </c>
    </row>
    <row r="2155" spans="1:20" ht="43.5" x14ac:dyDescent="0.35">
      <c r="A2155" s="5">
        <f t="shared" si="198"/>
        <v>9.124454880912446E-3</v>
      </c>
      <c r="B2155">
        <v>2153</v>
      </c>
      <c r="C2155" s="3" t="s">
        <v>2154</v>
      </c>
      <c r="D2155" s="3" t="s">
        <v>6263</v>
      </c>
      <c r="E2155">
        <v>372625</v>
      </c>
      <c r="F2155">
        <v>34</v>
      </c>
      <c r="G2155" t="s">
        <v>8220</v>
      </c>
      <c r="H2155" t="s">
        <v>8223</v>
      </c>
      <c r="I2155" t="s">
        <v>8245</v>
      </c>
      <c r="J2155" s="11">
        <v>1420876740</v>
      </c>
      <c r="K2155" s="11">
        <v>1417470718</v>
      </c>
      <c r="L2155" t="b">
        <v>0</v>
      </c>
      <c r="M2155">
        <v>4</v>
      </c>
      <c r="N2155" t="b">
        <v>0</v>
      </c>
      <c r="O2155" t="s">
        <v>8281</v>
      </c>
      <c r="P2155" s="5">
        <f t="shared" si="199"/>
        <v>8.5</v>
      </c>
      <c r="Q2155" t="str">
        <f t="shared" si="200"/>
        <v>games</v>
      </c>
      <c r="R2155" t="str">
        <f t="shared" si="201"/>
        <v>video games</v>
      </c>
      <c r="S2155" s="10">
        <f t="shared" si="202"/>
        <v>41974.702754629623</v>
      </c>
      <c r="T2155" s="10">
        <f t="shared" si="203"/>
        <v>42014.124305555553</v>
      </c>
    </row>
    <row r="2156" spans="1:20" ht="29" x14ac:dyDescent="0.35">
      <c r="A2156" s="5">
        <f t="shared" si="198"/>
        <v>0.8</v>
      </c>
      <c r="B2156">
        <v>2154</v>
      </c>
      <c r="C2156" s="3" t="s">
        <v>2155</v>
      </c>
      <c r="D2156" s="3" t="s">
        <v>6264</v>
      </c>
      <c r="E2156">
        <v>250</v>
      </c>
      <c r="F2156">
        <v>2</v>
      </c>
      <c r="G2156" t="s">
        <v>8220</v>
      </c>
      <c r="H2156" t="s">
        <v>8223</v>
      </c>
      <c r="I2156" t="s">
        <v>8245</v>
      </c>
      <c r="J2156" s="11">
        <v>1390921827</v>
      </c>
      <c r="K2156" s="11">
        <v>1389193827</v>
      </c>
      <c r="L2156" t="b">
        <v>0</v>
      </c>
      <c r="M2156">
        <v>2</v>
      </c>
      <c r="N2156" t="b">
        <v>0</v>
      </c>
      <c r="O2156" t="s">
        <v>8281</v>
      </c>
      <c r="P2156" s="5">
        <f t="shared" si="199"/>
        <v>1</v>
      </c>
      <c r="Q2156" t="str">
        <f t="shared" si="200"/>
        <v>games</v>
      </c>
      <c r="R2156" t="str">
        <f t="shared" si="201"/>
        <v>video games</v>
      </c>
      <c r="S2156" s="10">
        <f t="shared" si="202"/>
        <v>41647.42392361111</v>
      </c>
      <c r="T2156" s="10">
        <f t="shared" si="203"/>
        <v>41667.42392361111</v>
      </c>
    </row>
    <row r="2157" spans="1:20" ht="43.5" x14ac:dyDescent="0.35">
      <c r="A2157" s="5">
        <f t="shared" si="198"/>
        <v>2.2999999999999998</v>
      </c>
      <c r="B2157">
        <v>2155</v>
      </c>
      <c r="C2157" s="3" t="s">
        <v>2156</v>
      </c>
      <c r="D2157" s="3" t="s">
        <v>6265</v>
      </c>
      <c r="E2157">
        <v>5000</v>
      </c>
      <c r="F2157">
        <v>115</v>
      </c>
      <c r="G2157" t="s">
        <v>8220</v>
      </c>
      <c r="H2157" t="s">
        <v>8224</v>
      </c>
      <c r="I2157" t="s">
        <v>8246</v>
      </c>
      <c r="J2157" s="11">
        <v>1459443385</v>
      </c>
      <c r="K2157" s="11">
        <v>1456854985</v>
      </c>
      <c r="L2157" t="b">
        <v>0</v>
      </c>
      <c r="M2157">
        <v>5</v>
      </c>
      <c r="N2157" t="b">
        <v>0</v>
      </c>
      <c r="O2157" t="s">
        <v>8281</v>
      </c>
      <c r="P2157" s="5">
        <f t="shared" si="199"/>
        <v>23</v>
      </c>
      <c r="Q2157" t="str">
        <f t="shared" si="200"/>
        <v>games</v>
      </c>
      <c r="R2157" t="str">
        <f t="shared" si="201"/>
        <v>video games</v>
      </c>
      <c r="S2157" s="10">
        <f t="shared" si="202"/>
        <v>42430.539178240739</v>
      </c>
      <c r="T2157" s="10">
        <f t="shared" si="203"/>
        <v>42460.497511574074</v>
      </c>
    </row>
    <row r="2158" spans="1:20" ht="43.5" x14ac:dyDescent="0.35">
      <c r="A2158" s="5">
        <f t="shared" si="198"/>
        <v>2.6660714285714282</v>
      </c>
      <c r="B2158">
        <v>2156</v>
      </c>
      <c r="C2158" s="3" t="s">
        <v>2157</v>
      </c>
      <c r="D2158" s="3" t="s">
        <v>6266</v>
      </c>
      <c r="E2158">
        <v>56000</v>
      </c>
      <c r="F2158">
        <v>1493</v>
      </c>
      <c r="G2158" t="s">
        <v>8220</v>
      </c>
      <c r="H2158" t="s">
        <v>8223</v>
      </c>
      <c r="I2158" t="s">
        <v>8245</v>
      </c>
      <c r="J2158" s="11">
        <v>1379363406</v>
      </c>
      <c r="K2158" s="11">
        <v>1375475406</v>
      </c>
      <c r="L2158" t="b">
        <v>0</v>
      </c>
      <c r="M2158">
        <v>83</v>
      </c>
      <c r="N2158" t="b">
        <v>0</v>
      </c>
      <c r="O2158" t="s">
        <v>8281</v>
      </c>
      <c r="P2158" s="5">
        <f t="shared" si="199"/>
        <v>17.987951807228917</v>
      </c>
      <c r="Q2158" t="str">
        <f t="shared" si="200"/>
        <v>games</v>
      </c>
      <c r="R2158" t="str">
        <f t="shared" si="201"/>
        <v>video games</v>
      </c>
      <c r="S2158" s="10">
        <f t="shared" si="202"/>
        <v>41488.645902777775</v>
      </c>
      <c r="T2158" s="10">
        <f t="shared" si="203"/>
        <v>41533.645902777775</v>
      </c>
    </row>
    <row r="2159" spans="1:20" ht="29" x14ac:dyDescent="0.35">
      <c r="A2159" s="5">
        <f t="shared" si="198"/>
        <v>28.192</v>
      </c>
      <c r="B2159">
        <v>2157</v>
      </c>
      <c r="C2159" s="3" t="s">
        <v>2158</v>
      </c>
      <c r="D2159" s="3" t="s">
        <v>6267</v>
      </c>
      <c r="E2159">
        <v>75000</v>
      </c>
      <c r="F2159">
        <v>21144</v>
      </c>
      <c r="G2159" t="s">
        <v>8220</v>
      </c>
      <c r="H2159" t="s">
        <v>8223</v>
      </c>
      <c r="I2159" t="s">
        <v>8245</v>
      </c>
      <c r="J2159" s="11">
        <v>1482479940</v>
      </c>
      <c r="K2159" s="11">
        <v>1479684783</v>
      </c>
      <c r="L2159" t="b">
        <v>0</v>
      </c>
      <c r="M2159">
        <v>57</v>
      </c>
      <c r="N2159" t="b">
        <v>0</v>
      </c>
      <c r="O2159" t="s">
        <v>8281</v>
      </c>
      <c r="P2159" s="5">
        <f t="shared" si="199"/>
        <v>370.94736842105266</v>
      </c>
      <c r="Q2159" t="str">
        <f t="shared" si="200"/>
        <v>games</v>
      </c>
      <c r="R2159" t="str">
        <f t="shared" si="201"/>
        <v>video games</v>
      </c>
      <c r="S2159" s="10">
        <f t="shared" si="202"/>
        <v>42694.772951388884</v>
      </c>
      <c r="T2159" s="10">
        <f t="shared" si="203"/>
        <v>42727.124305555553</v>
      </c>
    </row>
    <row r="2160" spans="1:20" ht="43.5" x14ac:dyDescent="0.35">
      <c r="A2160" s="5">
        <f t="shared" si="198"/>
        <v>6.5900366666666672</v>
      </c>
      <c r="B2160">
        <v>2158</v>
      </c>
      <c r="C2160" s="3" t="s">
        <v>2159</v>
      </c>
      <c r="D2160" s="3" t="s">
        <v>6268</v>
      </c>
      <c r="E2160">
        <v>300000</v>
      </c>
      <c r="F2160">
        <v>19770.11</v>
      </c>
      <c r="G2160" t="s">
        <v>8220</v>
      </c>
      <c r="H2160" t="s">
        <v>8223</v>
      </c>
      <c r="I2160" t="s">
        <v>8245</v>
      </c>
      <c r="J2160" s="11">
        <v>1360009774</v>
      </c>
      <c r="K2160" s="11">
        <v>1356121774</v>
      </c>
      <c r="L2160" t="b">
        <v>0</v>
      </c>
      <c r="M2160">
        <v>311</v>
      </c>
      <c r="N2160" t="b">
        <v>0</v>
      </c>
      <c r="O2160" t="s">
        <v>8281</v>
      </c>
      <c r="P2160" s="5">
        <f t="shared" si="199"/>
        <v>63.569485530546629</v>
      </c>
      <c r="Q2160" t="str">
        <f t="shared" si="200"/>
        <v>games</v>
      </c>
      <c r="R2160" t="str">
        <f t="shared" si="201"/>
        <v>video games</v>
      </c>
      <c r="S2160" s="10">
        <f t="shared" si="202"/>
        <v>41264.645532407405</v>
      </c>
      <c r="T2160" s="10">
        <f t="shared" si="203"/>
        <v>41309.645532407405</v>
      </c>
    </row>
    <row r="2161" spans="1:20" ht="58" x14ac:dyDescent="0.35">
      <c r="A2161" s="5">
        <f t="shared" si="198"/>
        <v>0.72222222222222221</v>
      </c>
      <c r="B2161">
        <v>2159</v>
      </c>
      <c r="C2161" s="3" t="s">
        <v>2160</v>
      </c>
      <c r="D2161" s="3" t="s">
        <v>6269</v>
      </c>
      <c r="E2161">
        <v>3600</v>
      </c>
      <c r="F2161">
        <v>26</v>
      </c>
      <c r="G2161" t="s">
        <v>8220</v>
      </c>
      <c r="H2161" t="s">
        <v>8223</v>
      </c>
      <c r="I2161" t="s">
        <v>8245</v>
      </c>
      <c r="J2161" s="11">
        <v>1310837574</v>
      </c>
      <c r="K2161" s="11">
        <v>1308245574</v>
      </c>
      <c r="L2161" t="b">
        <v>0</v>
      </c>
      <c r="M2161">
        <v>2</v>
      </c>
      <c r="N2161" t="b">
        <v>0</v>
      </c>
      <c r="O2161" t="s">
        <v>8281</v>
      </c>
      <c r="P2161" s="5">
        <f t="shared" si="199"/>
        <v>13</v>
      </c>
      <c r="Q2161" t="str">
        <f t="shared" si="200"/>
        <v>games</v>
      </c>
      <c r="R2161" t="str">
        <f t="shared" si="201"/>
        <v>video games</v>
      </c>
      <c r="S2161" s="10">
        <f t="shared" si="202"/>
        <v>40710.522847222215</v>
      </c>
      <c r="T2161" s="10">
        <f t="shared" si="203"/>
        <v>40740.522847222215</v>
      </c>
    </row>
    <row r="2162" spans="1:20" ht="43.5" x14ac:dyDescent="0.35">
      <c r="A2162" s="5">
        <f t="shared" si="198"/>
        <v>0.85000000000000009</v>
      </c>
      <c r="B2162">
        <v>2160</v>
      </c>
      <c r="C2162" s="3" t="s">
        <v>2161</v>
      </c>
      <c r="D2162" s="3" t="s">
        <v>6270</v>
      </c>
      <c r="E2162">
        <v>10000</v>
      </c>
      <c r="F2162">
        <v>85</v>
      </c>
      <c r="G2162" t="s">
        <v>8220</v>
      </c>
      <c r="H2162" t="s">
        <v>8223</v>
      </c>
      <c r="I2162" t="s">
        <v>8245</v>
      </c>
      <c r="J2162" s="11">
        <v>1337447105</v>
      </c>
      <c r="K2162" s="11">
        <v>1334855105</v>
      </c>
      <c r="L2162" t="b">
        <v>0</v>
      </c>
      <c r="M2162">
        <v>16</v>
      </c>
      <c r="N2162" t="b">
        <v>0</v>
      </c>
      <c r="O2162" t="s">
        <v>8281</v>
      </c>
      <c r="P2162" s="5">
        <f t="shared" si="199"/>
        <v>5.3125</v>
      </c>
      <c r="Q2162" t="str">
        <f t="shared" si="200"/>
        <v>games</v>
      </c>
      <c r="R2162" t="str">
        <f t="shared" si="201"/>
        <v>video games</v>
      </c>
      <c r="S2162" s="10">
        <f t="shared" si="202"/>
        <v>41018.503530092588</v>
      </c>
      <c r="T2162" s="10">
        <f t="shared" si="203"/>
        <v>41048.503530092588</v>
      </c>
    </row>
    <row r="2163" spans="1:20" ht="29" x14ac:dyDescent="0.35">
      <c r="A2163" s="5">
        <f t="shared" si="198"/>
        <v>115.75</v>
      </c>
      <c r="B2163">
        <v>2161</v>
      </c>
      <c r="C2163" s="3" t="s">
        <v>2162</v>
      </c>
      <c r="D2163" s="3" t="s">
        <v>6271</v>
      </c>
      <c r="E2163">
        <v>400</v>
      </c>
      <c r="F2163">
        <v>463</v>
      </c>
      <c r="G2163" t="s">
        <v>8218</v>
      </c>
      <c r="H2163" t="s">
        <v>8223</v>
      </c>
      <c r="I2163" t="s">
        <v>8245</v>
      </c>
      <c r="J2163" s="11">
        <v>1443040059</v>
      </c>
      <c r="K2163" s="11">
        <v>1440448059</v>
      </c>
      <c r="L2163" t="b">
        <v>0</v>
      </c>
      <c r="M2163">
        <v>13</v>
      </c>
      <c r="N2163" t="b">
        <v>1</v>
      </c>
      <c r="O2163" t="s">
        <v>8275</v>
      </c>
      <c r="P2163" s="5">
        <f t="shared" si="199"/>
        <v>35.615384615384613</v>
      </c>
      <c r="Q2163" t="str">
        <f t="shared" si="200"/>
        <v>music</v>
      </c>
      <c r="R2163" t="str">
        <f t="shared" si="201"/>
        <v>rock</v>
      </c>
      <c r="S2163" s="10">
        <f t="shared" si="202"/>
        <v>42240.644201388881</v>
      </c>
      <c r="T2163" s="10">
        <f t="shared" si="203"/>
        <v>42270.644201388881</v>
      </c>
    </row>
    <row r="2164" spans="1:20" ht="43.5" x14ac:dyDescent="0.35">
      <c r="A2164" s="5">
        <f t="shared" si="198"/>
        <v>112.26666666666667</v>
      </c>
      <c r="B2164">
        <v>2162</v>
      </c>
      <c r="C2164" s="3" t="s">
        <v>2163</v>
      </c>
      <c r="D2164" s="3" t="s">
        <v>6272</v>
      </c>
      <c r="E2164">
        <v>4500</v>
      </c>
      <c r="F2164">
        <v>5052</v>
      </c>
      <c r="G2164" t="s">
        <v>8218</v>
      </c>
      <c r="H2164" t="s">
        <v>8223</v>
      </c>
      <c r="I2164" t="s">
        <v>8245</v>
      </c>
      <c r="J2164" s="11">
        <v>1406226191</v>
      </c>
      <c r="K2164" s="11">
        <v>1403547791</v>
      </c>
      <c r="L2164" t="b">
        <v>0</v>
      </c>
      <c r="M2164">
        <v>58</v>
      </c>
      <c r="N2164" t="b">
        <v>1</v>
      </c>
      <c r="O2164" t="s">
        <v>8275</v>
      </c>
      <c r="P2164" s="5">
        <f t="shared" si="199"/>
        <v>87.103448275862064</v>
      </c>
      <c r="Q2164" t="str">
        <f t="shared" si="200"/>
        <v>music</v>
      </c>
      <c r="R2164" t="str">
        <f t="shared" si="201"/>
        <v>rock</v>
      </c>
      <c r="S2164" s="10">
        <f t="shared" si="202"/>
        <v>41813.557766203703</v>
      </c>
      <c r="T2164" s="10">
        <f t="shared" si="203"/>
        <v>41844.557766203703</v>
      </c>
    </row>
    <row r="2165" spans="1:20" ht="43.5" x14ac:dyDescent="0.35">
      <c r="A2165" s="5">
        <f t="shared" si="198"/>
        <v>132.20000000000002</v>
      </c>
      <c r="B2165">
        <v>2163</v>
      </c>
      <c r="C2165" s="3" t="s">
        <v>2164</v>
      </c>
      <c r="D2165" s="3" t="s">
        <v>6273</v>
      </c>
      <c r="E2165">
        <v>2500</v>
      </c>
      <c r="F2165">
        <v>3305</v>
      </c>
      <c r="G2165" t="s">
        <v>8218</v>
      </c>
      <c r="H2165" t="s">
        <v>8223</v>
      </c>
      <c r="I2165" t="s">
        <v>8245</v>
      </c>
      <c r="J2165" s="11">
        <v>1433735400</v>
      </c>
      <c r="K2165" s="11">
        <v>1429306520</v>
      </c>
      <c r="L2165" t="b">
        <v>0</v>
      </c>
      <c r="M2165">
        <v>44</v>
      </c>
      <c r="N2165" t="b">
        <v>1</v>
      </c>
      <c r="O2165" t="s">
        <v>8275</v>
      </c>
      <c r="P2165" s="5">
        <f t="shared" si="199"/>
        <v>75.11363636363636</v>
      </c>
      <c r="Q2165" t="str">
        <f t="shared" si="200"/>
        <v>music</v>
      </c>
      <c r="R2165" t="str">
        <f t="shared" si="201"/>
        <v>rock</v>
      </c>
      <c r="S2165" s="10">
        <f t="shared" si="202"/>
        <v>42111.691203703704</v>
      </c>
      <c r="T2165" s="10">
        <f t="shared" si="203"/>
        <v>42162.951388888883</v>
      </c>
    </row>
    <row r="2166" spans="1:20" ht="29" x14ac:dyDescent="0.35">
      <c r="A2166" s="5">
        <f t="shared" si="198"/>
        <v>102.63636363636364</v>
      </c>
      <c r="B2166">
        <v>2164</v>
      </c>
      <c r="C2166" s="3" t="s">
        <v>2165</v>
      </c>
      <c r="D2166" s="3" t="s">
        <v>6274</v>
      </c>
      <c r="E2166">
        <v>5500</v>
      </c>
      <c r="F2166">
        <v>5645</v>
      </c>
      <c r="G2166" t="s">
        <v>8218</v>
      </c>
      <c r="H2166" t="s">
        <v>8223</v>
      </c>
      <c r="I2166" t="s">
        <v>8245</v>
      </c>
      <c r="J2166" s="11">
        <v>1466827140</v>
      </c>
      <c r="K2166" s="11">
        <v>1464196414</v>
      </c>
      <c r="L2166" t="b">
        <v>0</v>
      </c>
      <c r="M2166">
        <v>83</v>
      </c>
      <c r="N2166" t="b">
        <v>1</v>
      </c>
      <c r="O2166" t="s">
        <v>8275</v>
      </c>
      <c r="P2166" s="5">
        <f t="shared" si="199"/>
        <v>68.01204819277109</v>
      </c>
      <c r="Q2166" t="str">
        <f t="shared" si="200"/>
        <v>music</v>
      </c>
      <c r="R2166" t="str">
        <f t="shared" si="201"/>
        <v>rock</v>
      </c>
      <c r="S2166" s="10">
        <f t="shared" si="202"/>
        <v>42515.509421296294</v>
      </c>
      <c r="T2166" s="10">
        <f t="shared" si="203"/>
        <v>42545.957638888889</v>
      </c>
    </row>
    <row r="2167" spans="1:20" ht="43.5" x14ac:dyDescent="0.35">
      <c r="A2167" s="5">
        <f t="shared" si="198"/>
        <v>138.64000000000001</v>
      </c>
      <c r="B2167">
        <v>2165</v>
      </c>
      <c r="C2167" s="3" t="s">
        <v>2166</v>
      </c>
      <c r="D2167" s="3" t="s">
        <v>6275</v>
      </c>
      <c r="E2167">
        <v>2500</v>
      </c>
      <c r="F2167">
        <v>3466</v>
      </c>
      <c r="G2167" t="s">
        <v>8218</v>
      </c>
      <c r="H2167" t="s">
        <v>8229</v>
      </c>
      <c r="I2167" t="s">
        <v>8248</v>
      </c>
      <c r="J2167" s="11">
        <v>1460127635</v>
      </c>
      <c r="K2167" s="11">
        <v>1457539235</v>
      </c>
      <c r="L2167" t="b">
        <v>0</v>
      </c>
      <c r="M2167">
        <v>117</v>
      </c>
      <c r="N2167" t="b">
        <v>1</v>
      </c>
      <c r="O2167" t="s">
        <v>8275</v>
      </c>
      <c r="P2167" s="5">
        <f t="shared" si="199"/>
        <v>29.623931623931625</v>
      </c>
      <c r="Q2167" t="str">
        <f t="shared" si="200"/>
        <v>music</v>
      </c>
      <c r="R2167" t="str">
        <f t="shared" si="201"/>
        <v>rock</v>
      </c>
      <c r="S2167" s="10">
        <f t="shared" si="202"/>
        <v>42438.458738425928</v>
      </c>
      <c r="T2167" s="10">
        <f t="shared" si="203"/>
        <v>42468.417071759257</v>
      </c>
    </row>
    <row r="2168" spans="1:20" ht="58" x14ac:dyDescent="0.35">
      <c r="A2168" s="5">
        <f t="shared" si="198"/>
        <v>146.6</v>
      </c>
      <c r="B2168">
        <v>2166</v>
      </c>
      <c r="C2168" s="3" t="s">
        <v>2167</v>
      </c>
      <c r="D2168" s="3" t="s">
        <v>6276</v>
      </c>
      <c r="E2168">
        <v>2000</v>
      </c>
      <c r="F2168">
        <v>2932</v>
      </c>
      <c r="G2168" t="s">
        <v>8218</v>
      </c>
      <c r="H2168" t="s">
        <v>8223</v>
      </c>
      <c r="I2168" t="s">
        <v>8245</v>
      </c>
      <c r="J2168" s="11">
        <v>1417813618</v>
      </c>
      <c r="K2168" s="11">
        <v>1413922018</v>
      </c>
      <c r="L2168" t="b">
        <v>0</v>
      </c>
      <c r="M2168">
        <v>32</v>
      </c>
      <c r="N2168" t="b">
        <v>1</v>
      </c>
      <c r="O2168" t="s">
        <v>8275</v>
      </c>
      <c r="P2168" s="5">
        <f t="shared" si="199"/>
        <v>91.625</v>
      </c>
      <c r="Q2168" t="str">
        <f t="shared" si="200"/>
        <v>music</v>
      </c>
      <c r="R2168" t="str">
        <f t="shared" si="201"/>
        <v>rock</v>
      </c>
      <c r="S2168" s="10">
        <f t="shared" si="202"/>
        <v>41933.629837962959</v>
      </c>
      <c r="T2168" s="10">
        <f t="shared" si="203"/>
        <v>41978.671504629623</v>
      </c>
    </row>
    <row r="2169" spans="1:20" ht="29" x14ac:dyDescent="0.35">
      <c r="A2169" s="5">
        <f t="shared" si="198"/>
        <v>120</v>
      </c>
      <c r="B2169">
        <v>2167</v>
      </c>
      <c r="C2169" s="3" t="s">
        <v>2168</v>
      </c>
      <c r="D2169" s="3" t="s">
        <v>6277</v>
      </c>
      <c r="E2169">
        <v>150</v>
      </c>
      <c r="F2169">
        <v>180</v>
      </c>
      <c r="G2169" t="s">
        <v>8218</v>
      </c>
      <c r="H2169" t="s">
        <v>8223</v>
      </c>
      <c r="I2169" t="s">
        <v>8245</v>
      </c>
      <c r="J2169" s="11">
        <v>1347672937</v>
      </c>
      <c r="K2169" s="11">
        <v>1346463337</v>
      </c>
      <c r="L2169" t="b">
        <v>0</v>
      </c>
      <c r="M2169">
        <v>8</v>
      </c>
      <c r="N2169" t="b">
        <v>1</v>
      </c>
      <c r="O2169" t="s">
        <v>8275</v>
      </c>
      <c r="P2169" s="5">
        <f t="shared" si="199"/>
        <v>22.5</v>
      </c>
      <c r="Q2169" t="str">
        <f t="shared" si="200"/>
        <v>music</v>
      </c>
      <c r="R2169" t="str">
        <f t="shared" si="201"/>
        <v>rock</v>
      </c>
      <c r="S2169" s="10">
        <f t="shared" si="202"/>
        <v>41152.858067129629</v>
      </c>
      <c r="T2169" s="10">
        <f t="shared" si="203"/>
        <v>41166.858067129629</v>
      </c>
    </row>
    <row r="2170" spans="1:20" ht="43.5" x14ac:dyDescent="0.35">
      <c r="A2170" s="5">
        <f t="shared" si="198"/>
        <v>121.5816111111111</v>
      </c>
      <c r="B2170">
        <v>2168</v>
      </c>
      <c r="C2170" s="3" t="s">
        <v>2169</v>
      </c>
      <c r="D2170" s="3" t="s">
        <v>6278</v>
      </c>
      <c r="E2170">
        <v>18000</v>
      </c>
      <c r="F2170">
        <v>21884.69</v>
      </c>
      <c r="G2170" t="s">
        <v>8218</v>
      </c>
      <c r="H2170" t="s">
        <v>8223</v>
      </c>
      <c r="I2170" t="s">
        <v>8245</v>
      </c>
      <c r="J2170" s="11">
        <v>1486702800</v>
      </c>
      <c r="K2170" s="11">
        <v>1484058261</v>
      </c>
      <c r="L2170" t="b">
        <v>0</v>
      </c>
      <c r="M2170">
        <v>340</v>
      </c>
      <c r="N2170" t="b">
        <v>1</v>
      </c>
      <c r="O2170" t="s">
        <v>8275</v>
      </c>
      <c r="P2170" s="5">
        <f t="shared" si="199"/>
        <v>64.366735294117646</v>
      </c>
      <c r="Q2170" t="str">
        <f t="shared" si="200"/>
        <v>music</v>
      </c>
      <c r="R2170" t="str">
        <f t="shared" si="201"/>
        <v>rock</v>
      </c>
      <c r="S2170" s="10">
        <f t="shared" si="202"/>
        <v>42745.391909722217</v>
      </c>
      <c r="T2170" s="10">
        <f t="shared" si="203"/>
        <v>42775.999999999993</v>
      </c>
    </row>
    <row r="2171" spans="1:20" ht="58" x14ac:dyDescent="0.35">
      <c r="A2171" s="5">
        <f t="shared" si="198"/>
        <v>100</v>
      </c>
      <c r="B2171">
        <v>2169</v>
      </c>
      <c r="C2171" s="3" t="s">
        <v>2170</v>
      </c>
      <c r="D2171" s="3" t="s">
        <v>6279</v>
      </c>
      <c r="E2171">
        <v>153</v>
      </c>
      <c r="F2171">
        <v>153</v>
      </c>
      <c r="G2171" t="s">
        <v>8218</v>
      </c>
      <c r="H2171" t="s">
        <v>8223</v>
      </c>
      <c r="I2171" t="s">
        <v>8245</v>
      </c>
      <c r="J2171" s="11">
        <v>1488473351</v>
      </c>
      <c r="K2171" s="11">
        <v>1488214151</v>
      </c>
      <c r="L2171" t="b">
        <v>0</v>
      </c>
      <c r="M2171">
        <v>7</v>
      </c>
      <c r="N2171" t="b">
        <v>1</v>
      </c>
      <c r="O2171" t="s">
        <v>8275</v>
      </c>
      <c r="P2171" s="5">
        <f t="shared" si="199"/>
        <v>21.857142857142858</v>
      </c>
      <c r="Q2171" t="str">
        <f t="shared" si="200"/>
        <v>music</v>
      </c>
      <c r="R2171" t="str">
        <f t="shared" si="201"/>
        <v>rock</v>
      </c>
      <c r="S2171" s="10">
        <f t="shared" si="202"/>
        <v>42793.492488425924</v>
      </c>
      <c r="T2171" s="10">
        <f t="shared" si="203"/>
        <v>42796.492488425924</v>
      </c>
    </row>
    <row r="2172" spans="1:20" ht="43.5" x14ac:dyDescent="0.35">
      <c r="A2172" s="5">
        <f t="shared" si="198"/>
        <v>180.85714285714286</v>
      </c>
      <c r="B2172">
        <v>2170</v>
      </c>
      <c r="C2172" s="3" t="s">
        <v>2171</v>
      </c>
      <c r="D2172" s="3" t="s">
        <v>6280</v>
      </c>
      <c r="E2172">
        <v>350</v>
      </c>
      <c r="F2172">
        <v>633</v>
      </c>
      <c r="G2172" t="s">
        <v>8218</v>
      </c>
      <c r="H2172" t="s">
        <v>8223</v>
      </c>
      <c r="I2172" t="s">
        <v>8245</v>
      </c>
      <c r="J2172" s="11">
        <v>1440266422</v>
      </c>
      <c r="K2172" s="11">
        <v>1436810422</v>
      </c>
      <c r="L2172" t="b">
        <v>0</v>
      </c>
      <c r="M2172">
        <v>19</v>
      </c>
      <c r="N2172" t="b">
        <v>1</v>
      </c>
      <c r="O2172" t="s">
        <v>8275</v>
      </c>
      <c r="P2172" s="5">
        <f t="shared" si="199"/>
        <v>33.315789473684212</v>
      </c>
      <c r="Q2172" t="str">
        <f t="shared" si="200"/>
        <v>music</v>
      </c>
      <c r="R2172" t="str">
        <f t="shared" si="201"/>
        <v>rock</v>
      </c>
      <c r="S2172" s="10">
        <f t="shared" si="202"/>
        <v>42198.541921296295</v>
      </c>
      <c r="T2172" s="10">
        <f t="shared" si="203"/>
        <v>42238.541921296295</v>
      </c>
    </row>
    <row r="2173" spans="1:20" ht="43.5" x14ac:dyDescent="0.35">
      <c r="A2173" s="5">
        <f t="shared" si="198"/>
        <v>106.075</v>
      </c>
      <c r="B2173">
        <v>2171</v>
      </c>
      <c r="C2173" s="3" t="s">
        <v>2172</v>
      </c>
      <c r="D2173" s="3" t="s">
        <v>6281</v>
      </c>
      <c r="E2173">
        <v>4000</v>
      </c>
      <c r="F2173">
        <v>4243</v>
      </c>
      <c r="G2173" t="s">
        <v>8218</v>
      </c>
      <c r="H2173" t="s">
        <v>8223</v>
      </c>
      <c r="I2173" t="s">
        <v>8245</v>
      </c>
      <c r="J2173" s="11">
        <v>1434949200</v>
      </c>
      <c r="K2173" s="11">
        <v>1431903495</v>
      </c>
      <c r="L2173" t="b">
        <v>0</v>
      </c>
      <c r="M2173">
        <v>47</v>
      </c>
      <c r="N2173" t="b">
        <v>1</v>
      </c>
      <c r="O2173" t="s">
        <v>8275</v>
      </c>
      <c r="P2173" s="5">
        <f t="shared" si="199"/>
        <v>90.276595744680847</v>
      </c>
      <c r="Q2173" t="str">
        <f t="shared" si="200"/>
        <v>music</v>
      </c>
      <c r="R2173" t="str">
        <f t="shared" si="201"/>
        <v>rock</v>
      </c>
      <c r="S2173" s="10">
        <f t="shared" si="202"/>
        <v>42141.748784722215</v>
      </c>
      <c r="T2173" s="10">
        <f t="shared" si="203"/>
        <v>42176.999999999993</v>
      </c>
    </row>
    <row r="2174" spans="1:20" ht="43.5" x14ac:dyDescent="0.35">
      <c r="A2174" s="5">
        <f t="shared" si="198"/>
        <v>100</v>
      </c>
      <c r="B2174">
        <v>2172</v>
      </c>
      <c r="C2174" s="3" t="s">
        <v>2173</v>
      </c>
      <c r="D2174" s="3" t="s">
        <v>6282</v>
      </c>
      <c r="E2174">
        <v>1000</v>
      </c>
      <c r="F2174">
        <v>1000</v>
      </c>
      <c r="G2174" t="s">
        <v>8218</v>
      </c>
      <c r="H2174" t="s">
        <v>8223</v>
      </c>
      <c r="I2174" t="s">
        <v>8245</v>
      </c>
      <c r="J2174" s="11">
        <v>1429365320</v>
      </c>
      <c r="K2174" s="11">
        <v>1426773320</v>
      </c>
      <c r="L2174" t="b">
        <v>0</v>
      </c>
      <c r="M2174">
        <v>13</v>
      </c>
      <c r="N2174" t="b">
        <v>1</v>
      </c>
      <c r="O2174" t="s">
        <v>8275</v>
      </c>
      <c r="P2174" s="5">
        <f t="shared" si="199"/>
        <v>76.92307692307692</v>
      </c>
      <c r="Q2174" t="str">
        <f t="shared" si="200"/>
        <v>music</v>
      </c>
      <c r="R2174" t="str">
        <f t="shared" si="201"/>
        <v>rock</v>
      </c>
      <c r="S2174" s="10">
        <f t="shared" si="202"/>
        <v>42082.371759259251</v>
      </c>
      <c r="T2174" s="10">
        <f t="shared" si="203"/>
        <v>42112.371759259251</v>
      </c>
    </row>
    <row r="2175" spans="1:20" ht="43.5" x14ac:dyDescent="0.35">
      <c r="A2175" s="5">
        <f t="shared" si="198"/>
        <v>126.92857142857143</v>
      </c>
      <c r="B2175">
        <v>2173</v>
      </c>
      <c r="C2175" s="3" t="s">
        <v>2174</v>
      </c>
      <c r="D2175" s="3" t="s">
        <v>6283</v>
      </c>
      <c r="E2175">
        <v>4200</v>
      </c>
      <c r="F2175">
        <v>5331</v>
      </c>
      <c r="G2175" t="s">
        <v>8218</v>
      </c>
      <c r="H2175" t="s">
        <v>8223</v>
      </c>
      <c r="I2175" t="s">
        <v>8245</v>
      </c>
      <c r="J2175" s="11">
        <v>1378785540</v>
      </c>
      <c r="K2175" s="11">
        <v>1376066243</v>
      </c>
      <c r="L2175" t="b">
        <v>0</v>
      </c>
      <c r="M2175">
        <v>90</v>
      </c>
      <c r="N2175" t="b">
        <v>1</v>
      </c>
      <c r="O2175" t="s">
        <v>8275</v>
      </c>
      <c r="P2175" s="5">
        <f t="shared" si="199"/>
        <v>59.233333333333334</v>
      </c>
      <c r="Q2175" t="str">
        <f t="shared" si="200"/>
        <v>music</v>
      </c>
      <c r="R2175" t="str">
        <f t="shared" si="201"/>
        <v>rock</v>
      </c>
      <c r="S2175" s="10">
        <f t="shared" si="202"/>
        <v>41495.484293981477</v>
      </c>
      <c r="T2175" s="10">
        <f t="shared" si="203"/>
        <v>41526.957638888889</v>
      </c>
    </row>
    <row r="2176" spans="1:20" ht="58" x14ac:dyDescent="0.35">
      <c r="A2176" s="5">
        <f t="shared" si="198"/>
        <v>102.97499999999999</v>
      </c>
      <c r="B2176">
        <v>2174</v>
      </c>
      <c r="C2176" s="3" t="s">
        <v>2175</v>
      </c>
      <c r="D2176" s="3" t="s">
        <v>6284</v>
      </c>
      <c r="E2176">
        <v>4000</v>
      </c>
      <c r="F2176">
        <v>4119</v>
      </c>
      <c r="G2176" t="s">
        <v>8218</v>
      </c>
      <c r="H2176" t="s">
        <v>8224</v>
      </c>
      <c r="I2176" t="s">
        <v>8246</v>
      </c>
      <c r="J2176" s="11">
        <v>1462453307</v>
      </c>
      <c r="K2176" s="11">
        <v>1459861307</v>
      </c>
      <c r="L2176" t="b">
        <v>0</v>
      </c>
      <c r="M2176">
        <v>63</v>
      </c>
      <c r="N2176" t="b">
        <v>1</v>
      </c>
      <c r="O2176" t="s">
        <v>8275</v>
      </c>
      <c r="P2176" s="5">
        <f t="shared" si="199"/>
        <v>65.38095238095238</v>
      </c>
      <c r="Q2176" t="str">
        <f t="shared" si="200"/>
        <v>music</v>
      </c>
      <c r="R2176" t="str">
        <f t="shared" si="201"/>
        <v>rock</v>
      </c>
      <c r="S2176" s="10">
        <f t="shared" si="202"/>
        <v>42465.334571759253</v>
      </c>
      <c r="T2176" s="10">
        <f t="shared" si="203"/>
        <v>42495.334571759253</v>
      </c>
    </row>
    <row r="2177" spans="1:20" ht="43.5" x14ac:dyDescent="0.35">
      <c r="A2177" s="5">
        <f t="shared" si="198"/>
        <v>250</v>
      </c>
      <c r="B2177">
        <v>2175</v>
      </c>
      <c r="C2177" s="3" t="s">
        <v>2176</v>
      </c>
      <c r="D2177" s="3" t="s">
        <v>6285</v>
      </c>
      <c r="E2177">
        <v>700</v>
      </c>
      <c r="F2177">
        <v>1750</v>
      </c>
      <c r="G2177" t="s">
        <v>8218</v>
      </c>
      <c r="H2177" t="s">
        <v>8223</v>
      </c>
      <c r="I2177" t="s">
        <v>8245</v>
      </c>
      <c r="J2177" s="11">
        <v>1469059986</v>
      </c>
      <c r="K2177" s="11">
        <v>1468455186</v>
      </c>
      <c r="L2177" t="b">
        <v>0</v>
      </c>
      <c r="M2177">
        <v>26</v>
      </c>
      <c r="N2177" t="b">
        <v>1</v>
      </c>
      <c r="O2177" t="s">
        <v>8275</v>
      </c>
      <c r="P2177" s="5">
        <f t="shared" si="199"/>
        <v>67.307692307692307</v>
      </c>
      <c r="Q2177" t="str">
        <f t="shared" si="200"/>
        <v>music</v>
      </c>
      <c r="R2177" t="str">
        <f t="shared" si="201"/>
        <v>rock</v>
      </c>
      <c r="S2177" s="10">
        <f t="shared" si="202"/>
        <v>42564.800763888888</v>
      </c>
      <c r="T2177" s="10">
        <f t="shared" si="203"/>
        <v>42571.800763888888</v>
      </c>
    </row>
    <row r="2178" spans="1:20" ht="43.5" x14ac:dyDescent="0.35">
      <c r="A2178" s="5">
        <f t="shared" si="198"/>
        <v>126.02</v>
      </c>
      <c r="B2178">
        <v>2176</v>
      </c>
      <c r="C2178" s="3" t="s">
        <v>2177</v>
      </c>
      <c r="D2178" s="3" t="s">
        <v>6286</v>
      </c>
      <c r="E2178">
        <v>5000</v>
      </c>
      <c r="F2178">
        <v>6301</v>
      </c>
      <c r="G2178" t="s">
        <v>8218</v>
      </c>
      <c r="H2178" t="s">
        <v>8223</v>
      </c>
      <c r="I2178" t="s">
        <v>8245</v>
      </c>
      <c r="J2178" s="11">
        <v>1430579509</v>
      </c>
      <c r="K2178" s="11">
        <v>1427987509</v>
      </c>
      <c r="L2178" t="b">
        <v>0</v>
      </c>
      <c r="M2178">
        <v>71</v>
      </c>
      <c r="N2178" t="b">
        <v>1</v>
      </c>
      <c r="O2178" t="s">
        <v>8275</v>
      </c>
      <c r="P2178" s="5">
        <f t="shared" si="199"/>
        <v>88.74647887323944</v>
      </c>
      <c r="Q2178" t="str">
        <f t="shared" si="200"/>
        <v>music</v>
      </c>
      <c r="R2178" t="str">
        <f t="shared" si="201"/>
        <v>rock</v>
      </c>
      <c r="S2178" s="10">
        <f t="shared" si="202"/>
        <v>42096.424872685187</v>
      </c>
      <c r="T2178" s="10">
        <f t="shared" si="203"/>
        <v>42126.424872685187</v>
      </c>
    </row>
    <row r="2179" spans="1:20" ht="72.5" x14ac:dyDescent="0.35">
      <c r="A2179" s="5">
        <f t="shared" ref="A2179:A2242" si="204">(F2179/E2179)*100</f>
        <v>100.12</v>
      </c>
      <c r="B2179">
        <v>2177</v>
      </c>
      <c r="C2179" s="3" t="s">
        <v>2178</v>
      </c>
      <c r="D2179" s="3" t="s">
        <v>6287</v>
      </c>
      <c r="E2179">
        <v>2500</v>
      </c>
      <c r="F2179">
        <v>2503</v>
      </c>
      <c r="G2179" t="s">
        <v>8218</v>
      </c>
      <c r="H2179" t="s">
        <v>8223</v>
      </c>
      <c r="I2179" t="s">
        <v>8245</v>
      </c>
      <c r="J2179" s="11">
        <v>1465192867</v>
      </c>
      <c r="K2179" s="11">
        <v>1463032867</v>
      </c>
      <c r="L2179" t="b">
        <v>0</v>
      </c>
      <c r="M2179">
        <v>38</v>
      </c>
      <c r="N2179" t="b">
        <v>1</v>
      </c>
      <c r="O2179" t="s">
        <v>8275</v>
      </c>
      <c r="P2179" s="5">
        <f t="shared" ref="P2179:P2242" si="205">F2179/M2179</f>
        <v>65.868421052631575</v>
      </c>
      <c r="Q2179" t="str">
        <f t="shared" ref="Q2179:Q2242" si="206">LEFT(O:O,FIND("/",O:O)-1)</f>
        <v>music</v>
      </c>
      <c r="R2179" t="str">
        <f t="shared" ref="R2179:R2242" si="207">RIGHT(O:O,LEN(O:O)-FIND("/",O:O))</f>
        <v>rock</v>
      </c>
      <c r="S2179" s="10">
        <f t="shared" ref="S2179:S2242" si="208">(((K2179/60)/60)/24)+DATE(1970,1,1)+(-5/24)</f>
        <v>42502.042442129627</v>
      </c>
      <c r="T2179" s="10">
        <f t="shared" ref="T2179:T2242" si="209">(((J2179/60)/60)/24)+DATE(1970,1,1)+(-5/24)</f>
        <v>42527.042442129627</v>
      </c>
    </row>
    <row r="2180" spans="1:20" ht="43.5" x14ac:dyDescent="0.35">
      <c r="A2180" s="5">
        <f t="shared" si="204"/>
        <v>138.64000000000001</v>
      </c>
      <c r="B2180">
        <v>2178</v>
      </c>
      <c r="C2180" s="3" t="s">
        <v>2179</v>
      </c>
      <c r="D2180" s="3" t="s">
        <v>6288</v>
      </c>
      <c r="E2180">
        <v>25000</v>
      </c>
      <c r="F2180">
        <v>34660</v>
      </c>
      <c r="G2180" t="s">
        <v>8218</v>
      </c>
      <c r="H2180" t="s">
        <v>8223</v>
      </c>
      <c r="I2180" t="s">
        <v>8245</v>
      </c>
      <c r="J2180" s="11">
        <v>1484752597</v>
      </c>
      <c r="K2180" s="11">
        <v>1482160597</v>
      </c>
      <c r="L2180" t="b">
        <v>0</v>
      </c>
      <c r="M2180">
        <v>859</v>
      </c>
      <c r="N2180" t="b">
        <v>1</v>
      </c>
      <c r="O2180" t="s">
        <v>8275</v>
      </c>
      <c r="P2180" s="5">
        <f t="shared" si="205"/>
        <v>40.349243306169967</v>
      </c>
      <c r="Q2180" t="str">
        <f t="shared" si="206"/>
        <v>music</v>
      </c>
      <c r="R2180" t="str">
        <f t="shared" si="207"/>
        <v>rock</v>
      </c>
      <c r="S2180" s="10">
        <f t="shared" si="208"/>
        <v>42723.428206018514</v>
      </c>
      <c r="T2180" s="10">
        <f t="shared" si="209"/>
        <v>42753.428206018514</v>
      </c>
    </row>
    <row r="2181" spans="1:20" ht="43.5" x14ac:dyDescent="0.35">
      <c r="A2181" s="5">
        <f t="shared" si="204"/>
        <v>161.4</v>
      </c>
      <c r="B2181">
        <v>2179</v>
      </c>
      <c r="C2181" s="3" t="s">
        <v>2180</v>
      </c>
      <c r="D2181" s="3" t="s">
        <v>6289</v>
      </c>
      <c r="E2181">
        <v>1000</v>
      </c>
      <c r="F2181">
        <v>1614</v>
      </c>
      <c r="G2181" t="s">
        <v>8218</v>
      </c>
      <c r="H2181" t="s">
        <v>8223</v>
      </c>
      <c r="I2181" t="s">
        <v>8245</v>
      </c>
      <c r="J2181" s="11">
        <v>1428725192</v>
      </c>
      <c r="K2181" s="11">
        <v>1426133192</v>
      </c>
      <c r="L2181" t="b">
        <v>0</v>
      </c>
      <c r="M2181">
        <v>21</v>
      </c>
      <c r="N2181" t="b">
        <v>1</v>
      </c>
      <c r="O2181" t="s">
        <v>8275</v>
      </c>
      <c r="P2181" s="5">
        <f t="shared" si="205"/>
        <v>76.857142857142861</v>
      </c>
      <c r="Q2181" t="str">
        <f t="shared" si="206"/>
        <v>music</v>
      </c>
      <c r="R2181" t="str">
        <f t="shared" si="207"/>
        <v>rock</v>
      </c>
      <c r="S2181" s="10">
        <f t="shared" si="208"/>
        <v>42074.962870370371</v>
      </c>
      <c r="T2181" s="10">
        <f t="shared" si="209"/>
        <v>42104.962870370371</v>
      </c>
    </row>
    <row r="2182" spans="1:20" ht="29" x14ac:dyDescent="0.35">
      <c r="A2182" s="5">
        <f t="shared" si="204"/>
        <v>107.18419999999999</v>
      </c>
      <c r="B2182">
        <v>2180</v>
      </c>
      <c r="C2182" s="3" t="s">
        <v>2181</v>
      </c>
      <c r="D2182" s="3" t="s">
        <v>6290</v>
      </c>
      <c r="E2182">
        <v>5000</v>
      </c>
      <c r="F2182">
        <v>5359.21</v>
      </c>
      <c r="G2182" t="s">
        <v>8218</v>
      </c>
      <c r="H2182" t="s">
        <v>8223</v>
      </c>
      <c r="I2182" t="s">
        <v>8245</v>
      </c>
      <c r="J2182" s="11">
        <v>1447434268</v>
      </c>
      <c r="K2182" s="11">
        <v>1443801868</v>
      </c>
      <c r="L2182" t="b">
        <v>0</v>
      </c>
      <c r="M2182">
        <v>78</v>
      </c>
      <c r="N2182" t="b">
        <v>1</v>
      </c>
      <c r="O2182" t="s">
        <v>8275</v>
      </c>
      <c r="P2182" s="5">
        <f t="shared" si="205"/>
        <v>68.707820512820518</v>
      </c>
      <c r="Q2182" t="str">
        <f t="shared" si="206"/>
        <v>music</v>
      </c>
      <c r="R2182" t="str">
        <f t="shared" si="207"/>
        <v>rock</v>
      </c>
      <c r="S2182" s="10">
        <f t="shared" si="208"/>
        <v>42279.461435185185</v>
      </c>
      <c r="T2182" s="10">
        <f t="shared" si="209"/>
        <v>42321.503101851849</v>
      </c>
    </row>
    <row r="2183" spans="1:20" ht="58" x14ac:dyDescent="0.35">
      <c r="A2183" s="5">
        <f t="shared" si="204"/>
        <v>153.1</v>
      </c>
      <c r="B2183">
        <v>2181</v>
      </c>
      <c r="C2183" s="3" t="s">
        <v>2182</v>
      </c>
      <c r="D2183" s="3" t="s">
        <v>6291</v>
      </c>
      <c r="E2183">
        <v>2000</v>
      </c>
      <c r="F2183">
        <v>3062</v>
      </c>
      <c r="G2183" t="s">
        <v>8218</v>
      </c>
      <c r="H2183" t="s">
        <v>8223</v>
      </c>
      <c r="I2183" t="s">
        <v>8245</v>
      </c>
      <c r="J2183" s="11">
        <v>1487635653</v>
      </c>
      <c r="K2183" s="11">
        <v>1486426053</v>
      </c>
      <c r="L2183" t="b">
        <v>0</v>
      </c>
      <c r="M2183">
        <v>53</v>
      </c>
      <c r="N2183" t="b">
        <v>1</v>
      </c>
      <c r="O2183" t="s">
        <v>8296</v>
      </c>
      <c r="P2183" s="5">
        <f t="shared" si="205"/>
        <v>57.773584905660378</v>
      </c>
      <c r="Q2183" t="str">
        <f t="shared" si="206"/>
        <v>games</v>
      </c>
      <c r="R2183" t="str">
        <f t="shared" si="207"/>
        <v>tabletop games</v>
      </c>
      <c r="S2183" s="10">
        <f t="shared" si="208"/>
        <v>42772.796909722216</v>
      </c>
      <c r="T2183" s="10">
        <f t="shared" si="209"/>
        <v>42786.796909722216</v>
      </c>
    </row>
    <row r="2184" spans="1:20" ht="43.5" x14ac:dyDescent="0.35">
      <c r="A2184" s="5">
        <f t="shared" si="204"/>
        <v>524.16666666666663</v>
      </c>
      <c r="B2184">
        <v>2182</v>
      </c>
      <c r="C2184" s="3" t="s">
        <v>2183</v>
      </c>
      <c r="D2184" s="3" t="s">
        <v>6292</v>
      </c>
      <c r="E2184">
        <v>3000</v>
      </c>
      <c r="F2184">
        <v>15725</v>
      </c>
      <c r="G2184" t="s">
        <v>8218</v>
      </c>
      <c r="H2184" t="s">
        <v>8228</v>
      </c>
      <c r="I2184" t="s">
        <v>8250</v>
      </c>
      <c r="J2184" s="11">
        <v>1412285825</v>
      </c>
      <c r="K2184" s="11">
        <v>1409261825</v>
      </c>
      <c r="L2184" t="b">
        <v>0</v>
      </c>
      <c r="M2184">
        <v>356</v>
      </c>
      <c r="N2184" t="b">
        <v>1</v>
      </c>
      <c r="O2184" t="s">
        <v>8296</v>
      </c>
      <c r="P2184" s="5">
        <f t="shared" si="205"/>
        <v>44.171348314606739</v>
      </c>
      <c r="Q2184" t="str">
        <f t="shared" si="206"/>
        <v>games</v>
      </c>
      <c r="R2184" t="str">
        <f t="shared" si="207"/>
        <v>tabletop games</v>
      </c>
      <c r="S2184" s="10">
        <f t="shared" si="208"/>
        <v>41879.692418981482</v>
      </c>
      <c r="T2184" s="10">
        <f t="shared" si="209"/>
        <v>41914.692418981482</v>
      </c>
    </row>
    <row r="2185" spans="1:20" ht="43.5" x14ac:dyDescent="0.35">
      <c r="A2185" s="5">
        <f t="shared" si="204"/>
        <v>489.27777777777777</v>
      </c>
      <c r="B2185">
        <v>2183</v>
      </c>
      <c r="C2185" s="3" t="s">
        <v>2184</v>
      </c>
      <c r="D2185" s="3" t="s">
        <v>6293</v>
      </c>
      <c r="E2185">
        <v>1800</v>
      </c>
      <c r="F2185">
        <v>8807</v>
      </c>
      <c r="G2185" t="s">
        <v>8218</v>
      </c>
      <c r="H2185" t="s">
        <v>8223</v>
      </c>
      <c r="I2185" t="s">
        <v>8245</v>
      </c>
      <c r="J2185" s="11">
        <v>1486616400</v>
      </c>
      <c r="K2185" s="11">
        <v>1484037977</v>
      </c>
      <c r="L2185" t="b">
        <v>0</v>
      </c>
      <c r="M2185">
        <v>279</v>
      </c>
      <c r="N2185" t="b">
        <v>1</v>
      </c>
      <c r="O2185" t="s">
        <v>8296</v>
      </c>
      <c r="P2185" s="5">
        <f t="shared" si="205"/>
        <v>31.566308243727597</v>
      </c>
      <c r="Q2185" t="str">
        <f t="shared" si="206"/>
        <v>games</v>
      </c>
      <c r="R2185" t="str">
        <f t="shared" si="207"/>
        <v>tabletop games</v>
      </c>
      <c r="S2185" s="10">
        <f t="shared" si="208"/>
        <v>42745.157141203708</v>
      </c>
      <c r="T2185" s="10">
        <f t="shared" si="209"/>
        <v>42774.999999999993</v>
      </c>
    </row>
    <row r="2186" spans="1:20" ht="58" x14ac:dyDescent="0.35">
      <c r="A2186" s="5">
        <f t="shared" si="204"/>
        <v>284.74</v>
      </c>
      <c r="B2186">
        <v>2184</v>
      </c>
      <c r="C2186" s="3" t="s">
        <v>2185</v>
      </c>
      <c r="D2186" s="3" t="s">
        <v>6294</v>
      </c>
      <c r="E2186">
        <v>10000</v>
      </c>
      <c r="F2186">
        <v>28474</v>
      </c>
      <c r="G2186" t="s">
        <v>8218</v>
      </c>
      <c r="H2186" t="s">
        <v>8223</v>
      </c>
      <c r="I2186" t="s">
        <v>8245</v>
      </c>
      <c r="J2186" s="11">
        <v>1453737600</v>
      </c>
      <c r="K2186" s="11">
        <v>1452530041</v>
      </c>
      <c r="L2186" t="b">
        <v>1</v>
      </c>
      <c r="M2186">
        <v>266</v>
      </c>
      <c r="N2186" t="b">
        <v>1</v>
      </c>
      <c r="O2186" t="s">
        <v>8296</v>
      </c>
      <c r="P2186" s="5">
        <f t="shared" si="205"/>
        <v>107.04511278195488</v>
      </c>
      <c r="Q2186" t="str">
        <f t="shared" si="206"/>
        <v>games</v>
      </c>
      <c r="R2186" t="str">
        <f t="shared" si="207"/>
        <v>tabletop games</v>
      </c>
      <c r="S2186" s="10">
        <f t="shared" si="208"/>
        <v>42380.481956018521</v>
      </c>
      <c r="T2186" s="10">
        <f t="shared" si="209"/>
        <v>42394.458333333336</v>
      </c>
    </row>
    <row r="2187" spans="1:20" ht="43.5" x14ac:dyDescent="0.35">
      <c r="A2187" s="5">
        <f t="shared" si="204"/>
        <v>1856.97</v>
      </c>
      <c r="B2187">
        <v>2185</v>
      </c>
      <c r="C2187" s="3" t="s">
        <v>2186</v>
      </c>
      <c r="D2187" s="3" t="s">
        <v>6295</v>
      </c>
      <c r="E2187">
        <v>5000</v>
      </c>
      <c r="F2187">
        <v>92848.5</v>
      </c>
      <c r="G2187" t="s">
        <v>8218</v>
      </c>
      <c r="H2187" t="s">
        <v>8224</v>
      </c>
      <c r="I2187" t="s">
        <v>8246</v>
      </c>
      <c r="J2187" s="11">
        <v>1364286239</v>
      </c>
      <c r="K2187" s="11">
        <v>1360830239</v>
      </c>
      <c r="L2187" t="b">
        <v>0</v>
      </c>
      <c r="M2187">
        <v>623</v>
      </c>
      <c r="N2187" t="b">
        <v>1</v>
      </c>
      <c r="O2187" t="s">
        <v>8296</v>
      </c>
      <c r="P2187" s="5">
        <f t="shared" si="205"/>
        <v>149.03451043338683</v>
      </c>
      <c r="Q2187" t="str">
        <f t="shared" si="206"/>
        <v>games</v>
      </c>
      <c r="R2187" t="str">
        <f t="shared" si="207"/>
        <v>tabletop games</v>
      </c>
      <c r="S2187" s="10">
        <f t="shared" si="208"/>
        <v>41319.141655092593</v>
      </c>
      <c r="T2187" s="10">
        <f t="shared" si="209"/>
        <v>41359.141655092593</v>
      </c>
    </row>
    <row r="2188" spans="1:20" ht="43.5" x14ac:dyDescent="0.35">
      <c r="A2188" s="5">
        <f t="shared" si="204"/>
        <v>109.67499999999998</v>
      </c>
      <c r="B2188">
        <v>2186</v>
      </c>
      <c r="C2188" s="3" t="s">
        <v>2187</v>
      </c>
      <c r="D2188" s="3" t="s">
        <v>6296</v>
      </c>
      <c r="E2188">
        <v>20000</v>
      </c>
      <c r="F2188">
        <v>21935</v>
      </c>
      <c r="G2188" t="s">
        <v>8218</v>
      </c>
      <c r="H2188" t="s">
        <v>8223</v>
      </c>
      <c r="I2188" t="s">
        <v>8245</v>
      </c>
      <c r="J2188" s="11">
        <v>1473213600</v>
      </c>
      <c r="K2188" s="11">
        <v>1470062743</v>
      </c>
      <c r="L2188" t="b">
        <v>0</v>
      </c>
      <c r="M2188">
        <v>392</v>
      </c>
      <c r="N2188" t="b">
        <v>1</v>
      </c>
      <c r="O2188" t="s">
        <v>8296</v>
      </c>
      <c r="P2188" s="5">
        <f t="shared" si="205"/>
        <v>55.956632653061227</v>
      </c>
      <c r="Q2188" t="str">
        <f t="shared" si="206"/>
        <v>games</v>
      </c>
      <c r="R2188" t="str">
        <f t="shared" si="207"/>
        <v>tabletop games</v>
      </c>
      <c r="S2188" s="10">
        <f t="shared" si="208"/>
        <v>42583.406747685185</v>
      </c>
      <c r="T2188" s="10">
        <f t="shared" si="209"/>
        <v>42619.874999999993</v>
      </c>
    </row>
    <row r="2189" spans="1:20" ht="43.5" x14ac:dyDescent="0.35">
      <c r="A2189" s="5">
        <f t="shared" si="204"/>
        <v>1014.6425</v>
      </c>
      <c r="B2189">
        <v>2187</v>
      </c>
      <c r="C2189" s="3" t="s">
        <v>2188</v>
      </c>
      <c r="D2189" s="3" t="s">
        <v>6297</v>
      </c>
      <c r="E2189">
        <v>20000</v>
      </c>
      <c r="F2189">
        <v>202928.5</v>
      </c>
      <c r="G2189" t="s">
        <v>8218</v>
      </c>
      <c r="H2189" t="s">
        <v>8223</v>
      </c>
      <c r="I2189" t="s">
        <v>8245</v>
      </c>
      <c r="J2189" s="11">
        <v>1428033540</v>
      </c>
      <c r="K2189" s="11">
        <v>1425531666</v>
      </c>
      <c r="L2189" t="b">
        <v>1</v>
      </c>
      <c r="M2189">
        <v>3562</v>
      </c>
      <c r="N2189" t="b">
        <v>1</v>
      </c>
      <c r="O2189" t="s">
        <v>8296</v>
      </c>
      <c r="P2189" s="5">
        <f t="shared" si="205"/>
        <v>56.970381807973048</v>
      </c>
      <c r="Q2189" t="str">
        <f t="shared" si="206"/>
        <v>games</v>
      </c>
      <c r="R2189" t="str">
        <f t="shared" si="207"/>
        <v>tabletop games</v>
      </c>
      <c r="S2189" s="10">
        <f t="shared" si="208"/>
        <v>42068.000763888886</v>
      </c>
      <c r="T2189" s="10">
        <f t="shared" si="209"/>
        <v>42096.957638888889</v>
      </c>
    </row>
    <row r="2190" spans="1:20" ht="43.5" x14ac:dyDescent="0.35">
      <c r="A2190" s="5">
        <f t="shared" si="204"/>
        <v>412.17692027666544</v>
      </c>
      <c r="B2190">
        <v>2188</v>
      </c>
      <c r="C2190" s="3" t="s">
        <v>2189</v>
      </c>
      <c r="D2190" s="3" t="s">
        <v>6298</v>
      </c>
      <c r="E2190">
        <v>5494</v>
      </c>
      <c r="F2190">
        <v>22645</v>
      </c>
      <c r="G2190" t="s">
        <v>8218</v>
      </c>
      <c r="H2190" t="s">
        <v>8225</v>
      </c>
      <c r="I2190" t="s">
        <v>8247</v>
      </c>
      <c r="J2190" s="11">
        <v>1477414800</v>
      </c>
      <c r="K2190" s="11">
        <v>1474380241</v>
      </c>
      <c r="L2190" t="b">
        <v>0</v>
      </c>
      <c r="M2190">
        <v>514</v>
      </c>
      <c r="N2190" t="b">
        <v>1</v>
      </c>
      <c r="O2190" t="s">
        <v>8296</v>
      </c>
      <c r="P2190" s="5">
        <f t="shared" si="205"/>
        <v>44.056420233463037</v>
      </c>
      <c r="Q2190" t="str">
        <f t="shared" si="206"/>
        <v>games</v>
      </c>
      <c r="R2190" t="str">
        <f t="shared" si="207"/>
        <v>tabletop games</v>
      </c>
      <c r="S2190" s="10">
        <f t="shared" si="208"/>
        <v>42633.377789351849</v>
      </c>
      <c r="T2190" s="10">
        <f t="shared" si="209"/>
        <v>42668.499999999993</v>
      </c>
    </row>
    <row r="2191" spans="1:20" ht="43.5" x14ac:dyDescent="0.35">
      <c r="A2191" s="5">
        <f t="shared" si="204"/>
        <v>503.25</v>
      </c>
      <c r="B2191">
        <v>2189</v>
      </c>
      <c r="C2191" s="3" t="s">
        <v>2190</v>
      </c>
      <c r="D2191" s="3" t="s">
        <v>6299</v>
      </c>
      <c r="E2191">
        <v>1200</v>
      </c>
      <c r="F2191">
        <v>6039</v>
      </c>
      <c r="G2191" t="s">
        <v>8218</v>
      </c>
      <c r="H2191" t="s">
        <v>8224</v>
      </c>
      <c r="I2191" t="s">
        <v>8246</v>
      </c>
      <c r="J2191" s="11">
        <v>1461276000</v>
      </c>
      <c r="K2191" s="11">
        <v>1460055300</v>
      </c>
      <c r="L2191" t="b">
        <v>0</v>
      </c>
      <c r="M2191">
        <v>88</v>
      </c>
      <c r="N2191" t="b">
        <v>1</v>
      </c>
      <c r="O2191" t="s">
        <v>8296</v>
      </c>
      <c r="P2191" s="5">
        <f t="shared" si="205"/>
        <v>68.625</v>
      </c>
      <c r="Q2191" t="str">
        <f t="shared" si="206"/>
        <v>games</v>
      </c>
      <c r="R2191" t="str">
        <f t="shared" si="207"/>
        <v>tabletop games</v>
      </c>
      <c r="S2191" s="10">
        <f t="shared" si="208"/>
        <v>42467.579861111109</v>
      </c>
      <c r="T2191" s="10">
        <f t="shared" si="209"/>
        <v>42481.708333333336</v>
      </c>
    </row>
    <row r="2192" spans="1:20" ht="43.5" x14ac:dyDescent="0.35">
      <c r="A2192" s="5">
        <f t="shared" si="204"/>
        <v>184.61052631578946</v>
      </c>
      <c r="B2192">
        <v>2190</v>
      </c>
      <c r="C2192" s="3" t="s">
        <v>2191</v>
      </c>
      <c r="D2192" s="3" t="s">
        <v>6300</v>
      </c>
      <c r="E2192">
        <v>19000</v>
      </c>
      <c r="F2192">
        <v>35076</v>
      </c>
      <c r="G2192" t="s">
        <v>8218</v>
      </c>
      <c r="H2192" t="s">
        <v>8223</v>
      </c>
      <c r="I2192" t="s">
        <v>8245</v>
      </c>
      <c r="J2192" s="11">
        <v>1458716340</v>
      </c>
      <c r="K2192" s="11">
        <v>1455721204</v>
      </c>
      <c r="L2192" t="b">
        <v>0</v>
      </c>
      <c r="M2192">
        <v>537</v>
      </c>
      <c r="N2192" t="b">
        <v>1</v>
      </c>
      <c r="O2192" t="s">
        <v>8296</v>
      </c>
      <c r="P2192" s="5">
        <f t="shared" si="205"/>
        <v>65.318435754189949</v>
      </c>
      <c r="Q2192" t="str">
        <f t="shared" si="206"/>
        <v>games</v>
      </c>
      <c r="R2192" t="str">
        <f t="shared" si="207"/>
        <v>tabletop games</v>
      </c>
      <c r="S2192" s="10">
        <f t="shared" si="208"/>
        <v>42417.416712962957</v>
      </c>
      <c r="T2192" s="10">
        <f t="shared" si="209"/>
        <v>42452.082638888889</v>
      </c>
    </row>
    <row r="2193" spans="1:20" ht="58" x14ac:dyDescent="0.35">
      <c r="A2193" s="5">
        <f t="shared" si="204"/>
        <v>119.73333333333333</v>
      </c>
      <c r="B2193">
        <v>2191</v>
      </c>
      <c r="C2193" s="3" t="s">
        <v>2192</v>
      </c>
      <c r="D2193" s="3" t="s">
        <v>6301</v>
      </c>
      <c r="E2193">
        <v>750</v>
      </c>
      <c r="F2193">
        <v>898</v>
      </c>
      <c r="G2193" t="s">
        <v>8218</v>
      </c>
      <c r="H2193" t="s">
        <v>8224</v>
      </c>
      <c r="I2193" t="s">
        <v>8246</v>
      </c>
      <c r="J2193" s="11">
        <v>1487102427</v>
      </c>
      <c r="K2193" s="11">
        <v>1486065627</v>
      </c>
      <c r="L2193" t="b">
        <v>0</v>
      </c>
      <c r="M2193">
        <v>25</v>
      </c>
      <c r="N2193" t="b">
        <v>1</v>
      </c>
      <c r="O2193" t="s">
        <v>8296</v>
      </c>
      <c r="P2193" s="5">
        <f t="shared" si="205"/>
        <v>35.92</v>
      </c>
      <c r="Q2193" t="str">
        <f t="shared" si="206"/>
        <v>games</v>
      </c>
      <c r="R2193" t="str">
        <f t="shared" si="207"/>
        <v>tabletop games</v>
      </c>
      <c r="S2193" s="10">
        <f t="shared" si="208"/>
        <v>42768.6253125</v>
      </c>
      <c r="T2193" s="10">
        <f t="shared" si="209"/>
        <v>42780.6253125</v>
      </c>
    </row>
    <row r="2194" spans="1:20" ht="58" x14ac:dyDescent="0.35">
      <c r="A2194" s="5">
        <f t="shared" si="204"/>
        <v>1081.2401666666667</v>
      </c>
      <c r="B2194">
        <v>2192</v>
      </c>
      <c r="C2194" s="3" t="s">
        <v>2193</v>
      </c>
      <c r="D2194" s="3" t="s">
        <v>6302</v>
      </c>
      <c r="E2194">
        <v>12000</v>
      </c>
      <c r="F2194">
        <v>129748.82</v>
      </c>
      <c r="G2194" t="s">
        <v>8218</v>
      </c>
      <c r="H2194" t="s">
        <v>8224</v>
      </c>
      <c r="I2194" t="s">
        <v>8246</v>
      </c>
      <c r="J2194" s="11">
        <v>1481842800</v>
      </c>
      <c r="K2194" s="11">
        <v>1479414344</v>
      </c>
      <c r="L2194" t="b">
        <v>0</v>
      </c>
      <c r="M2194">
        <v>3238</v>
      </c>
      <c r="N2194" t="b">
        <v>1</v>
      </c>
      <c r="O2194" t="s">
        <v>8296</v>
      </c>
      <c r="P2194" s="5">
        <f t="shared" si="205"/>
        <v>40.070667078443485</v>
      </c>
      <c r="Q2194" t="str">
        <f t="shared" si="206"/>
        <v>games</v>
      </c>
      <c r="R2194" t="str">
        <f t="shared" si="207"/>
        <v>tabletop games</v>
      </c>
      <c r="S2194" s="10">
        <f t="shared" si="208"/>
        <v>42691.642870370364</v>
      </c>
      <c r="T2194" s="10">
        <f t="shared" si="209"/>
        <v>42719.749999999993</v>
      </c>
    </row>
    <row r="2195" spans="1:20" ht="58" x14ac:dyDescent="0.35">
      <c r="A2195" s="5">
        <f t="shared" si="204"/>
        <v>452.37333333333333</v>
      </c>
      <c r="B2195">
        <v>2193</v>
      </c>
      <c r="C2195" s="3" t="s">
        <v>2194</v>
      </c>
      <c r="D2195" s="3" t="s">
        <v>6303</v>
      </c>
      <c r="E2195">
        <v>15000</v>
      </c>
      <c r="F2195">
        <v>67856</v>
      </c>
      <c r="G2195" t="s">
        <v>8218</v>
      </c>
      <c r="H2195" t="s">
        <v>8223</v>
      </c>
      <c r="I2195" t="s">
        <v>8245</v>
      </c>
      <c r="J2195" s="11">
        <v>1479704340</v>
      </c>
      <c r="K2195" s="11">
        <v>1477043072</v>
      </c>
      <c r="L2195" t="b">
        <v>0</v>
      </c>
      <c r="M2195">
        <v>897</v>
      </c>
      <c r="N2195" t="b">
        <v>1</v>
      </c>
      <c r="O2195" t="s">
        <v>8296</v>
      </c>
      <c r="P2195" s="5">
        <f t="shared" si="205"/>
        <v>75.647714604236342</v>
      </c>
      <c r="Q2195" t="str">
        <f t="shared" si="206"/>
        <v>games</v>
      </c>
      <c r="R2195" t="str">
        <f t="shared" si="207"/>
        <v>tabletop games</v>
      </c>
      <c r="S2195" s="10">
        <f t="shared" si="208"/>
        <v>42664.197592592587</v>
      </c>
      <c r="T2195" s="10">
        <f t="shared" si="209"/>
        <v>42694.999305555553</v>
      </c>
    </row>
    <row r="2196" spans="1:20" ht="58" x14ac:dyDescent="0.35">
      <c r="A2196" s="5">
        <f t="shared" si="204"/>
        <v>537.37</v>
      </c>
      <c r="B2196">
        <v>2194</v>
      </c>
      <c r="C2196" s="3" t="s">
        <v>2195</v>
      </c>
      <c r="D2196" s="3" t="s">
        <v>6304</v>
      </c>
      <c r="E2196">
        <v>10000</v>
      </c>
      <c r="F2196">
        <v>53737</v>
      </c>
      <c r="G2196" t="s">
        <v>8218</v>
      </c>
      <c r="H2196" t="s">
        <v>8223</v>
      </c>
      <c r="I2196" t="s">
        <v>8245</v>
      </c>
      <c r="J2196" s="11">
        <v>1459012290</v>
      </c>
      <c r="K2196" s="11">
        <v>1456423890</v>
      </c>
      <c r="L2196" t="b">
        <v>0</v>
      </c>
      <c r="M2196">
        <v>878</v>
      </c>
      <c r="N2196" t="b">
        <v>1</v>
      </c>
      <c r="O2196" t="s">
        <v>8296</v>
      </c>
      <c r="P2196" s="5">
        <f t="shared" si="205"/>
        <v>61.203872437357631</v>
      </c>
      <c r="Q2196" t="str">
        <f t="shared" si="206"/>
        <v>games</v>
      </c>
      <c r="R2196" t="str">
        <f t="shared" si="207"/>
        <v>tabletop games</v>
      </c>
      <c r="S2196" s="10">
        <f t="shared" si="208"/>
        <v>42425.54965277778</v>
      </c>
      <c r="T2196" s="10">
        <f t="shared" si="209"/>
        <v>42455.507986111108</v>
      </c>
    </row>
    <row r="2197" spans="1:20" ht="29" x14ac:dyDescent="0.35">
      <c r="A2197" s="5">
        <f t="shared" si="204"/>
        <v>120.32608695652173</v>
      </c>
      <c r="B2197">
        <v>2195</v>
      </c>
      <c r="C2197" s="3" t="s">
        <v>2196</v>
      </c>
      <c r="D2197" s="3" t="s">
        <v>6305</v>
      </c>
      <c r="E2197">
        <v>4600</v>
      </c>
      <c r="F2197">
        <v>5535</v>
      </c>
      <c r="G2197" t="s">
        <v>8218</v>
      </c>
      <c r="H2197" t="s">
        <v>8223</v>
      </c>
      <c r="I2197" t="s">
        <v>8245</v>
      </c>
      <c r="J2197" s="11">
        <v>1439317900</v>
      </c>
      <c r="K2197" s="11">
        <v>1436725900</v>
      </c>
      <c r="L2197" t="b">
        <v>0</v>
      </c>
      <c r="M2197">
        <v>115</v>
      </c>
      <c r="N2197" t="b">
        <v>1</v>
      </c>
      <c r="O2197" t="s">
        <v>8296</v>
      </c>
      <c r="P2197" s="5">
        <f t="shared" si="205"/>
        <v>48.130434782608695</v>
      </c>
      <c r="Q2197" t="str">
        <f t="shared" si="206"/>
        <v>games</v>
      </c>
      <c r="R2197" t="str">
        <f t="shared" si="207"/>
        <v>tabletop games</v>
      </c>
      <c r="S2197" s="10">
        <f t="shared" si="208"/>
        <v>42197.563657407409</v>
      </c>
      <c r="T2197" s="10">
        <f t="shared" si="209"/>
        <v>42227.563657407409</v>
      </c>
    </row>
    <row r="2198" spans="1:20" ht="29" x14ac:dyDescent="0.35">
      <c r="A2198" s="5">
        <f t="shared" si="204"/>
        <v>113.83571428571429</v>
      </c>
      <c r="B2198">
        <v>2196</v>
      </c>
      <c r="C2198" s="3" t="s">
        <v>2197</v>
      </c>
      <c r="D2198" s="3" t="s">
        <v>6306</v>
      </c>
      <c r="E2198">
        <v>14000</v>
      </c>
      <c r="F2198">
        <v>15937</v>
      </c>
      <c r="G2198" t="s">
        <v>8218</v>
      </c>
      <c r="H2198" t="s">
        <v>8223</v>
      </c>
      <c r="I2198" t="s">
        <v>8245</v>
      </c>
      <c r="J2198" s="11">
        <v>1480662000</v>
      </c>
      <c r="K2198" s="11">
        <v>1478000502</v>
      </c>
      <c r="L2198" t="b">
        <v>0</v>
      </c>
      <c r="M2198">
        <v>234</v>
      </c>
      <c r="N2198" t="b">
        <v>1</v>
      </c>
      <c r="O2198" t="s">
        <v>8296</v>
      </c>
      <c r="P2198" s="5">
        <f t="shared" si="205"/>
        <v>68.106837606837601</v>
      </c>
      <c r="Q2198" t="str">
        <f t="shared" si="206"/>
        <v>games</v>
      </c>
      <c r="R2198" t="str">
        <f t="shared" si="207"/>
        <v>tabletop games</v>
      </c>
      <c r="S2198" s="10">
        <f t="shared" si="208"/>
        <v>42675.278958333329</v>
      </c>
      <c r="T2198" s="10">
        <f t="shared" si="209"/>
        <v>42706.083333333336</v>
      </c>
    </row>
    <row r="2199" spans="1:20" ht="43.5" x14ac:dyDescent="0.35">
      <c r="A2199" s="5">
        <f t="shared" si="204"/>
        <v>951.03109999999992</v>
      </c>
      <c r="B2199">
        <v>2197</v>
      </c>
      <c r="C2199" s="3" t="s">
        <v>2198</v>
      </c>
      <c r="D2199" s="3" t="s">
        <v>6307</v>
      </c>
      <c r="E2199">
        <v>30000</v>
      </c>
      <c r="F2199">
        <v>285309.33</v>
      </c>
      <c r="G2199" t="s">
        <v>8218</v>
      </c>
      <c r="H2199" t="s">
        <v>8223</v>
      </c>
      <c r="I2199" t="s">
        <v>8245</v>
      </c>
      <c r="J2199" s="11">
        <v>1425132059</v>
      </c>
      <c r="K2199" s="11">
        <v>1422540059</v>
      </c>
      <c r="L2199" t="b">
        <v>0</v>
      </c>
      <c r="M2199">
        <v>4330</v>
      </c>
      <c r="N2199" t="b">
        <v>1</v>
      </c>
      <c r="O2199" t="s">
        <v>8296</v>
      </c>
      <c r="P2199" s="5">
        <f t="shared" si="205"/>
        <v>65.891300230946882</v>
      </c>
      <c r="Q2199" t="str">
        <f t="shared" si="206"/>
        <v>games</v>
      </c>
      <c r="R2199" t="str">
        <f t="shared" si="207"/>
        <v>tabletop games</v>
      </c>
      <c r="S2199" s="10">
        <f t="shared" si="208"/>
        <v>42033.37568287037</v>
      </c>
      <c r="T2199" s="10">
        <f t="shared" si="209"/>
        <v>42063.37568287037</v>
      </c>
    </row>
    <row r="2200" spans="1:20" ht="43.5" x14ac:dyDescent="0.35">
      <c r="A2200" s="5">
        <f t="shared" si="204"/>
        <v>132.89249999999998</v>
      </c>
      <c r="B2200">
        <v>2198</v>
      </c>
      <c r="C2200" s="3" t="s">
        <v>2199</v>
      </c>
      <c r="D2200" s="3" t="s">
        <v>6308</v>
      </c>
      <c r="E2200">
        <v>40000</v>
      </c>
      <c r="F2200">
        <v>53157</v>
      </c>
      <c r="G2200" t="s">
        <v>8218</v>
      </c>
      <c r="H2200" t="s">
        <v>8223</v>
      </c>
      <c r="I2200" t="s">
        <v>8245</v>
      </c>
      <c r="J2200" s="11">
        <v>1447507200</v>
      </c>
      <c r="K2200" s="11">
        <v>1444911600</v>
      </c>
      <c r="L2200" t="b">
        <v>0</v>
      </c>
      <c r="M2200">
        <v>651</v>
      </c>
      <c r="N2200" t="b">
        <v>1</v>
      </c>
      <c r="O2200" t="s">
        <v>8296</v>
      </c>
      <c r="P2200" s="5">
        <f t="shared" si="205"/>
        <v>81.654377880184327</v>
      </c>
      <c r="Q2200" t="str">
        <f t="shared" si="206"/>
        <v>games</v>
      </c>
      <c r="R2200" t="str">
        <f t="shared" si="207"/>
        <v>tabletop games</v>
      </c>
      <c r="S2200" s="10">
        <f t="shared" si="208"/>
        <v>42292.305555555555</v>
      </c>
      <c r="T2200" s="10">
        <f t="shared" si="209"/>
        <v>42322.347222222219</v>
      </c>
    </row>
    <row r="2201" spans="1:20" ht="29" x14ac:dyDescent="0.35">
      <c r="A2201" s="5">
        <f t="shared" si="204"/>
        <v>146.97777777777779</v>
      </c>
      <c r="B2201">
        <v>2199</v>
      </c>
      <c r="C2201" s="3" t="s">
        <v>2200</v>
      </c>
      <c r="D2201" s="3" t="s">
        <v>6309</v>
      </c>
      <c r="E2201">
        <v>9000</v>
      </c>
      <c r="F2201">
        <v>13228</v>
      </c>
      <c r="G2201" t="s">
        <v>8218</v>
      </c>
      <c r="H2201" t="s">
        <v>8240</v>
      </c>
      <c r="I2201" t="s">
        <v>8248</v>
      </c>
      <c r="J2201" s="11">
        <v>1444903198</v>
      </c>
      <c r="K2201" s="11">
        <v>1442311198</v>
      </c>
      <c r="L2201" t="b">
        <v>1</v>
      </c>
      <c r="M2201">
        <v>251</v>
      </c>
      <c r="N2201" t="b">
        <v>1</v>
      </c>
      <c r="O2201" t="s">
        <v>8296</v>
      </c>
      <c r="P2201" s="5">
        <f t="shared" si="205"/>
        <v>52.701195219123505</v>
      </c>
      <c r="Q2201" t="str">
        <f t="shared" si="206"/>
        <v>games</v>
      </c>
      <c r="R2201" t="str">
        <f t="shared" si="207"/>
        <v>tabletop games</v>
      </c>
      <c r="S2201" s="10">
        <f t="shared" si="208"/>
        <v>42262.208310185182</v>
      </c>
      <c r="T2201" s="10">
        <f t="shared" si="209"/>
        <v>42292.208310185182</v>
      </c>
    </row>
    <row r="2202" spans="1:20" ht="43.5" x14ac:dyDescent="0.35">
      <c r="A2202" s="5">
        <f t="shared" si="204"/>
        <v>542.15</v>
      </c>
      <c r="B2202">
        <v>2200</v>
      </c>
      <c r="C2202" s="3" t="s">
        <v>2201</v>
      </c>
      <c r="D2202" s="3" t="s">
        <v>6310</v>
      </c>
      <c r="E2202">
        <v>2000</v>
      </c>
      <c r="F2202">
        <v>10843</v>
      </c>
      <c r="G2202" t="s">
        <v>8218</v>
      </c>
      <c r="H2202" t="s">
        <v>8224</v>
      </c>
      <c r="I2202" t="s">
        <v>8246</v>
      </c>
      <c r="J2202" s="11">
        <v>1436151600</v>
      </c>
      <c r="K2202" s="11">
        <v>1433775668</v>
      </c>
      <c r="L2202" t="b">
        <v>0</v>
      </c>
      <c r="M2202">
        <v>263</v>
      </c>
      <c r="N2202" t="b">
        <v>1</v>
      </c>
      <c r="O2202" t="s">
        <v>8296</v>
      </c>
      <c r="P2202" s="5">
        <f t="shared" si="205"/>
        <v>41.228136882129277</v>
      </c>
      <c r="Q2202" t="str">
        <f t="shared" si="206"/>
        <v>games</v>
      </c>
      <c r="R2202" t="str">
        <f t="shared" si="207"/>
        <v>tabletop games</v>
      </c>
      <c r="S2202" s="10">
        <f t="shared" si="208"/>
        <v>42163.417453703696</v>
      </c>
      <c r="T2202" s="10">
        <f t="shared" si="209"/>
        <v>42190.916666666664</v>
      </c>
    </row>
    <row r="2203" spans="1:20" ht="43.5" x14ac:dyDescent="0.35">
      <c r="A2203" s="5">
        <f t="shared" si="204"/>
        <v>382.71818181818185</v>
      </c>
      <c r="B2203">
        <v>2201</v>
      </c>
      <c r="C2203" s="3" t="s">
        <v>2202</v>
      </c>
      <c r="D2203" s="3" t="s">
        <v>6311</v>
      </c>
      <c r="E2203">
        <v>110</v>
      </c>
      <c r="F2203">
        <v>420.99</v>
      </c>
      <c r="G2203" t="s">
        <v>8218</v>
      </c>
      <c r="H2203" t="s">
        <v>8224</v>
      </c>
      <c r="I2203" t="s">
        <v>8246</v>
      </c>
      <c r="J2203" s="11">
        <v>1358367565</v>
      </c>
      <c r="K2203" s="11">
        <v>1357157965</v>
      </c>
      <c r="L2203" t="b">
        <v>0</v>
      </c>
      <c r="M2203">
        <v>28</v>
      </c>
      <c r="N2203" t="b">
        <v>1</v>
      </c>
      <c r="O2203" t="s">
        <v>8279</v>
      </c>
      <c r="P2203" s="5">
        <f t="shared" si="205"/>
        <v>15.035357142857142</v>
      </c>
      <c r="Q2203" t="str">
        <f t="shared" si="206"/>
        <v>music</v>
      </c>
      <c r="R2203" t="str">
        <f t="shared" si="207"/>
        <v>electronic music</v>
      </c>
      <c r="S2203" s="10">
        <f t="shared" si="208"/>
        <v>41276.638483796298</v>
      </c>
      <c r="T2203" s="10">
        <f t="shared" si="209"/>
        <v>41290.638483796298</v>
      </c>
    </row>
    <row r="2204" spans="1:20" ht="29" x14ac:dyDescent="0.35">
      <c r="A2204" s="5">
        <f t="shared" si="204"/>
        <v>704.18124999999998</v>
      </c>
      <c r="B2204">
        <v>2202</v>
      </c>
      <c r="C2204" s="3" t="s">
        <v>2203</v>
      </c>
      <c r="D2204" s="3" t="s">
        <v>6312</v>
      </c>
      <c r="E2204">
        <v>4000</v>
      </c>
      <c r="F2204">
        <v>28167.25</v>
      </c>
      <c r="G2204" t="s">
        <v>8218</v>
      </c>
      <c r="H2204" t="s">
        <v>8223</v>
      </c>
      <c r="I2204" t="s">
        <v>8245</v>
      </c>
      <c r="J2204" s="11">
        <v>1351801368</v>
      </c>
      <c r="K2204" s="11">
        <v>1349209368</v>
      </c>
      <c r="L2204" t="b">
        <v>0</v>
      </c>
      <c r="M2204">
        <v>721</v>
      </c>
      <c r="N2204" t="b">
        <v>1</v>
      </c>
      <c r="O2204" t="s">
        <v>8279</v>
      </c>
      <c r="P2204" s="5">
        <f t="shared" si="205"/>
        <v>39.066920943134534</v>
      </c>
      <c r="Q2204" t="str">
        <f t="shared" si="206"/>
        <v>music</v>
      </c>
      <c r="R2204" t="str">
        <f t="shared" si="207"/>
        <v>electronic music</v>
      </c>
      <c r="S2204" s="10">
        <f t="shared" si="208"/>
        <v>41184.640833333331</v>
      </c>
      <c r="T2204" s="10">
        <f t="shared" si="209"/>
        <v>41214.640833333331</v>
      </c>
    </row>
    <row r="2205" spans="1:20" ht="43.5" x14ac:dyDescent="0.35">
      <c r="A2205" s="5">
        <f t="shared" si="204"/>
        <v>109.55</v>
      </c>
      <c r="B2205">
        <v>2203</v>
      </c>
      <c r="C2205" s="3" t="s">
        <v>2204</v>
      </c>
      <c r="D2205" s="3" t="s">
        <v>6313</v>
      </c>
      <c r="E2205">
        <v>2000</v>
      </c>
      <c r="F2205">
        <v>2191</v>
      </c>
      <c r="G2205" t="s">
        <v>8218</v>
      </c>
      <c r="H2205" t="s">
        <v>8228</v>
      </c>
      <c r="I2205" t="s">
        <v>8250</v>
      </c>
      <c r="J2205" s="11">
        <v>1443127082</v>
      </c>
      <c r="K2205" s="11">
        <v>1440535082</v>
      </c>
      <c r="L2205" t="b">
        <v>0</v>
      </c>
      <c r="M2205">
        <v>50</v>
      </c>
      <c r="N2205" t="b">
        <v>1</v>
      </c>
      <c r="O2205" t="s">
        <v>8279</v>
      </c>
      <c r="P2205" s="5">
        <f t="shared" si="205"/>
        <v>43.82</v>
      </c>
      <c r="Q2205" t="str">
        <f t="shared" si="206"/>
        <v>music</v>
      </c>
      <c r="R2205" t="str">
        <f t="shared" si="207"/>
        <v>electronic music</v>
      </c>
      <c r="S2205" s="10">
        <f t="shared" si="208"/>
        <v>42241.651412037034</v>
      </c>
      <c r="T2205" s="10">
        <f t="shared" si="209"/>
        <v>42271.651412037034</v>
      </c>
    </row>
    <row r="2206" spans="1:20" ht="43.5" x14ac:dyDescent="0.35">
      <c r="A2206" s="5">
        <f t="shared" si="204"/>
        <v>132.86666666666667</v>
      </c>
      <c r="B2206">
        <v>2204</v>
      </c>
      <c r="C2206" s="3" t="s">
        <v>2205</v>
      </c>
      <c r="D2206" s="3" t="s">
        <v>6314</v>
      </c>
      <c r="E2206">
        <v>1500</v>
      </c>
      <c r="F2206">
        <v>1993</v>
      </c>
      <c r="G2206" t="s">
        <v>8218</v>
      </c>
      <c r="H2206" t="s">
        <v>8223</v>
      </c>
      <c r="I2206" t="s">
        <v>8245</v>
      </c>
      <c r="J2206" s="11">
        <v>1362814119</v>
      </c>
      <c r="K2206" s="11">
        <v>1360222119</v>
      </c>
      <c r="L2206" t="b">
        <v>0</v>
      </c>
      <c r="M2206">
        <v>73</v>
      </c>
      <c r="N2206" t="b">
        <v>1</v>
      </c>
      <c r="O2206" t="s">
        <v>8279</v>
      </c>
      <c r="P2206" s="5">
        <f t="shared" si="205"/>
        <v>27.301369863013697</v>
      </c>
      <c r="Q2206" t="str">
        <f t="shared" si="206"/>
        <v>music</v>
      </c>
      <c r="R2206" t="str">
        <f t="shared" si="207"/>
        <v>electronic music</v>
      </c>
      <c r="S2206" s="10">
        <f t="shared" si="208"/>
        <v>41312.103229166663</v>
      </c>
      <c r="T2206" s="10">
        <f t="shared" si="209"/>
        <v>41342.103229166663</v>
      </c>
    </row>
    <row r="2207" spans="1:20" ht="43.5" x14ac:dyDescent="0.35">
      <c r="A2207" s="5">
        <f t="shared" si="204"/>
        <v>152</v>
      </c>
      <c r="B2207">
        <v>2205</v>
      </c>
      <c r="C2207" s="3" t="s">
        <v>2206</v>
      </c>
      <c r="D2207" s="3" t="s">
        <v>6315</v>
      </c>
      <c r="E2207">
        <v>750</v>
      </c>
      <c r="F2207">
        <v>1140</v>
      </c>
      <c r="G2207" t="s">
        <v>8218</v>
      </c>
      <c r="H2207" t="s">
        <v>8223</v>
      </c>
      <c r="I2207" t="s">
        <v>8245</v>
      </c>
      <c r="J2207" s="11">
        <v>1338579789</v>
      </c>
      <c r="K2207" s="11">
        <v>1335987789</v>
      </c>
      <c r="L2207" t="b">
        <v>0</v>
      </c>
      <c r="M2207">
        <v>27</v>
      </c>
      <c r="N2207" t="b">
        <v>1</v>
      </c>
      <c r="O2207" t="s">
        <v>8279</v>
      </c>
      <c r="P2207" s="5">
        <f t="shared" si="205"/>
        <v>42.222222222222221</v>
      </c>
      <c r="Q2207" t="str">
        <f t="shared" si="206"/>
        <v>music</v>
      </c>
      <c r="R2207" t="str">
        <f t="shared" si="207"/>
        <v>electronic music</v>
      </c>
      <c r="S2207" s="10">
        <f t="shared" si="208"/>
        <v>41031.613298611104</v>
      </c>
      <c r="T2207" s="10">
        <f t="shared" si="209"/>
        <v>41061.613298611104</v>
      </c>
    </row>
    <row r="2208" spans="1:20" ht="43.5" x14ac:dyDescent="0.35">
      <c r="A2208" s="5">
        <f t="shared" si="204"/>
        <v>102.72727272727273</v>
      </c>
      <c r="B2208">
        <v>2206</v>
      </c>
      <c r="C2208" s="3" t="s">
        <v>2207</v>
      </c>
      <c r="D2208" s="3" t="s">
        <v>6316</v>
      </c>
      <c r="E2208">
        <v>1100</v>
      </c>
      <c r="F2208">
        <v>1130</v>
      </c>
      <c r="G2208" t="s">
        <v>8218</v>
      </c>
      <c r="H2208" t="s">
        <v>8223</v>
      </c>
      <c r="I2208" t="s">
        <v>8245</v>
      </c>
      <c r="J2208" s="11">
        <v>1334556624</v>
      </c>
      <c r="K2208" s="11">
        <v>1333001424</v>
      </c>
      <c r="L2208" t="b">
        <v>0</v>
      </c>
      <c r="M2208">
        <v>34</v>
      </c>
      <c r="N2208" t="b">
        <v>1</v>
      </c>
      <c r="O2208" t="s">
        <v>8279</v>
      </c>
      <c r="P2208" s="5">
        <f t="shared" si="205"/>
        <v>33.235294117647058</v>
      </c>
      <c r="Q2208" t="str">
        <f t="shared" si="206"/>
        <v>music</v>
      </c>
      <c r="R2208" t="str">
        <f t="shared" si="207"/>
        <v>electronic music</v>
      </c>
      <c r="S2208" s="10">
        <f t="shared" si="208"/>
        <v>40997.048888888887</v>
      </c>
      <c r="T2208" s="10">
        <f t="shared" si="209"/>
        <v>41015.048888888887</v>
      </c>
    </row>
    <row r="2209" spans="1:20" ht="43.5" x14ac:dyDescent="0.35">
      <c r="A2209" s="5">
        <f t="shared" si="204"/>
        <v>100</v>
      </c>
      <c r="B2209">
        <v>2207</v>
      </c>
      <c r="C2209" s="3" t="s">
        <v>2208</v>
      </c>
      <c r="D2209" s="3" t="s">
        <v>6317</v>
      </c>
      <c r="E2209">
        <v>2000</v>
      </c>
      <c r="F2209">
        <v>2000</v>
      </c>
      <c r="G2209" t="s">
        <v>8218</v>
      </c>
      <c r="H2209" t="s">
        <v>8223</v>
      </c>
      <c r="I2209" t="s">
        <v>8245</v>
      </c>
      <c r="J2209" s="11">
        <v>1384580373</v>
      </c>
      <c r="K2209" s="11">
        <v>1381984773</v>
      </c>
      <c r="L2209" t="b">
        <v>0</v>
      </c>
      <c r="M2209">
        <v>7</v>
      </c>
      <c r="N2209" t="b">
        <v>1</v>
      </c>
      <c r="O2209" t="s">
        <v>8279</v>
      </c>
      <c r="P2209" s="5">
        <f t="shared" si="205"/>
        <v>285.71428571428572</v>
      </c>
      <c r="Q2209" t="str">
        <f t="shared" si="206"/>
        <v>music</v>
      </c>
      <c r="R2209" t="str">
        <f t="shared" si="207"/>
        <v>electronic music</v>
      </c>
      <c r="S2209" s="10">
        <f t="shared" si="208"/>
        <v>41563.985798611109</v>
      </c>
      <c r="T2209" s="10">
        <f t="shared" si="209"/>
        <v>41594.027465277773</v>
      </c>
    </row>
    <row r="2210" spans="1:20" ht="43.5" x14ac:dyDescent="0.35">
      <c r="A2210" s="5">
        <f t="shared" si="204"/>
        <v>101.6</v>
      </c>
      <c r="B2210">
        <v>2208</v>
      </c>
      <c r="C2210" s="3" t="s">
        <v>2209</v>
      </c>
      <c r="D2210" s="3" t="s">
        <v>6318</v>
      </c>
      <c r="E2210">
        <v>1000</v>
      </c>
      <c r="F2210">
        <v>1016</v>
      </c>
      <c r="G2210" t="s">
        <v>8218</v>
      </c>
      <c r="H2210" t="s">
        <v>8223</v>
      </c>
      <c r="I2210" t="s">
        <v>8245</v>
      </c>
      <c r="J2210" s="11">
        <v>1333771200</v>
      </c>
      <c r="K2210" s="11">
        <v>1328649026</v>
      </c>
      <c r="L2210" t="b">
        <v>0</v>
      </c>
      <c r="M2210">
        <v>24</v>
      </c>
      <c r="N2210" t="b">
        <v>1</v>
      </c>
      <c r="O2210" t="s">
        <v>8279</v>
      </c>
      <c r="P2210" s="5">
        <f t="shared" si="205"/>
        <v>42.333333333333336</v>
      </c>
      <c r="Q2210" t="str">
        <f t="shared" si="206"/>
        <v>music</v>
      </c>
      <c r="R2210" t="str">
        <f t="shared" si="207"/>
        <v>electronic music</v>
      </c>
      <c r="S2210" s="10">
        <f t="shared" si="208"/>
        <v>40946.673912037033</v>
      </c>
      <c r="T2210" s="10">
        <f t="shared" si="209"/>
        <v>41005.958333333328</v>
      </c>
    </row>
    <row r="2211" spans="1:20" ht="29" x14ac:dyDescent="0.35">
      <c r="A2211" s="5">
        <f t="shared" si="204"/>
        <v>150.80000000000001</v>
      </c>
      <c r="B2211">
        <v>2209</v>
      </c>
      <c r="C2211" s="3" t="s">
        <v>2210</v>
      </c>
      <c r="D2211" s="3" t="s">
        <v>6319</v>
      </c>
      <c r="E2211">
        <v>500</v>
      </c>
      <c r="F2211">
        <v>754</v>
      </c>
      <c r="G2211" t="s">
        <v>8218</v>
      </c>
      <c r="H2211" t="s">
        <v>8224</v>
      </c>
      <c r="I2211" t="s">
        <v>8246</v>
      </c>
      <c r="J2211" s="11">
        <v>1397516400</v>
      </c>
      <c r="K2211" s="11">
        <v>1396524644</v>
      </c>
      <c r="L2211" t="b">
        <v>0</v>
      </c>
      <c r="M2211">
        <v>15</v>
      </c>
      <c r="N2211" t="b">
        <v>1</v>
      </c>
      <c r="O2211" t="s">
        <v>8279</v>
      </c>
      <c r="P2211" s="5">
        <f t="shared" si="205"/>
        <v>50.266666666666666</v>
      </c>
      <c r="Q2211" t="str">
        <f t="shared" si="206"/>
        <v>music</v>
      </c>
      <c r="R2211" t="str">
        <f t="shared" si="207"/>
        <v>electronic music</v>
      </c>
      <c r="S2211" s="10">
        <f t="shared" si="208"/>
        <v>41732.27134259259</v>
      </c>
      <c r="T2211" s="10">
        <f t="shared" si="209"/>
        <v>41743.75</v>
      </c>
    </row>
    <row r="2212" spans="1:20" ht="58" x14ac:dyDescent="0.35">
      <c r="A2212" s="5">
        <f t="shared" si="204"/>
        <v>111.425</v>
      </c>
      <c r="B2212">
        <v>2210</v>
      </c>
      <c r="C2212" s="3" t="s">
        <v>2211</v>
      </c>
      <c r="D2212" s="3" t="s">
        <v>6320</v>
      </c>
      <c r="E2212">
        <v>4000</v>
      </c>
      <c r="F2212">
        <v>4457</v>
      </c>
      <c r="G2212" t="s">
        <v>8218</v>
      </c>
      <c r="H2212" t="s">
        <v>8223</v>
      </c>
      <c r="I2212" t="s">
        <v>8245</v>
      </c>
      <c r="J2212" s="11">
        <v>1334424960</v>
      </c>
      <c r="K2212" s="11">
        <v>1329442510</v>
      </c>
      <c r="L2212" t="b">
        <v>0</v>
      </c>
      <c r="M2212">
        <v>72</v>
      </c>
      <c r="N2212" t="b">
        <v>1</v>
      </c>
      <c r="O2212" t="s">
        <v>8279</v>
      </c>
      <c r="P2212" s="5">
        <f t="shared" si="205"/>
        <v>61.902777777777779</v>
      </c>
      <c r="Q2212" t="str">
        <f t="shared" si="206"/>
        <v>music</v>
      </c>
      <c r="R2212" t="str">
        <f t="shared" si="207"/>
        <v>electronic music</v>
      </c>
      <c r="S2212" s="10">
        <f t="shared" si="208"/>
        <v>40955.857754629629</v>
      </c>
      <c r="T2212" s="10">
        <f t="shared" si="209"/>
        <v>41013.524999999994</v>
      </c>
    </row>
    <row r="2213" spans="1:20" ht="58" x14ac:dyDescent="0.35">
      <c r="A2213" s="5">
        <f t="shared" si="204"/>
        <v>195.6</v>
      </c>
      <c r="B2213">
        <v>2211</v>
      </c>
      <c r="C2213" s="3" t="s">
        <v>2212</v>
      </c>
      <c r="D2213" s="3" t="s">
        <v>6321</v>
      </c>
      <c r="E2213">
        <v>2500</v>
      </c>
      <c r="F2213">
        <v>4890</v>
      </c>
      <c r="G2213" t="s">
        <v>8218</v>
      </c>
      <c r="H2213" t="s">
        <v>8223</v>
      </c>
      <c r="I2213" t="s">
        <v>8245</v>
      </c>
      <c r="J2213" s="11">
        <v>1397113140</v>
      </c>
      <c r="K2213" s="11">
        <v>1395168625</v>
      </c>
      <c r="L2213" t="b">
        <v>0</v>
      </c>
      <c r="M2213">
        <v>120</v>
      </c>
      <c r="N2213" t="b">
        <v>1</v>
      </c>
      <c r="O2213" t="s">
        <v>8279</v>
      </c>
      <c r="P2213" s="5">
        <f t="shared" si="205"/>
        <v>40.75</v>
      </c>
      <c r="Q2213" t="str">
        <f t="shared" si="206"/>
        <v>music</v>
      </c>
      <c r="R2213" t="str">
        <f t="shared" si="207"/>
        <v>electronic music</v>
      </c>
      <c r="S2213" s="10">
        <f t="shared" si="208"/>
        <v>41716.576678240737</v>
      </c>
      <c r="T2213" s="10">
        <f t="shared" si="209"/>
        <v>41739.082638888889</v>
      </c>
    </row>
    <row r="2214" spans="1:20" ht="58" x14ac:dyDescent="0.35">
      <c r="A2214" s="5">
        <f t="shared" si="204"/>
        <v>114.38333333333333</v>
      </c>
      <c r="B2214">
        <v>2212</v>
      </c>
      <c r="C2214" s="3" t="s">
        <v>2213</v>
      </c>
      <c r="D2214" s="3" t="s">
        <v>6322</v>
      </c>
      <c r="E2214">
        <v>6000</v>
      </c>
      <c r="F2214">
        <v>6863</v>
      </c>
      <c r="G2214" t="s">
        <v>8218</v>
      </c>
      <c r="H2214" t="s">
        <v>8223</v>
      </c>
      <c r="I2214" t="s">
        <v>8245</v>
      </c>
      <c r="J2214" s="11">
        <v>1383526800</v>
      </c>
      <c r="K2214" s="11">
        <v>1380650177</v>
      </c>
      <c r="L2214" t="b">
        <v>0</v>
      </c>
      <c r="M2214">
        <v>123</v>
      </c>
      <c r="N2214" t="b">
        <v>1</v>
      </c>
      <c r="O2214" t="s">
        <v>8279</v>
      </c>
      <c r="P2214" s="5">
        <f t="shared" si="205"/>
        <v>55.796747967479675</v>
      </c>
      <c r="Q2214" t="str">
        <f t="shared" si="206"/>
        <v>music</v>
      </c>
      <c r="R2214" t="str">
        <f t="shared" si="207"/>
        <v>electronic music</v>
      </c>
      <c r="S2214" s="10">
        <f t="shared" si="208"/>
        <v>41548.539085648146</v>
      </c>
      <c r="T2214" s="10">
        <f t="shared" si="209"/>
        <v>41581.833333333328</v>
      </c>
    </row>
    <row r="2215" spans="1:20" ht="72.5" x14ac:dyDescent="0.35">
      <c r="A2215" s="5">
        <f t="shared" si="204"/>
        <v>200</v>
      </c>
      <c r="B2215">
        <v>2213</v>
      </c>
      <c r="C2215" s="3" t="s">
        <v>2214</v>
      </c>
      <c r="D2215" s="3" t="s">
        <v>6323</v>
      </c>
      <c r="E2215">
        <v>5</v>
      </c>
      <c r="F2215">
        <v>10</v>
      </c>
      <c r="G2215" t="s">
        <v>8218</v>
      </c>
      <c r="H2215" t="s">
        <v>8223</v>
      </c>
      <c r="I2215" t="s">
        <v>8245</v>
      </c>
      <c r="J2215" s="11">
        <v>1431719379</v>
      </c>
      <c r="K2215" s="11">
        <v>1429127379</v>
      </c>
      <c r="L2215" t="b">
        <v>0</v>
      </c>
      <c r="M2215">
        <v>1</v>
      </c>
      <c r="N2215" t="b">
        <v>1</v>
      </c>
      <c r="O2215" t="s">
        <v>8279</v>
      </c>
      <c r="P2215" s="5">
        <f t="shared" si="205"/>
        <v>10</v>
      </c>
      <c r="Q2215" t="str">
        <f t="shared" si="206"/>
        <v>music</v>
      </c>
      <c r="R2215" t="str">
        <f t="shared" si="207"/>
        <v>electronic music</v>
      </c>
      <c r="S2215" s="10">
        <f t="shared" si="208"/>
        <v>42109.617812499993</v>
      </c>
      <c r="T2215" s="10">
        <f t="shared" si="209"/>
        <v>42139.617812499993</v>
      </c>
    </row>
    <row r="2216" spans="1:20" ht="43.5" x14ac:dyDescent="0.35">
      <c r="A2216" s="5">
        <f t="shared" si="204"/>
        <v>292.50166666666667</v>
      </c>
      <c r="B2216">
        <v>2214</v>
      </c>
      <c r="C2216" s="3" t="s">
        <v>2215</v>
      </c>
      <c r="D2216" s="3" t="s">
        <v>6324</v>
      </c>
      <c r="E2216">
        <v>600</v>
      </c>
      <c r="F2216">
        <v>1755.01</v>
      </c>
      <c r="G2216" t="s">
        <v>8218</v>
      </c>
      <c r="H2216" t="s">
        <v>8223</v>
      </c>
      <c r="I2216" t="s">
        <v>8245</v>
      </c>
      <c r="J2216" s="11">
        <v>1391713248</v>
      </c>
      <c r="K2216" s="11">
        <v>1389121248</v>
      </c>
      <c r="L2216" t="b">
        <v>0</v>
      </c>
      <c r="M2216">
        <v>24</v>
      </c>
      <c r="N2216" t="b">
        <v>1</v>
      </c>
      <c r="O2216" t="s">
        <v>8279</v>
      </c>
      <c r="P2216" s="5">
        <f t="shared" si="205"/>
        <v>73.125416666666666</v>
      </c>
      <c r="Q2216" t="str">
        <f t="shared" si="206"/>
        <v>music</v>
      </c>
      <c r="R2216" t="str">
        <f t="shared" si="207"/>
        <v>electronic music</v>
      </c>
      <c r="S2216" s="10">
        <f t="shared" si="208"/>
        <v>41646.58388888889</v>
      </c>
      <c r="T2216" s="10">
        <f t="shared" si="209"/>
        <v>41676.58388888889</v>
      </c>
    </row>
    <row r="2217" spans="1:20" ht="29" x14ac:dyDescent="0.35">
      <c r="A2217" s="5">
        <f t="shared" si="204"/>
        <v>156.36363636363637</v>
      </c>
      <c r="B2217">
        <v>2215</v>
      </c>
      <c r="C2217" s="3" t="s">
        <v>2216</v>
      </c>
      <c r="D2217" s="3" t="s">
        <v>6325</v>
      </c>
      <c r="E2217">
        <v>550</v>
      </c>
      <c r="F2217">
        <v>860</v>
      </c>
      <c r="G2217" t="s">
        <v>8218</v>
      </c>
      <c r="H2217" t="s">
        <v>8223</v>
      </c>
      <c r="I2217" t="s">
        <v>8245</v>
      </c>
      <c r="J2217" s="11">
        <v>1331621940</v>
      </c>
      <c r="K2217" s="11">
        <v>1329671572</v>
      </c>
      <c r="L2217" t="b">
        <v>0</v>
      </c>
      <c r="M2217">
        <v>33</v>
      </c>
      <c r="N2217" t="b">
        <v>1</v>
      </c>
      <c r="O2217" t="s">
        <v>8279</v>
      </c>
      <c r="P2217" s="5">
        <f t="shared" si="205"/>
        <v>26.060606060606062</v>
      </c>
      <c r="Q2217" t="str">
        <f t="shared" si="206"/>
        <v>music</v>
      </c>
      <c r="R2217" t="str">
        <f t="shared" si="207"/>
        <v>electronic music</v>
      </c>
      <c r="S2217" s="10">
        <f t="shared" si="208"/>
        <v>40958.508935185186</v>
      </c>
      <c r="T2217" s="10">
        <f t="shared" si="209"/>
        <v>40981.082638888889</v>
      </c>
    </row>
    <row r="2218" spans="1:20" ht="43.5" x14ac:dyDescent="0.35">
      <c r="A2218" s="5">
        <f t="shared" si="204"/>
        <v>105.66666666666666</v>
      </c>
      <c r="B2218">
        <v>2216</v>
      </c>
      <c r="C2218" s="3" t="s">
        <v>2217</v>
      </c>
      <c r="D2218" s="3" t="s">
        <v>6326</v>
      </c>
      <c r="E2218">
        <v>300</v>
      </c>
      <c r="F2218">
        <v>317</v>
      </c>
      <c r="G2218" t="s">
        <v>8218</v>
      </c>
      <c r="H2218" t="s">
        <v>8223</v>
      </c>
      <c r="I2218" t="s">
        <v>8245</v>
      </c>
      <c r="J2218" s="11">
        <v>1437674545</v>
      </c>
      <c r="K2218" s="11">
        <v>1436464945</v>
      </c>
      <c r="L2218" t="b">
        <v>0</v>
      </c>
      <c r="M2218">
        <v>14</v>
      </c>
      <c r="N2218" t="b">
        <v>1</v>
      </c>
      <c r="O2218" t="s">
        <v>8279</v>
      </c>
      <c r="P2218" s="5">
        <f t="shared" si="205"/>
        <v>22.642857142857142</v>
      </c>
      <c r="Q2218" t="str">
        <f t="shared" si="206"/>
        <v>music</v>
      </c>
      <c r="R2218" t="str">
        <f t="shared" si="207"/>
        <v>electronic music</v>
      </c>
      <c r="S2218" s="10">
        <f t="shared" si="208"/>
        <v>42194.543344907412</v>
      </c>
      <c r="T2218" s="10">
        <f t="shared" si="209"/>
        <v>42208.543344907412</v>
      </c>
    </row>
    <row r="2219" spans="1:20" ht="43.5" x14ac:dyDescent="0.35">
      <c r="A2219" s="5">
        <f t="shared" si="204"/>
        <v>101.19047619047619</v>
      </c>
      <c r="B2219">
        <v>2217</v>
      </c>
      <c r="C2219" s="3" t="s">
        <v>2218</v>
      </c>
      <c r="D2219" s="3" t="s">
        <v>6327</v>
      </c>
      <c r="E2219">
        <v>420</v>
      </c>
      <c r="F2219">
        <v>425</v>
      </c>
      <c r="G2219" t="s">
        <v>8218</v>
      </c>
      <c r="H2219" t="s">
        <v>8223</v>
      </c>
      <c r="I2219" t="s">
        <v>8245</v>
      </c>
      <c r="J2219" s="11">
        <v>1446451200</v>
      </c>
      <c r="K2219" s="11">
        <v>1445539113</v>
      </c>
      <c r="L2219" t="b">
        <v>0</v>
      </c>
      <c r="M2219">
        <v>9</v>
      </c>
      <c r="N2219" t="b">
        <v>1</v>
      </c>
      <c r="O2219" t="s">
        <v>8279</v>
      </c>
      <c r="P2219" s="5">
        <f t="shared" si="205"/>
        <v>47.222222222222221</v>
      </c>
      <c r="Q2219" t="str">
        <f t="shared" si="206"/>
        <v>music</v>
      </c>
      <c r="R2219" t="str">
        <f t="shared" si="207"/>
        <v>electronic music</v>
      </c>
      <c r="S2219" s="10">
        <f t="shared" si="208"/>
        <v>42299.568437499998</v>
      </c>
      <c r="T2219" s="10">
        <f t="shared" si="209"/>
        <v>42310.124999999993</v>
      </c>
    </row>
    <row r="2220" spans="1:20" ht="43.5" x14ac:dyDescent="0.35">
      <c r="A2220" s="5">
        <f t="shared" si="204"/>
        <v>122.833</v>
      </c>
      <c r="B2220">
        <v>2218</v>
      </c>
      <c r="C2220" s="3" t="s">
        <v>2219</v>
      </c>
      <c r="D2220" s="3" t="s">
        <v>6328</v>
      </c>
      <c r="E2220">
        <v>2000</v>
      </c>
      <c r="F2220">
        <v>2456.66</v>
      </c>
      <c r="G2220" t="s">
        <v>8218</v>
      </c>
      <c r="H2220" t="s">
        <v>8223</v>
      </c>
      <c r="I2220" t="s">
        <v>8245</v>
      </c>
      <c r="J2220" s="11">
        <v>1346198400</v>
      </c>
      <c r="K2220" s="11">
        <v>1344281383</v>
      </c>
      <c r="L2220" t="b">
        <v>0</v>
      </c>
      <c r="M2220">
        <v>76</v>
      </c>
      <c r="N2220" t="b">
        <v>1</v>
      </c>
      <c r="O2220" t="s">
        <v>8279</v>
      </c>
      <c r="P2220" s="5">
        <f t="shared" si="205"/>
        <v>32.324473684210524</v>
      </c>
      <c r="Q2220" t="str">
        <f t="shared" si="206"/>
        <v>music</v>
      </c>
      <c r="R2220" t="str">
        <f t="shared" si="207"/>
        <v>electronic music</v>
      </c>
      <c r="S2220" s="10">
        <f t="shared" si="208"/>
        <v>41127.603969907403</v>
      </c>
      <c r="T2220" s="10">
        <f t="shared" si="209"/>
        <v>41149.791666666664</v>
      </c>
    </row>
    <row r="2221" spans="1:20" ht="43.5" x14ac:dyDescent="0.35">
      <c r="A2221" s="5">
        <f t="shared" si="204"/>
        <v>101.49999999999999</v>
      </c>
      <c r="B2221">
        <v>2219</v>
      </c>
      <c r="C2221" s="3" t="s">
        <v>2220</v>
      </c>
      <c r="D2221" s="3" t="s">
        <v>6329</v>
      </c>
      <c r="E2221">
        <v>1000</v>
      </c>
      <c r="F2221">
        <v>1015</v>
      </c>
      <c r="G2221" t="s">
        <v>8218</v>
      </c>
      <c r="H2221" t="s">
        <v>8223</v>
      </c>
      <c r="I2221" t="s">
        <v>8245</v>
      </c>
      <c r="J2221" s="11">
        <v>1440004512</v>
      </c>
      <c r="K2221" s="11">
        <v>1437412512</v>
      </c>
      <c r="L2221" t="b">
        <v>0</v>
      </c>
      <c r="M2221">
        <v>19</v>
      </c>
      <c r="N2221" t="b">
        <v>1</v>
      </c>
      <c r="O2221" t="s">
        <v>8279</v>
      </c>
      <c r="P2221" s="5">
        <f t="shared" si="205"/>
        <v>53.421052631578945</v>
      </c>
      <c r="Q2221" t="str">
        <f t="shared" si="206"/>
        <v>music</v>
      </c>
      <c r="R2221" t="str">
        <f t="shared" si="207"/>
        <v>electronic music</v>
      </c>
      <c r="S2221" s="10">
        <f t="shared" si="208"/>
        <v>42205.510555555556</v>
      </c>
      <c r="T2221" s="10">
        <f t="shared" si="209"/>
        <v>42235.510555555556</v>
      </c>
    </row>
    <row r="2222" spans="1:20" ht="43.5" x14ac:dyDescent="0.35">
      <c r="A2222" s="5">
        <f t="shared" si="204"/>
        <v>101.14285714285714</v>
      </c>
      <c r="B2222">
        <v>2220</v>
      </c>
      <c r="C2222" s="3" t="s">
        <v>2221</v>
      </c>
      <c r="D2222" s="3" t="s">
        <v>6330</v>
      </c>
      <c r="E2222">
        <v>3500</v>
      </c>
      <c r="F2222">
        <v>3540</v>
      </c>
      <c r="G2222" t="s">
        <v>8218</v>
      </c>
      <c r="H2222" t="s">
        <v>8223</v>
      </c>
      <c r="I2222" t="s">
        <v>8245</v>
      </c>
      <c r="J2222" s="11">
        <v>1374888436</v>
      </c>
      <c r="K2222" s="11">
        <v>1372296436</v>
      </c>
      <c r="L2222" t="b">
        <v>0</v>
      </c>
      <c r="M2222">
        <v>69</v>
      </c>
      <c r="N2222" t="b">
        <v>1</v>
      </c>
      <c r="O2222" t="s">
        <v>8279</v>
      </c>
      <c r="P2222" s="5">
        <f t="shared" si="205"/>
        <v>51.304347826086953</v>
      </c>
      <c r="Q2222" t="str">
        <f t="shared" si="206"/>
        <v>music</v>
      </c>
      <c r="R2222" t="str">
        <f t="shared" si="207"/>
        <v>electronic music</v>
      </c>
      <c r="S2222" s="10">
        <f t="shared" si="208"/>
        <v>41451.852268518516</v>
      </c>
      <c r="T2222" s="10">
        <f t="shared" si="209"/>
        <v>41481.852268518516</v>
      </c>
    </row>
    <row r="2223" spans="1:20" ht="43.5" x14ac:dyDescent="0.35">
      <c r="A2223" s="5">
        <f t="shared" si="204"/>
        <v>108.11999999999999</v>
      </c>
      <c r="B2223">
        <v>2221</v>
      </c>
      <c r="C2223" s="3" t="s">
        <v>2222</v>
      </c>
      <c r="D2223" s="3" t="s">
        <v>6331</v>
      </c>
      <c r="E2223">
        <v>7500</v>
      </c>
      <c r="F2223">
        <v>8109</v>
      </c>
      <c r="G2223" t="s">
        <v>8218</v>
      </c>
      <c r="H2223" t="s">
        <v>8223</v>
      </c>
      <c r="I2223" t="s">
        <v>8245</v>
      </c>
      <c r="J2223" s="11">
        <v>1461369600</v>
      </c>
      <c r="K2223" s="11">
        <v>1458748809</v>
      </c>
      <c r="L2223" t="b">
        <v>0</v>
      </c>
      <c r="M2223">
        <v>218</v>
      </c>
      <c r="N2223" t="b">
        <v>1</v>
      </c>
      <c r="O2223" t="s">
        <v>8296</v>
      </c>
      <c r="P2223" s="5">
        <f t="shared" si="205"/>
        <v>37.197247706422019</v>
      </c>
      <c r="Q2223" t="str">
        <f t="shared" si="206"/>
        <v>games</v>
      </c>
      <c r="R2223" t="str">
        <f t="shared" si="207"/>
        <v>tabletop games</v>
      </c>
      <c r="S2223" s="10">
        <f t="shared" si="208"/>
        <v>42452.458437499998</v>
      </c>
      <c r="T2223" s="10">
        <f t="shared" si="209"/>
        <v>42482.791666666664</v>
      </c>
    </row>
    <row r="2224" spans="1:20" ht="43.5" x14ac:dyDescent="0.35">
      <c r="A2224" s="5">
        <f t="shared" si="204"/>
        <v>162.6</v>
      </c>
      <c r="B2224">
        <v>2222</v>
      </c>
      <c r="C2224" s="3" t="s">
        <v>2223</v>
      </c>
      <c r="D2224" s="3" t="s">
        <v>6332</v>
      </c>
      <c r="E2224">
        <v>500</v>
      </c>
      <c r="F2224">
        <v>813</v>
      </c>
      <c r="G2224" t="s">
        <v>8218</v>
      </c>
      <c r="H2224" t="s">
        <v>8223</v>
      </c>
      <c r="I2224" t="s">
        <v>8245</v>
      </c>
      <c r="J2224" s="11">
        <v>1327776847</v>
      </c>
      <c r="K2224" s="11">
        <v>1325184847</v>
      </c>
      <c r="L2224" t="b">
        <v>0</v>
      </c>
      <c r="M2224">
        <v>30</v>
      </c>
      <c r="N2224" t="b">
        <v>1</v>
      </c>
      <c r="O2224" t="s">
        <v>8296</v>
      </c>
      <c r="P2224" s="5">
        <f t="shared" si="205"/>
        <v>27.1</v>
      </c>
      <c r="Q2224" t="str">
        <f t="shared" si="206"/>
        <v>games</v>
      </c>
      <c r="R2224" t="str">
        <f t="shared" si="207"/>
        <v>tabletop games</v>
      </c>
      <c r="S2224" s="10">
        <f t="shared" si="208"/>
        <v>40906.579247685186</v>
      </c>
      <c r="T2224" s="10">
        <f t="shared" si="209"/>
        <v>40936.579247685186</v>
      </c>
    </row>
    <row r="2225" spans="1:20" ht="58" x14ac:dyDescent="0.35">
      <c r="A2225" s="5">
        <f t="shared" si="204"/>
        <v>105.80000000000001</v>
      </c>
      <c r="B2225">
        <v>2223</v>
      </c>
      <c r="C2225" s="3" t="s">
        <v>2224</v>
      </c>
      <c r="D2225" s="3" t="s">
        <v>6333</v>
      </c>
      <c r="E2225">
        <v>19500</v>
      </c>
      <c r="F2225">
        <v>20631</v>
      </c>
      <c r="G2225" t="s">
        <v>8218</v>
      </c>
      <c r="H2225" t="s">
        <v>8228</v>
      </c>
      <c r="I2225" t="s">
        <v>8250</v>
      </c>
      <c r="J2225" s="11">
        <v>1435418568</v>
      </c>
      <c r="K2225" s="11">
        <v>1432826568</v>
      </c>
      <c r="L2225" t="b">
        <v>0</v>
      </c>
      <c r="M2225">
        <v>100</v>
      </c>
      <c r="N2225" t="b">
        <v>1</v>
      </c>
      <c r="O2225" t="s">
        <v>8296</v>
      </c>
      <c r="P2225" s="5">
        <f t="shared" si="205"/>
        <v>206.31</v>
      </c>
      <c r="Q2225" t="str">
        <f t="shared" si="206"/>
        <v>games</v>
      </c>
      <c r="R2225" t="str">
        <f t="shared" si="207"/>
        <v>tabletop games</v>
      </c>
      <c r="S2225" s="10">
        <f t="shared" si="208"/>
        <v>42152.432500000003</v>
      </c>
      <c r="T2225" s="10">
        <f t="shared" si="209"/>
        <v>42182.432500000003</v>
      </c>
    </row>
    <row r="2226" spans="1:20" ht="43.5" x14ac:dyDescent="0.35">
      <c r="A2226" s="5">
        <f t="shared" si="204"/>
        <v>243.15000000000003</v>
      </c>
      <c r="B2226">
        <v>2224</v>
      </c>
      <c r="C2226" s="3" t="s">
        <v>2225</v>
      </c>
      <c r="D2226" s="3" t="s">
        <v>6334</v>
      </c>
      <c r="E2226">
        <v>10000</v>
      </c>
      <c r="F2226">
        <v>24315</v>
      </c>
      <c r="G2226" t="s">
        <v>8218</v>
      </c>
      <c r="H2226" t="s">
        <v>8223</v>
      </c>
      <c r="I2226" t="s">
        <v>8245</v>
      </c>
      <c r="J2226" s="11">
        <v>1477767600</v>
      </c>
      <c r="K2226" s="11">
        <v>1475337675</v>
      </c>
      <c r="L2226" t="b">
        <v>0</v>
      </c>
      <c r="M2226">
        <v>296</v>
      </c>
      <c r="N2226" t="b">
        <v>1</v>
      </c>
      <c r="O2226" t="s">
        <v>8296</v>
      </c>
      <c r="P2226" s="5">
        <f t="shared" si="205"/>
        <v>82.145270270270274</v>
      </c>
      <c r="Q2226" t="str">
        <f t="shared" si="206"/>
        <v>games</v>
      </c>
      <c r="R2226" t="str">
        <f t="shared" si="207"/>
        <v>tabletop games</v>
      </c>
      <c r="S2226" s="10">
        <f t="shared" si="208"/>
        <v>42644.459201388883</v>
      </c>
      <c r="T2226" s="10">
        <f t="shared" si="209"/>
        <v>42672.583333333336</v>
      </c>
    </row>
    <row r="2227" spans="1:20" ht="43.5" x14ac:dyDescent="0.35">
      <c r="A2227" s="5">
        <f t="shared" si="204"/>
        <v>944.83338095238094</v>
      </c>
      <c r="B2227">
        <v>2225</v>
      </c>
      <c r="C2227" s="3" t="s">
        <v>2226</v>
      </c>
      <c r="D2227" s="3" t="s">
        <v>6335</v>
      </c>
      <c r="E2227">
        <v>21000</v>
      </c>
      <c r="F2227">
        <v>198415.01</v>
      </c>
      <c r="G2227" t="s">
        <v>8218</v>
      </c>
      <c r="H2227" t="s">
        <v>8224</v>
      </c>
      <c r="I2227" t="s">
        <v>8246</v>
      </c>
      <c r="J2227" s="11">
        <v>1411326015</v>
      </c>
      <c r="K2227" s="11">
        <v>1408734015</v>
      </c>
      <c r="L2227" t="b">
        <v>0</v>
      </c>
      <c r="M2227">
        <v>1204</v>
      </c>
      <c r="N2227" t="b">
        <v>1</v>
      </c>
      <c r="O2227" t="s">
        <v>8296</v>
      </c>
      <c r="P2227" s="5">
        <f t="shared" si="205"/>
        <v>164.79651993355483</v>
      </c>
      <c r="Q2227" t="str">
        <f t="shared" si="206"/>
        <v>games</v>
      </c>
      <c r="R2227" t="str">
        <f t="shared" si="207"/>
        <v>tabletop games</v>
      </c>
      <c r="S2227" s="10">
        <f t="shared" si="208"/>
        <v>41873.583506944444</v>
      </c>
      <c r="T2227" s="10">
        <f t="shared" si="209"/>
        <v>41903.583506944444</v>
      </c>
    </row>
    <row r="2228" spans="1:20" ht="43.5" x14ac:dyDescent="0.35">
      <c r="A2228" s="5">
        <f t="shared" si="204"/>
        <v>108.46283333333334</v>
      </c>
      <c r="B2228">
        <v>2226</v>
      </c>
      <c r="C2228" s="3" t="s">
        <v>2227</v>
      </c>
      <c r="D2228" s="3" t="s">
        <v>6336</v>
      </c>
      <c r="E2228">
        <v>18000</v>
      </c>
      <c r="F2228">
        <v>19523.310000000001</v>
      </c>
      <c r="G2228" t="s">
        <v>8218</v>
      </c>
      <c r="H2228" t="s">
        <v>8223</v>
      </c>
      <c r="I2228" t="s">
        <v>8245</v>
      </c>
      <c r="J2228" s="11">
        <v>1455253140</v>
      </c>
      <c r="K2228" s="11">
        <v>1452625822</v>
      </c>
      <c r="L2228" t="b">
        <v>0</v>
      </c>
      <c r="M2228">
        <v>321</v>
      </c>
      <c r="N2228" t="b">
        <v>1</v>
      </c>
      <c r="O2228" t="s">
        <v>8296</v>
      </c>
      <c r="P2228" s="5">
        <f t="shared" si="205"/>
        <v>60.820280373831778</v>
      </c>
      <c r="Q2228" t="str">
        <f t="shared" si="206"/>
        <v>games</v>
      </c>
      <c r="R2228" t="str">
        <f t="shared" si="207"/>
        <v>tabletop games</v>
      </c>
      <c r="S2228" s="10">
        <f t="shared" si="208"/>
        <v>42381.590532407405</v>
      </c>
      <c r="T2228" s="10">
        <f t="shared" si="209"/>
        <v>42411.999305555553</v>
      </c>
    </row>
    <row r="2229" spans="1:20" ht="43.5" x14ac:dyDescent="0.35">
      <c r="A2229" s="5">
        <f t="shared" si="204"/>
        <v>157.37692307692308</v>
      </c>
      <c r="B2229">
        <v>2227</v>
      </c>
      <c r="C2229" s="3" t="s">
        <v>2228</v>
      </c>
      <c r="D2229" s="3" t="s">
        <v>6337</v>
      </c>
      <c r="E2229">
        <v>13000</v>
      </c>
      <c r="F2229">
        <v>20459</v>
      </c>
      <c r="G2229" t="s">
        <v>8218</v>
      </c>
      <c r="H2229" t="s">
        <v>8224</v>
      </c>
      <c r="I2229" t="s">
        <v>8246</v>
      </c>
      <c r="J2229" s="11">
        <v>1384374155</v>
      </c>
      <c r="K2229" s="11">
        <v>1381778555</v>
      </c>
      <c r="L2229" t="b">
        <v>0</v>
      </c>
      <c r="M2229">
        <v>301</v>
      </c>
      <c r="N2229" t="b">
        <v>1</v>
      </c>
      <c r="O2229" t="s">
        <v>8296</v>
      </c>
      <c r="P2229" s="5">
        <f t="shared" si="205"/>
        <v>67.970099667774093</v>
      </c>
      <c r="Q2229" t="str">
        <f t="shared" si="206"/>
        <v>games</v>
      </c>
      <c r="R2229" t="str">
        <f t="shared" si="207"/>
        <v>tabletop games</v>
      </c>
      <c r="S2229" s="10">
        <f t="shared" si="208"/>
        <v>41561.599016203698</v>
      </c>
      <c r="T2229" s="10">
        <f t="shared" si="209"/>
        <v>41591.640682870369</v>
      </c>
    </row>
    <row r="2230" spans="1:20" ht="58" x14ac:dyDescent="0.35">
      <c r="A2230" s="5">
        <f t="shared" si="204"/>
        <v>1174.49</v>
      </c>
      <c r="B2230">
        <v>2228</v>
      </c>
      <c r="C2230" s="3" t="s">
        <v>2229</v>
      </c>
      <c r="D2230" s="3" t="s">
        <v>6338</v>
      </c>
      <c r="E2230">
        <v>1000</v>
      </c>
      <c r="F2230">
        <v>11744.9</v>
      </c>
      <c r="G2230" t="s">
        <v>8218</v>
      </c>
      <c r="H2230" t="s">
        <v>8235</v>
      </c>
      <c r="I2230" t="s">
        <v>8248</v>
      </c>
      <c r="J2230" s="11">
        <v>1439707236</v>
      </c>
      <c r="K2230" s="11">
        <v>1437115236</v>
      </c>
      <c r="L2230" t="b">
        <v>0</v>
      </c>
      <c r="M2230">
        <v>144</v>
      </c>
      <c r="N2230" t="b">
        <v>1</v>
      </c>
      <c r="O2230" t="s">
        <v>8296</v>
      </c>
      <c r="P2230" s="5">
        <f t="shared" si="205"/>
        <v>81.561805555555551</v>
      </c>
      <c r="Q2230" t="str">
        <f t="shared" si="206"/>
        <v>games</v>
      </c>
      <c r="R2230" t="str">
        <f t="shared" si="207"/>
        <v>tabletop games</v>
      </c>
      <c r="S2230" s="10">
        <f t="shared" si="208"/>
        <v>42202.069861111107</v>
      </c>
      <c r="T2230" s="10">
        <f t="shared" si="209"/>
        <v>42232.069861111107</v>
      </c>
    </row>
    <row r="2231" spans="1:20" ht="58" x14ac:dyDescent="0.35">
      <c r="A2231" s="5">
        <f t="shared" si="204"/>
        <v>171.04755366949576</v>
      </c>
      <c r="B2231">
        <v>2229</v>
      </c>
      <c r="C2231" s="3" t="s">
        <v>2230</v>
      </c>
      <c r="D2231" s="3" t="s">
        <v>6339</v>
      </c>
      <c r="E2231">
        <v>8012</v>
      </c>
      <c r="F2231">
        <v>13704.33</v>
      </c>
      <c r="G2231" t="s">
        <v>8218</v>
      </c>
      <c r="H2231" t="s">
        <v>8223</v>
      </c>
      <c r="I2231" t="s">
        <v>8245</v>
      </c>
      <c r="J2231" s="11">
        <v>1378180800</v>
      </c>
      <c r="K2231" s="11">
        <v>1375113391</v>
      </c>
      <c r="L2231" t="b">
        <v>0</v>
      </c>
      <c r="M2231">
        <v>539</v>
      </c>
      <c r="N2231" t="b">
        <v>1</v>
      </c>
      <c r="O2231" t="s">
        <v>8296</v>
      </c>
      <c r="P2231" s="5">
        <f t="shared" si="205"/>
        <v>25.42547309833024</v>
      </c>
      <c r="Q2231" t="str">
        <f t="shared" si="206"/>
        <v>games</v>
      </c>
      <c r="R2231" t="str">
        <f t="shared" si="207"/>
        <v>tabletop games</v>
      </c>
      <c r="S2231" s="10">
        <f t="shared" si="208"/>
        <v>41484.455914351849</v>
      </c>
      <c r="T2231" s="10">
        <f t="shared" si="209"/>
        <v>41519.958333333328</v>
      </c>
    </row>
    <row r="2232" spans="1:20" ht="43.5" x14ac:dyDescent="0.35">
      <c r="A2232" s="5">
        <f t="shared" si="204"/>
        <v>125.95294117647057</v>
      </c>
      <c r="B2232">
        <v>2230</v>
      </c>
      <c r="C2232" s="3" t="s">
        <v>2231</v>
      </c>
      <c r="D2232" s="3" t="s">
        <v>6340</v>
      </c>
      <c r="E2232">
        <v>8500</v>
      </c>
      <c r="F2232">
        <v>10706</v>
      </c>
      <c r="G2232" t="s">
        <v>8218</v>
      </c>
      <c r="H2232" t="s">
        <v>8223</v>
      </c>
      <c r="I2232" t="s">
        <v>8245</v>
      </c>
      <c r="J2232" s="11">
        <v>1398460127</v>
      </c>
      <c r="K2232" s="11">
        <v>1395868127</v>
      </c>
      <c r="L2232" t="b">
        <v>0</v>
      </c>
      <c r="M2232">
        <v>498</v>
      </c>
      <c r="N2232" t="b">
        <v>1</v>
      </c>
      <c r="O2232" t="s">
        <v>8296</v>
      </c>
      <c r="P2232" s="5">
        <f t="shared" si="205"/>
        <v>21.497991967871485</v>
      </c>
      <c r="Q2232" t="str">
        <f t="shared" si="206"/>
        <v>games</v>
      </c>
      <c r="R2232" t="str">
        <f t="shared" si="207"/>
        <v>tabletop games</v>
      </c>
      <c r="S2232" s="10">
        <f t="shared" si="208"/>
        <v>41724.672766203701</v>
      </c>
      <c r="T2232" s="10">
        <f t="shared" si="209"/>
        <v>41754.672766203701</v>
      </c>
    </row>
    <row r="2233" spans="1:20" ht="43.5" x14ac:dyDescent="0.35">
      <c r="A2233" s="5">
        <f t="shared" si="204"/>
        <v>1212.1296000000002</v>
      </c>
      <c r="B2233">
        <v>2231</v>
      </c>
      <c r="C2233" s="3" t="s">
        <v>2232</v>
      </c>
      <c r="D2233" s="3" t="s">
        <v>6341</v>
      </c>
      <c r="E2233">
        <v>2500</v>
      </c>
      <c r="F2233">
        <v>30303.24</v>
      </c>
      <c r="G2233" t="s">
        <v>8218</v>
      </c>
      <c r="H2233" t="s">
        <v>8223</v>
      </c>
      <c r="I2233" t="s">
        <v>8245</v>
      </c>
      <c r="J2233" s="11">
        <v>1372136400</v>
      </c>
      <c r="K2233" s="11">
        <v>1369864301</v>
      </c>
      <c r="L2233" t="b">
        <v>0</v>
      </c>
      <c r="M2233">
        <v>1113</v>
      </c>
      <c r="N2233" t="b">
        <v>1</v>
      </c>
      <c r="O2233" t="s">
        <v>8296</v>
      </c>
      <c r="P2233" s="5">
        <f t="shared" si="205"/>
        <v>27.226630727762803</v>
      </c>
      <c r="Q2233" t="str">
        <f t="shared" si="206"/>
        <v>games</v>
      </c>
      <c r="R2233" t="str">
        <f t="shared" si="207"/>
        <v>tabletop games</v>
      </c>
      <c r="S2233" s="10">
        <f t="shared" si="208"/>
        <v>41423.702557870369</v>
      </c>
      <c r="T2233" s="10">
        <f t="shared" si="209"/>
        <v>41450</v>
      </c>
    </row>
    <row r="2234" spans="1:20" ht="43.5" x14ac:dyDescent="0.35">
      <c r="A2234" s="5">
        <f t="shared" si="204"/>
        <v>495.8</v>
      </c>
      <c r="B2234">
        <v>2232</v>
      </c>
      <c r="C2234" s="3" t="s">
        <v>2233</v>
      </c>
      <c r="D2234" s="3" t="s">
        <v>6342</v>
      </c>
      <c r="E2234">
        <v>5000</v>
      </c>
      <c r="F2234">
        <v>24790</v>
      </c>
      <c r="G2234" t="s">
        <v>8218</v>
      </c>
      <c r="H2234" t="s">
        <v>8223</v>
      </c>
      <c r="I2234" t="s">
        <v>8245</v>
      </c>
      <c r="J2234" s="11">
        <v>1405738800</v>
      </c>
      <c r="K2234" s="11">
        <v>1402945408</v>
      </c>
      <c r="L2234" t="b">
        <v>0</v>
      </c>
      <c r="M2234">
        <v>988</v>
      </c>
      <c r="N2234" t="b">
        <v>1</v>
      </c>
      <c r="O2234" t="s">
        <v>8296</v>
      </c>
      <c r="P2234" s="5">
        <f t="shared" si="205"/>
        <v>25.091093117408906</v>
      </c>
      <c r="Q2234" t="str">
        <f t="shared" si="206"/>
        <v>games</v>
      </c>
      <c r="R2234" t="str">
        <f t="shared" si="207"/>
        <v>tabletop games</v>
      </c>
      <c r="S2234" s="10">
        <f t="shared" si="208"/>
        <v>41806.585740740738</v>
      </c>
      <c r="T2234" s="10">
        <f t="shared" si="209"/>
        <v>41838.916666666664</v>
      </c>
    </row>
    <row r="2235" spans="1:20" ht="43.5" x14ac:dyDescent="0.35">
      <c r="A2235" s="5">
        <f t="shared" si="204"/>
        <v>332.03999999999996</v>
      </c>
      <c r="B2235">
        <v>2233</v>
      </c>
      <c r="C2235" s="3" t="s">
        <v>2234</v>
      </c>
      <c r="D2235" s="3" t="s">
        <v>6343</v>
      </c>
      <c r="E2235">
        <v>2500</v>
      </c>
      <c r="F2235">
        <v>8301</v>
      </c>
      <c r="G2235" t="s">
        <v>8218</v>
      </c>
      <c r="H2235" t="s">
        <v>8224</v>
      </c>
      <c r="I2235" t="s">
        <v>8246</v>
      </c>
      <c r="J2235" s="11">
        <v>1450051200</v>
      </c>
      <c r="K2235" s="11">
        <v>1448269539</v>
      </c>
      <c r="L2235" t="b">
        <v>0</v>
      </c>
      <c r="M2235">
        <v>391</v>
      </c>
      <c r="N2235" t="b">
        <v>1</v>
      </c>
      <c r="O2235" t="s">
        <v>8296</v>
      </c>
      <c r="P2235" s="5">
        <f t="shared" si="205"/>
        <v>21.230179028132991</v>
      </c>
      <c r="Q2235" t="str">
        <f t="shared" si="206"/>
        <v>games</v>
      </c>
      <c r="R2235" t="str">
        <f t="shared" si="207"/>
        <v>tabletop games</v>
      </c>
      <c r="S2235" s="10">
        <f t="shared" si="208"/>
        <v>42331.170590277768</v>
      </c>
      <c r="T2235" s="10">
        <f t="shared" si="209"/>
        <v>42351.791666666664</v>
      </c>
    </row>
    <row r="2236" spans="1:20" ht="43.5" x14ac:dyDescent="0.35">
      <c r="A2236" s="5">
        <f t="shared" si="204"/>
        <v>1165</v>
      </c>
      <c r="B2236">
        <v>2234</v>
      </c>
      <c r="C2236" s="3" t="s">
        <v>2235</v>
      </c>
      <c r="D2236" s="3" t="s">
        <v>6344</v>
      </c>
      <c r="E2236">
        <v>100</v>
      </c>
      <c r="F2236">
        <v>1165</v>
      </c>
      <c r="G2236" t="s">
        <v>8218</v>
      </c>
      <c r="H2236" t="s">
        <v>8223</v>
      </c>
      <c r="I2236" t="s">
        <v>8245</v>
      </c>
      <c r="J2236" s="11">
        <v>1483645647</v>
      </c>
      <c r="K2236" s="11">
        <v>1481053647</v>
      </c>
      <c r="L2236" t="b">
        <v>0</v>
      </c>
      <c r="M2236">
        <v>28</v>
      </c>
      <c r="N2236" t="b">
        <v>1</v>
      </c>
      <c r="O2236" t="s">
        <v>8296</v>
      </c>
      <c r="P2236" s="5">
        <f t="shared" si="205"/>
        <v>41.607142857142854</v>
      </c>
      <c r="Q2236" t="str">
        <f t="shared" si="206"/>
        <v>games</v>
      </c>
      <c r="R2236" t="str">
        <f t="shared" si="207"/>
        <v>tabletop games</v>
      </c>
      <c r="S2236" s="10">
        <f t="shared" si="208"/>
        <v>42710.616284722222</v>
      </c>
      <c r="T2236" s="10">
        <f t="shared" si="209"/>
        <v>42740.616284722222</v>
      </c>
    </row>
    <row r="2237" spans="1:20" ht="29" x14ac:dyDescent="0.35">
      <c r="A2237" s="5">
        <f t="shared" si="204"/>
        <v>153.3153846153846</v>
      </c>
      <c r="B2237">
        <v>2235</v>
      </c>
      <c r="C2237" s="3" t="s">
        <v>2236</v>
      </c>
      <c r="D2237" s="3" t="s">
        <v>6345</v>
      </c>
      <c r="E2237">
        <v>13000</v>
      </c>
      <c r="F2237">
        <v>19931</v>
      </c>
      <c r="G2237" t="s">
        <v>8218</v>
      </c>
      <c r="H2237" t="s">
        <v>8228</v>
      </c>
      <c r="I2237" t="s">
        <v>8250</v>
      </c>
      <c r="J2237" s="11">
        <v>1427585511</v>
      </c>
      <c r="K2237" s="11">
        <v>1424997111</v>
      </c>
      <c r="L2237" t="b">
        <v>0</v>
      </c>
      <c r="M2237">
        <v>147</v>
      </c>
      <c r="N2237" t="b">
        <v>1</v>
      </c>
      <c r="O2237" t="s">
        <v>8296</v>
      </c>
      <c r="P2237" s="5">
        <f t="shared" si="205"/>
        <v>135.58503401360545</v>
      </c>
      <c r="Q2237" t="str">
        <f t="shared" si="206"/>
        <v>games</v>
      </c>
      <c r="R2237" t="str">
        <f t="shared" si="207"/>
        <v>tabletop games</v>
      </c>
      <c r="S2237" s="10">
        <f t="shared" si="208"/>
        <v>42061.813784722217</v>
      </c>
      <c r="T2237" s="10">
        <f t="shared" si="209"/>
        <v>42091.77211805556</v>
      </c>
    </row>
    <row r="2238" spans="1:20" ht="43.5" x14ac:dyDescent="0.35">
      <c r="A2238" s="5">
        <f t="shared" si="204"/>
        <v>537.10714285714289</v>
      </c>
      <c r="B2238">
        <v>2236</v>
      </c>
      <c r="C2238" s="3" t="s">
        <v>2237</v>
      </c>
      <c r="D2238" s="3" t="s">
        <v>6346</v>
      </c>
      <c r="E2238">
        <v>2800</v>
      </c>
      <c r="F2238">
        <v>15039</v>
      </c>
      <c r="G2238" t="s">
        <v>8218</v>
      </c>
      <c r="H2238" t="s">
        <v>8223</v>
      </c>
      <c r="I2238" t="s">
        <v>8245</v>
      </c>
      <c r="J2238" s="11">
        <v>1454338123</v>
      </c>
      <c r="K2238" s="11">
        <v>1451746123</v>
      </c>
      <c r="L2238" t="b">
        <v>0</v>
      </c>
      <c r="M2238">
        <v>680</v>
      </c>
      <c r="N2238" t="b">
        <v>1</v>
      </c>
      <c r="O2238" t="s">
        <v>8296</v>
      </c>
      <c r="P2238" s="5">
        <f t="shared" si="205"/>
        <v>22.116176470588236</v>
      </c>
      <c r="Q2238" t="str">
        <f t="shared" si="206"/>
        <v>games</v>
      </c>
      <c r="R2238" t="str">
        <f t="shared" si="207"/>
        <v>tabletop games</v>
      </c>
      <c r="S2238" s="10">
        <f t="shared" si="208"/>
        <v>42371.408831018511</v>
      </c>
      <c r="T2238" s="10">
        <f t="shared" si="209"/>
        <v>42401.408831018511</v>
      </c>
    </row>
    <row r="2239" spans="1:20" ht="43.5" x14ac:dyDescent="0.35">
      <c r="A2239" s="5">
        <f t="shared" si="204"/>
        <v>352.92777777777775</v>
      </c>
      <c r="B2239">
        <v>2237</v>
      </c>
      <c r="C2239" s="3" t="s">
        <v>2238</v>
      </c>
      <c r="D2239" s="3" t="s">
        <v>6347</v>
      </c>
      <c r="E2239">
        <v>18000</v>
      </c>
      <c r="F2239">
        <v>63527</v>
      </c>
      <c r="G2239" t="s">
        <v>8218</v>
      </c>
      <c r="H2239" t="s">
        <v>8223</v>
      </c>
      <c r="I2239" t="s">
        <v>8245</v>
      </c>
      <c r="J2239" s="11">
        <v>1415779140</v>
      </c>
      <c r="K2239" s="11">
        <v>1412294683</v>
      </c>
      <c r="L2239" t="b">
        <v>0</v>
      </c>
      <c r="M2239">
        <v>983</v>
      </c>
      <c r="N2239" t="b">
        <v>1</v>
      </c>
      <c r="O2239" t="s">
        <v>8296</v>
      </c>
      <c r="P2239" s="5">
        <f t="shared" si="205"/>
        <v>64.625635808748726</v>
      </c>
      <c r="Q2239" t="str">
        <f t="shared" si="206"/>
        <v>games</v>
      </c>
      <c r="R2239" t="str">
        <f t="shared" si="207"/>
        <v>tabletop games</v>
      </c>
      <c r="S2239" s="10">
        <f t="shared" si="208"/>
        <v>41914.794942129629</v>
      </c>
      <c r="T2239" s="10">
        <f t="shared" si="209"/>
        <v>41955.124305555553</v>
      </c>
    </row>
    <row r="2240" spans="1:20" ht="29" x14ac:dyDescent="0.35">
      <c r="A2240" s="5">
        <f t="shared" si="204"/>
        <v>137.4</v>
      </c>
      <c r="B2240">
        <v>2238</v>
      </c>
      <c r="C2240" s="3" t="s">
        <v>2239</v>
      </c>
      <c r="D2240" s="3" t="s">
        <v>6348</v>
      </c>
      <c r="E2240">
        <v>4000</v>
      </c>
      <c r="F2240">
        <v>5496</v>
      </c>
      <c r="G2240" t="s">
        <v>8218</v>
      </c>
      <c r="H2240" t="s">
        <v>8235</v>
      </c>
      <c r="I2240" t="s">
        <v>8248</v>
      </c>
      <c r="J2240" s="11">
        <v>1489157716</v>
      </c>
      <c r="K2240" s="11">
        <v>1486565716</v>
      </c>
      <c r="L2240" t="b">
        <v>0</v>
      </c>
      <c r="M2240">
        <v>79</v>
      </c>
      <c r="N2240" t="b">
        <v>1</v>
      </c>
      <c r="O2240" t="s">
        <v>8296</v>
      </c>
      <c r="P2240" s="5">
        <f t="shared" si="205"/>
        <v>69.569620253164558</v>
      </c>
      <c r="Q2240" t="str">
        <f t="shared" si="206"/>
        <v>games</v>
      </c>
      <c r="R2240" t="str">
        <f t="shared" si="207"/>
        <v>tabletop games</v>
      </c>
      <c r="S2240" s="10">
        <f t="shared" si="208"/>
        <v>42774.41337962963</v>
      </c>
      <c r="T2240" s="10">
        <f t="shared" si="209"/>
        <v>42804.41337962963</v>
      </c>
    </row>
    <row r="2241" spans="1:20" ht="29" x14ac:dyDescent="0.35">
      <c r="A2241" s="5">
        <f t="shared" si="204"/>
        <v>128.02668</v>
      </c>
      <c r="B2241">
        <v>2239</v>
      </c>
      <c r="C2241" s="3" t="s">
        <v>2240</v>
      </c>
      <c r="D2241" s="3" t="s">
        <v>6349</v>
      </c>
      <c r="E2241">
        <v>25000</v>
      </c>
      <c r="F2241">
        <v>32006.67</v>
      </c>
      <c r="G2241" t="s">
        <v>8218</v>
      </c>
      <c r="H2241" t="s">
        <v>8223</v>
      </c>
      <c r="I2241" t="s">
        <v>8245</v>
      </c>
      <c r="J2241" s="11">
        <v>1385870520</v>
      </c>
      <c r="K2241" s="11">
        <v>1382742014</v>
      </c>
      <c r="L2241" t="b">
        <v>0</v>
      </c>
      <c r="M2241">
        <v>426</v>
      </c>
      <c r="N2241" t="b">
        <v>1</v>
      </c>
      <c r="O2241" t="s">
        <v>8296</v>
      </c>
      <c r="P2241" s="5">
        <f t="shared" si="205"/>
        <v>75.133028169014082</v>
      </c>
      <c r="Q2241" t="str">
        <f t="shared" si="206"/>
        <v>games</v>
      </c>
      <c r="R2241" t="str">
        <f t="shared" si="207"/>
        <v>tabletop games</v>
      </c>
      <c r="S2241" s="10">
        <f t="shared" si="208"/>
        <v>41572.750162037039</v>
      </c>
      <c r="T2241" s="10">
        <f t="shared" si="209"/>
        <v>41608.959722222222</v>
      </c>
    </row>
    <row r="2242" spans="1:20" ht="43.5" x14ac:dyDescent="0.35">
      <c r="A2242" s="5">
        <f t="shared" si="204"/>
        <v>270.68</v>
      </c>
      <c r="B2242">
        <v>2240</v>
      </c>
      <c r="C2242" s="3" t="s">
        <v>2241</v>
      </c>
      <c r="D2242" s="3" t="s">
        <v>6350</v>
      </c>
      <c r="E2242">
        <v>5000</v>
      </c>
      <c r="F2242">
        <v>13534</v>
      </c>
      <c r="G2242" t="s">
        <v>8218</v>
      </c>
      <c r="H2242" t="s">
        <v>8223</v>
      </c>
      <c r="I2242" t="s">
        <v>8245</v>
      </c>
      <c r="J2242" s="11">
        <v>1461354544</v>
      </c>
      <c r="K2242" s="11">
        <v>1458762544</v>
      </c>
      <c r="L2242" t="b">
        <v>0</v>
      </c>
      <c r="M2242">
        <v>96</v>
      </c>
      <c r="N2242" t="b">
        <v>1</v>
      </c>
      <c r="O2242" t="s">
        <v>8296</v>
      </c>
      <c r="P2242" s="5">
        <f t="shared" si="205"/>
        <v>140.97916666666666</v>
      </c>
      <c r="Q2242" t="str">
        <f t="shared" si="206"/>
        <v>games</v>
      </c>
      <c r="R2242" t="str">
        <f t="shared" si="207"/>
        <v>tabletop games</v>
      </c>
      <c r="S2242" s="10">
        <f t="shared" si="208"/>
        <v>42452.617407407401</v>
      </c>
      <c r="T2242" s="10">
        <f t="shared" si="209"/>
        <v>42482.617407407401</v>
      </c>
    </row>
    <row r="2243" spans="1:20" ht="43.5" x14ac:dyDescent="0.35">
      <c r="A2243" s="5">
        <f t="shared" ref="A2243:A2306" si="210">(F2243/E2243)*100</f>
        <v>806.4</v>
      </c>
      <c r="B2243">
        <v>2241</v>
      </c>
      <c r="C2243" s="3" t="s">
        <v>2242</v>
      </c>
      <c r="D2243" s="3" t="s">
        <v>6351</v>
      </c>
      <c r="E2243">
        <v>1000</v>
      </c>
      <c r="F2243">
        <v>8064</v>
      </c>
      <c r="G2243" t="s">
        <v>8218</v>
      </c>
      <c r="H2243" t="s">
        <v>8224</v>
      </c>
      <c r="I2243" t="s">
        <v>8246</v>
      </c>
      <c r="J2243" s="11">
        <v>1488484300</v>
      </c>
      <c r="K2243" s="11">
        <v>1485892300</v>
      </c>
      <c r="L2243" t="b">
        <v>0</v>
      </c>
      <c r="M2243">
        <v>163</v>
      </c>
      <c r="N2243" t="b">
        <v>1</v>
      </c>
      <c r="O2243" t="s">
        <v>8296</v>
      </c>
      <c r="P2243" s="5">
        <f t="shared" ref="P2243:P2306" si="211">F2243/M2243</f>
        <v>49.472392638036808</v>
      </c>
      <c r="Q2243" t="str">
        <f t="shared" ref="Q2243:Q2306" si="212">LEFT(O:O,FIND("/",O:O)-1)</f>
        <v>games</v>
      </c>
      <c r="R2243" t="str">
        <f t="shared" ref="R2243:R2306" si="213">RIGHT(O:O,LEN(O:O)-FIND("/",O:O))</f>
        <v>tabletop games</v>
      </c>
      <c r="S2243" s="10">
        <f t="shared" ref="S2243:S2306" si="214">(((K2243/60)/60)/24)+DATE(1970,1,1)+(-5/24)</f>
        <v>42766.619212962956</v>
      </c>
      <c r="T2243" s="10">
        <f t="shared" ref="T2243:T2306" si="215">(((J2243/60)/60)/24)+DATE(1970,1,1)+(-5/24)</f>
        <v>42796.619212962956</v>
      </c>
    </row>
    <row r="2244" spans="1:20" ht="29" x14ac:dyDescent="0.35">
      <c r="A2244" s="5">
        <f t="shared" si="210"/>
        <v>1360.0976000000001</v>
      </c>
      <c r="B2244">
        <v>2242</v>
      </c>
      <c r="C2244" s="3" t="s">
        <v>2243</v>
      </c>
      <c r="D2244" s="3" t="s">
        <v>6352</v>
      </c>
      <c r="E2244">
        <v>10000</v>
      </c>
      <c r="F2244">
        <v>136009.76</v>
      </c>
      <c r="G2244" t="s">
        <v>8218</v>
      </c>
      <c r="H2244" t="s">
        <v>8223</v>
      </c>
      <c r="I2244" t="s">
        <v>8245</v>
      </c>
      <c r="J2244" s="11">
        <v>1385521320</v>
      </c>
      <c r="K2244" s="11">
        <v>1382449733</v>
      </c>
      <c r="L2244" t="b">
        <v>0</v>
      </c>
      <c r="M2244">
        <v>2525</v>
      </c>
      <c r="N2244" t="b">
        <v>1</v>
      </c>
      <c r="O2244" t="s">
        <v>8296</v>
      </c>
      <c r="P2244" s="5">
        <f t="shared" si="211"/>
        <v>53.865251485148519</v>
      </c>
      <c r="Q2244" t="str">
        <f t="shared" si="212"/>
        <v>games</v>
      </c>
      <c r="R2244" t="str">
        <f t="shared" si="213"/>
        <v>tabletop games</v>
      </c>
      <c r="S2244" s="10">
        <f t="shared" si="214"/>
        <v>41569.367280092592</v>
      </c>
      <c r="T2244" s="10">
        <f t="shared" si="215"/>
        <v>41604.91805555555</v>
      </c>
    </row>
    <row r="2245" spans="1:20" ht="43.5" x14ac:dyDescent="0.35">
      <c r="A2245" s="5">
        <f t="shared" si="210"/>
        <v>930250</v>
      </c>
      <c r="B2245">
        <v>2243</v>
      </c>
      <c r="C2245" s="3" t="s">
        <v>2244</v>
      </c>
      <c r="D2245" s="3" t="s">
        <v>6353</v>
      </c>
      <c r="E2245">
        <v>1</v>
      </c>
      <c r="F2245">
        <v>9302.5</v>
      </c>
      <c r="G2245" t="s">
        <v>8218</v>
      </c>
      <c r="H2245" t="s">
        <v>8223</v>
      </c>
      <c r="I2245" t="s">
        <v>8245</v>
      </c>
      <c r="J2245" s="11">
        <v>1489374000</v>
      </c>
      <c r="K2245" s="11">
        <v>1488823290</v>
      </c>
      <c r="L2245" t="b">
        <v>0</v>
      </c>
      <c r="M2245">
        <v>2035</v>
      </c>
      <c r="N2245" t="b">
        <v>1</v>
      </c>
      <c r="O2245" t="s">
        <v>8296</v>
      </c>
      <c r="P2245" s="5">
        <f t="shared" si="211"/>
        <v>4.5712530712530715</v>
      </c>
      <c r="Q2245" t="str">
        <f t="shared" si="212"/>
        <v>games</v>
      </c>
      <c r="R2245" t="str">
        <f t="shared" si="213"/>
        <v>tabletop games</v>
      </c>
      <c r="S2245" s="10">
        <f t="shared" si="214"/>
        <v>42800.542708333327</v>
      </c>
      <c r="T2245" s="10">
        <f t="shared" si="215"/>
        <v>42806.916666666664</v>
      </c>
    </row>
    <row r="2246" spans="1:20" ht="43.5" x14ac:dyDescent="0.35">
      <c r="A2246" s="5">
        <f t="shared" si="210"/>
        <v>377.02</v>
      </c>
      <c r="B2246">
        <v>2244</v>
      </c>
      <c r="C2246" s="3" t="s">
        <v>2245</v>
      </c>
      <c r="D2246" s="3" t="s">
        <v>6354</v>
      </c>
      <c r="E2246">
        <v>5000</v>
      </c>
      <c r="F2246">
        <v>18851</v>
      </c>
      <c r="G2246" t="s">
        <v>8218</v>
      </c>
      <c r="H2246" t="s">
        <v>8223</v>
      </c>
      <c r="I2246" t="s">
        <v>8245</v>
      </c>
      <c r="J2246" s="11">
        <v>1476649800</v>
      </c>
      <c r="K2246" s="11">
        <v>1475609946</v>
      </c>
      <c r="L2246" t="b">
        <v>0</v>
      </c>
      <c r="M2246">
        <v>290</v>
      </c>
      <c r="N2246" t="b">
        <v>1</v>
      </c>
      <c r="O2246" t="s">
        <v>8296</v>
      </c>
      <c r="P2246" s="5">
        <f t="shared" si="211"/>
        <v>65.00344827586207</v>
      </c>
      <c r="Q2246" t="str">
        <f t="shared" si="212"/>
        <v>games</v>
      </c>
      <c r="R2246" t="str">
        <f t="shared" si="213"/>
        <v>tabletop games</v>
      </c>
      <c r="S2246" s="10">
        <f t="shared" si="214"/>
        <v>42647.610486111109</v>
      </c>
      <c r="T2246" s="10">
        <f t="shared" si="215"/>
        <v>42659.645833333336</v>
      </c>
    </row>
    <row r="2247" spans="1:20" ht="43.5" x14ac:dyDescent="0.35">
      <c r="A2247" s="5">
        <f t="shared" si="210"/>
        <v>2647.0250000000001</v>
      </c>
      <c r="B2247">
        <v>2245</v>
      </c>
      <c r="C2247" s="3" t="s">
        <v>2246</v>
      </c>
      <c r="D2247" s="3" t="s">
        <v>6355</v>
      </c>
      <c r="E2247">
        <v>4000</v>
      </c>
      <c r="F2247">
        <v>105881</v>
      </c>
      <c r="G2247" t="s">
        <v>8218</v>
      </c>
      <c r="H2247" t="s">
        <v>8223</v>
      </c>
      <c r="I2247" t="s">
        <v>8245</v>
      </c>
      <c r="J2247" s="11">
        <v>1393005600</v>
      </c>
      <c r="K2247" s="11">
        <v>1390323617</v>
      </c>
      <c r="L2247" t="b">
        <v>0</v>
      </c>
      <c r="M2247">
        <v>1980</v>
      </c>
      <c r="N2247" t="b">
        <v>1</v>
      </c>
      <c r="O2247" t="s">
        <v>8296</v>
      </c>
      <c r="P2247" s="5">
        <f t="shared" si="211"/>
        <v>53.475252525252522</v>
      </c>
      <c r="Q2247" t="str">
        <f t="shared" si="212"/>
        <v>games</v>
      </c>
      <c r="R2247" t="str">
        <f t="shared" si="213"/>
        <v>tabletop games</v>
      </c>
      <c r="S2247" s="10">
        <f t="shared" si="214"/>
        <v>41660.500196759262</v>
      </c>
      <c r="T2247" s="10">
        <f t="shared" si="215"/>
        <v>41691.541666666664</v>
      </c>
    </row>
    <row r="2248" spans="1:20" ht="43.5" x14ac:dyDescent="0.35">
      <c r="A2248" s="5">
        <f t="shared" si="210"/>
        <v>100.12</v>
      </c>
      <c r="B2248">
        <v>2246</v>
      </c>
      <c r="C2248" s="3" t="s">
        <v>2247</v>
      </c>
      <c r="D2248" s="3" t="s">
        <v>6356</v>
      </c>
      <c r="E2248">
        <v>2500</v>
      </c>
      <c r="F2248">
        <v>2503</v>
      </c>
      <c r="G2248" t="s">
        <v>8218</v>
      </c>
      <c r="H2248" t="s">
        <v>8224</v>
      </c>
      <c r="I2248" t="s">
        <v>8246</v>
      </c>
      <c r="J2248" s="11">
        <v>1441393210</v>
      </c>
      <c r="K2248" s="11">
        <v>1438801210</v>
      </c>
      <c r="L2248" t="b">
        <v>0</v>
      </c>
      <c r="M2248">
        <v>57</v>
      </c>
      <c r="N2248" t="b">
        <v>1</v>
      </c>
      <c r="O2248" t="s">
        <v>8296</v>
      </c>
      <c r="P2248" s="5">
        <f t="shared" si="211"/>
        <v>43.912280701754383</v>
      </c>
      <c r="Q2248" t="str">
        <f t="shared" si="212"/>
        <v>games</v>
      </c>
      <c r="R2248" t="str">
        <f t="shared" si="213"/>
        <v>tabletop games</v>
      </c>
      <c r="S2248" s="10">
        <f t="shared" si="214"/>
        <v>42221.583449074074</v>
      </c>
      <c r="T2248" s="10">
        <f t="shared" si="215"/>
        <v>42251.583449074074</v>
      </c>
    </row>
    <row r="2249" spans="1:20" ht="29" x14ac:dyDescent="0.35">
      <c r="A2249" s="5">
        <f t="shared" si="210"/>
        <v>104.45405405405405</v>
      </c>
      <c r="B2249">
        <v>2247</v>
      </c>
      <c r="C2249" s="3" t="s">
        <v>2248</v>
      </c>
      <c r="D2249" s="3" t="s">
        <v>6357</v>
      </c>
      <c r="E2249">
        <v>18500</v>
      </c>
      <c r="F2249">
        <v>19324</v>
      </c>
      <c r="G2249" t="s">
        <v>8218</v>
      </c>
      <c r="H2249" t="s">
        <v>8223</v>
      </c>
      <c r="I2249" t="s">
        <v>8245</v>
      </c>
      <c r="J2249" s="11">
        <v>1438185565</v>
      </c>
      <c r="K2249" s="11">
        <v>1436975965</v>
      </c>
      <c r="L2249" t="b">
        <v>0</v>
      </c>
      <c r="M2249">
        <v>380</v>
      </c>
      <c r="N2249" t="b">
        <v>1</v>
      </c>
      <c r="O2249" t="s">
        <v>8296</v>
      </c>
      <c r="P2249" s="5">
        <f t="shared" si="211"/>
        <v>50.852631578947367</v>
      </c>
      <c r="Q2249" t="str">
        <f t="shared" si="212"/>
        <v>games</v>
      </c>
      <c r="R2249" t="str">
        <f t="shared" si="213"/>
        <v>tabletop games</v>
      </c>
      <c r="S2249" s="10">
        <f t="shared" si="214"/>
        <v>42200.457928240743</v>
      </c>
      <c r="T2249" s="10">
        <f t="shared" si="215"/>
        <v>42214.457928240743</v>
      </c>
    </row>
    <row r="2250" spans="1:20" ht="43.5" x14ac:dyDescent="0.35">
      <c r="A2250" s="5">
        <f t="shared" si="210"/>
        <v>107.21428571428571</v>
      </c>
      <c r="B2250">
        <v>2248</v>
      </c>
      <c r="C2250" s="3" t="s">
        <v>2249</v>
      </c>
      <c r="D2250" s="3" t="s">
        <v>6358</v>
      </c>
      <c r="E2250">
        <v>7000</v>
      </c>
      <c r="F2250">
        <v>7505</v>
      </c>
      <c r="G2250" t="s">
        <v>8218</v>
      </c>
      <c r="H2250" t="s">
        <v>8224</v>
      </c>
      <c r="I2250" t="s">
        <v>8246</v>
      </c>
      <c r="J2250" s="11">
        <v>1481749278</v>
      </c>
      <c r="K2250" s="11">
        <v>1479157278</v>
      </c>
      <c r="L2250" t="b">
        <v>0</v>
      </c>
      <c r="M2250">
        <v>128</v>
      </c>
      <c r="N2250" t="b">
        <v>1</v>
      </c>
      <c r="O2250" t="s">
        <v>8296</v>
      </c>
      <c r="P2250" s="5">
        <f t="shared" si="211"/>
        <v>58.6328125</v>
      </c>
      <c r="Q2250" t="str">
        <f t="shared" si="212"/>
        <v>games</v>
      </c>
      <c r="R2250" t="str">
        <f t="shared" si="213"/>
        <v>tabletop games</v>
      </c>
      <c r="S2250" s="10">
        <f t="shared" si="214"/>
        <v>42688.667569444442</v>
      </c>
      <c r="T2250" s="10">
        <f t="shared" si="215"/>
        <v>42718.667569444442</v>
      </c>
    </row>
    <row r="2251" spans="1:20" ht="43.5" x14ac:dyDescent="0.35">
      <c r="A2251" s="5">
        <f t="shared" si="210"/>
        <v>168.77142857142857</v>
      </c>
      <c r="B2251">
        <v>2249</v>
      </c>
      <c r="C2251" s="3" t="s">
        <v>2250</v>
      </c>
      <c r="D2251" s="3" t="s">
        <v>6359</v>
      </c>
      <c r="E2251">
        <v>3500</v>
      </c>
      <c r="F2251">
        <v>5907</v>
      </c>
      <c r="G2251" t="s">
        <v>8218</v>
      </c>
      <c r="H2251" t="s">
        <v>8223</v>
      </c>
      <c r="I2251" t="s">
        <v>8245</v>
      </c>
      <c r="J2251" s="11">
        <v>1364917965</v>
      </c>
      <c r="K2251" s="11">
        <v>1362329565</v>
      </c>
      <c r="L2251" t="b">
        <v>0</v>
      </c>
      <c r="M2251">
        <v>180</v>
      </c>
      <c r="N2251" t="b">
        <v>1</v>
      </c>
      <c r="O2251" t="s">
        <v>8296</v>
      </c>
      <c r="P2251" s="5">
        <f t="shared" si="211"/>
        <v>32.81666666666667</v>
      </c>
      <c r="Q2251" t="str">
        <f t="shared" si="212"/>
        <v>games</v>
      </c>
      <c r="R2251" t="str">
        <f t="shared" si="213"/>
        <v>tabletop games</v>
      </c>
      <c r="S2251" s="10">
        <f t="shared" si="214"/>
        <v>41336.494965277772</v>
      </c>
      <c r="T2251" s="10">
        <f t="shared" si="215"/>
        <v>41366.453298611108</v>
      </c>
    </row>
    <row r="2252" spans="1:20" ht="43.5" x14ac:dyDescent="0.35">
      <c r="A2252" s="5">
        <f t="shared" si="210"/>
        <v>975.11200000000008</v>
      </c>
      <c r="B2252">
        <v>2250</v>
      </c>
      <c r="C2252" s="3" t="s">
        <v>2251</v>
      </c>
      <c r="D2252" s="3" t="s">
        <v>6360</v>
      </c>
      <c r="E2252">
        <v>25000</v>
      </c>
      <c r="F2252">
        <v>243778</v>
      </c>
      <c r="G2252" t="s">
        <v>8218</v>
      </c>
      <c r="H2252" t="s">
        <v>8223</v>
      </c>
      <c r="I2252" t="s">
        <v>8245</v>
      </c>
      <c r="J2252" s="11">
        <v>1480727273</v>
      </c>
      <c r="K2252" s="11">
        <v>1478131673</v>
      </c>
      <c r="L2252" t="b">
        <v>0</v>
      </c>
      <c r="M2252">
        <v>571</v>
      </c>
      <c r="N2252" t="b">
        <v>1</v>
      </c>
      <c r="O2252" t="s">
        <v>8296</v>
      </c>
      <c r="P2252" s="5">
        <f t="shared" si="211"/>
        <v>426.93169877408059</v>
      </c>
      <c r="Q2252" t="str">
        <f t="shared" si="212"/>
        <v>games</v>
      </c>
      <c r="R2252" t="str">
        <f t="shared" si="213"/>
        <v>tabletop games</v>
      </c>
      <c r="S2252" s="10">
        <f t="shared" si="214"/>
        <v>42676.7971412037</v>
      </c>
      <c r="T2252" s="10">
        <f t="shared" si="215"/>
        <v>42706.838807870365</v>
      </c>
    </row>
    <row r="2253" spans="1:20" ht="43.5" x14ac:dyDescent="0.35">
      <c r="A2253" s="5">
        <f t="shared" si="210"/>
        <v>134.44929411764704</v>
      </c>
      <c r="B2253">
        <v>2251</v>
      </c>
      <c r="C2253" s="3" t="s">
        <v>2252</v>
      </c>
      <c r="D2253" s="3" t="s">
        <v>6361</v>
      </c>
      <c r="E2253">
        <v>8500</v>
      </c>
      <c r="F2253">
        <v>11428.19</v>
      </c>
      <c r="G2253" t="s">
        <v>8218</v>
      </c>
      <c r="H2253" t="s">
        <v>8223</v>
      </c>
      <c r="I2253" t="s">
        <v>8245</v>
      </c>
      <c r="J2253" s="11">
        <v>1408177077</v>
      </c>
      <c r="K2253" s="11">
        <v>1406362677</v>
      </c>
      <c r="L2253" t="b">
        <v>0</v>
      </c>
      <c r="M2253">
        <v>480</v>
      </c>
      <c r="N2253" t="b">
        <v>1</v>
      </c>
      <c r="O2253" t="s">
        <v>8296</v>
      </c>
      <c r="P2253" s="5">
        <f t="shared" si="211"/>
        <v>23.808729166666669</v>
      </c>
      <c r="Q2253" t="str">
        <f t="shared" si="212"/>
        <v>games</v>
      </c>
      <c r="R2253" t="str">
        <f t="shared" si="213"/>
        <v>tabletop games</v>
      </c>
      <c r="S2253" s="10">
        <f t="shared" si="214"/>
        <v>41846.137465277774</v>
      </c>
      <c r="T2253" s="10">
        <f t="shared" si="215"/>
        <v>41867.137465277774</v>
      </c>
    </row>
    <row r="2254" spans="1:20" ht="43.5" x14ac:dyDescent="0.35">
      <c r="A2254" s="5">
        <f t="shared" si="210"/>
        <v>272.27777777777777</v>
      </c>
      <c r="B2254">
        <v>2252</v>
      </c>
      <c r="C2254" s="3" t="s">
        <v>2253</v>
      </c>
      <c r="D2254" s="3" t="s">
        <v>6362</v>
      </c>
      <c r="E2254">
        <v>9000</v>
      </c>
      <c r="F2254">
        <v>24505</v>
      </c>
      <c r="G2254" t="s">
        <v>8218</v>
      </c>
      <c r="H2254" t="s">
        <v>8226</v>
      </c>
      <c r="I2254" t="s">
        <v>8248</v>
      </c>
      <c r="J2254" s="11">
        <v>1470469938</v>
      </c>
      <c r="K2254" s="11">
        <v>1469173938</v>
      </c>
      <c r="L2254" t="b">
        <v>0</v>
      </c>
      <c r="M2254">
        <v>249</v>
      </c>
      <c r="N2254" t="b">
        <v>1</v>
      </c>
      <c r="O2254" t="s">
        <v>8296</v>
      </c>
      <c r="P2254" s="5">
        <f t="shared" si="211"/>
        <v>98.413654618473899</v>
      </c>
      <c r="Q2254" t="str">
        <f t="shared" si="212"/>
        <v>games</v>
      </c>
      <c r="R2254" t="str">
        <f t="shared" si="213"/>
        <v>tabletop games</v>
      </c>
      <c r="S2254" s="10">
        <f t="shared" si="214"/>
        <v>42573.119652777772</v>
      </c>
      <c r="T2254" s="10">
        <f t="shared" si="215"/>
        <v>42588.119652777772</v>
      </c>
    </row>
    <row r="2255" spans="1:20" ht="58" x14ac:dyDescent="0.35">
      <c r="A2255" s="5">
        <f t="shared" si="210"/>
        <v>112.6875</v>
      </c>
      <c r="B2255">
        <v>2253</v>
      </c>
      <c r="C2255" s="3" t="s">
        <v>2254</v>
      </c>
      <c r="D2255" s="3" t="s">
        <v>6363</v>
      </c>
      <c r="E2255">
        <v>8000</v>
      </c>
      <c r="F2255">
        <v>9015</v>
      </c>
      <c r="G2255" t="s">
        <v>8218</v>
      </c>
      <c r="H2255" t="s">
        <v>8223</v>
      </c>
      <c r="I2255" t="s">
        <v>8245</v>
      </c>
      <c r="J2255" s="11">
        <v>1447862947</v>
      </c>
      <c r="K2255" s="11">
        <v>1445267347</v>
      </c>
      <c r="L2255" t="b">
        <v>0</v>
      </c>
      <c r="M2255">
        <v>84</v>
      </c>
      <c r="N2255" t="b">
        <v>1</v>
      </c>
      <c r="O2255" t="s">
        <v>8296</v>
      </c>
      <c r="P2255" s="5">
        <f t="shared" si="211"/>
        <v>107.32142857142857</v>
      </c>
      <c r="Q2255" t="str">
        <f t="shared" si="212"/>
        <v>games</v>
      </c>
      <c r="R2255" t="str">
        <f t="shared" si="213"/>
        <v>tabletop games</v>
      </c>
      <c r="S2255" s="10">
        <f t="shared" si="214"/>
        <v>42296.422997685186</v>
      </c>
      <c r="T2255" s="10">
        <f t="shared" si="215"/>
        <v>42326.46466435185</v>
      </c>
    </row>
    <row r="2256" spans="1:20" ht="43.5" x14ac:dyDescent="0.35">
      <c r="A2256" s="5">
        <f t="shared" si="210"/>
        <v>459.8</v>
      </c>
      <c r="B2256">
        <v>2254</v>
      </c>
      <c r="C2256" s="3" t="s">
        <v>2255</v>
      </c>
      <c r="D2256" s="3" t="s">
        <v>6364</v>
      </c>
      <c r="E2256">
        <v>500</v>
      </c>
      <c r="F2256">
        <v>2299</v>
      </c>
      <c r="G2256" t="s">
        <v>8218</v>
      </c>
      <c r="H2256" t="s">
        <v>8223</v>
      </c>
      <c r="I2256" t="s">
        <v>8245</v>
      </c>
      <c r="J2256" s="11">
        <v>1485271968</v>
      </c>
      <c r="K2256" s="11">
        <v>1484667168</v>
      </c>
      <c r="L2256" t="b">
        <v>0</v>
      </c>
      <c r="M2256">
        <v>197</v>
      </c>
      <c r="N2256" t="b">
        <v>1</v>
      </c>
      <c r="O2256" t="s">
        <v>8296</v>
      </c>
      <c r="P2256" s="5">
        <f t="shared" si="211"/>
        <v>11.67005076142132</v>
      </c>
      <c r="Q2256" t="str">
        <f t="shared" si="212"/>
        <v>games</v>
      </c>
      <c r="R2256" t="str">
        <f t="shared" si="213"/>
        <v>tabletop games</v>
      </c>
      <c r="S2256" s="10">
        <f t="shared" si="214"/>
        <v>42752.439444444441</v>
      </c>
      <c r="T2256" s="10">
        <f t="shared" si="215"/>
        <v>42759.439444444441</v>
      </c>
    </row>
    <row r="2257" spans="1:20" ht="29" x14ac:dyDescent="0.35">
      <c r="A2257" s="5">
        <f t="shared" si="210"/>
        <v>286.65822784810126</v>
      </c>
      <c r="B2257">
        <v>2255</v>
      </c>
      <c r="C2257" s="3" t="s">
        <v>2256</v>
      </c>
      <c r="D2257" s="3" t="s">
        <v>6365</v>
      </c>
      <c r="E2257">
        <v>3950</v>
      </c>
      <c r="F2257">
        <v>11323</v>
      </c>
      <c r="G2257" t="s">
        <v>8218</v>
      </c>
      <c r="H2257" t="s">
        <v>8223</v>
      </c>
      <c r="I2257" t="s">
        <v>8245</v>
      </c>
      <c r="J2257" s="11">
        <v>1462661451</v>
      </c>
      <c r="K2257" s="11">
        <v>1460069451</v>
      </c>
      <c r="L2257" t="b">
        <v>0</v>
      </c>
      <c r="M2257">
        <v>271</v>
      </c>
      <c r="N2257" t="b">
        <v>1</v>
      </c>
      <c r="O2257" t="s">
        <v>8296</v>
      </c>
      <c r="P2257" s="5">
        <f t="shared" si="211"/>
        <v>41.782287822878232</v>
      </c>
      <c r="Q2257" t="str">
        <f t="shared" si="212"/>
        <v>games</v>
      </c>
      <c r="R2257" t="str">
        <f t="shared" si="213"/>
        <v>tabletop games</v>
      </c>
      <c r="S2257" s="10">
        <f t="shared" si="214"/>
        <v>42467.743645833332</v>
      </c>
      <c r="T2257" s="10">
        <f t="shared" si="215"/>
        <v>42497.743645833332</v>
      </c>
    </row>
    <row r="2258" spans="1:20" ht="43.5" x14ac:dyDescent="0.35">
      <c r="A2258" s="5">
        <f t="shared" si="210"/>
        <v>222.70833333333334</v>
      </c>
      <c r="B2258">
        <v>2256</v>
      </c>
      <c r="C2258" s="3" t="s">
        <v>2257</v>
      </c>
      <c r="D2258" s="3" t="s">
        <v>6366</v>
      </c>
      <c r="E2258">
        <v>480</v>
      </c>
      <c r="F2258">
        <v>1069</v>
      </c>
      <c r="G2258" t="s">
        <v>8218</v>
      </c>
      <c r="H2258" t="s">
        <v>8224</v>
      </c>
      <c r="I2258" t="s">
        <v>8246</v>
      </c>
      <c r="J2258" s="11">
        <v>1479811846</v>
      </c>
      <c r="K2258" s="11">
        <v>1478602246</v>
      </c>
      <c r="L2258" t="b">
        <v>0</v>
      </c>
      <c r="M2258">
        <v>50</v>
      </c>
      <c r="N2258" t="b">
        <v>1</v>
      </c>
      <c r="O2258" t="s">
        <v>8296</v>
      </c>
      <c r="P2258" s="5">
        <f t="shared" si="211"/>
        <v>21.38</v>
      </c>
      <c r="Q2258" t="str">
        <f t="shared" si="212"/>
        <v>games</v>
      </c>
      <c r="R2258" t="str">
        <f t="shared" si="213"/>
        <v>tabletop games</v>
      </c>
      <c r="S2258" s="10">
        <f t="shared" si="214"/>
        <v>42682.243587962956</v>
      </c>
      <c r="T2258" s="10">
        <f t="shared" si="215"/>
        <v>42696.243587962956</v>
      </c>
    </row>
    <row r="2259" spans="1:20" ht="58" x14ac:dyDescent="0.35">
      <c r="A2259" s="5">
        <f t="shared" si="210"/>
        <v>636.14</v>
      </c>
      <c r="B2259">
        <v>2257</v>
      </c>
      <c r="C2259" s="3" t="s">
        <v>2258</v>
      </c>
      <c r="D2259" s="3" t="s">
        <v>6367</v>
      </c>
      <c r="E2259">
        <v>2500</v>
      </c>
      <c r="F2259">
        <v>15903.5</v>
      </c>
      <c r="G2259" t="s">
        <v>8218</v>
      </c>
      <c r="H2259" t="s">
        <v>8224</v>
      </c>
      <c r="I2259" t="s">
        <v>8246</v>
      </c>
      <c r="J2259" s="11">
        <v>1466377200</v>
      </c>
      <c r="K2259" s="11">
        <v>1463351329</v>
      </c>
      <c r="L2259" t="b">
        <v>0</v>
      </c>
      <c r="M2259">
        <v>169</v>
      </c>
      <c r="N2259" t="b">
        <v>1</v>
      </c>
      <c r="O2259" t="s">
        <v>8296</v>
      </c>
      <c r="P2259" s="5">
        <f t="shared" si="211"/>
        <v>94.103550295857985</v>
      </c>
      <c r="Q2259" t="str">
        <f t="shared" si="212"/>
        <v>games</v>
      </c>
      <c r="R2259" t="str">
        <f t="shared" si="213"/>
        <v>tabletop games</v>
      </c>
      <c r="S2259" s="10">
        <f t="shared" si="214"/>
        <v>42505.728344907409</v>
      </c>
      <c r="T2259" s="10">
        <f t="shared" si="215"/>
        <v>42540.749999999993</v>
      </c>
    </row>
    <row r="2260" spans="1:20" ht="29" x14ac:dyDescent="0.35">
      <c r="A2260" s="5">
        <f t="shared" si="210"/>
        <v>146.5</v>
      </c>
      <c r="B2260">
        <v>2258</v>
      </c>
      <c r="C2260" s="3" t="s">
        <v>2259</v>
      </c>
      <c r="D2260" s="3" t="s">
        <v>6368</v>
      </c>
      <c r="E2260">
        <v>2200</v>
      </c>
      <c r="F2260">
        <v>3223</v>
      </c>
      <c r="G2260" t="s">
        <v>8218</v>
      </c>
      <c r="H2260" t="s">
        <v>8223</v>
      </c>
      <c r="I2260" t="s">
        <v>8245</v>
      </c>
      <c r="J2260" s="11">
        <v>1434045687</v>
      </c>
      <c r="K2260" s="11">
        <v>1431453687</v>
      </c>
      <c r="L2260" t="b">
        <v>0</v>
      </c>
      <c r="M2260">
        <v>205</v>
      </c>
      <c r="N2260" t="b">
        <v>1</v>
      </c>
      <c r="O2260" t="s">
        <v>8296</v>
      </c>
      <c r="P2260" s="5">
        <f t="shared" si="211"/>
        <v>15.721951219512196</v>
      </c>
      <c r="Q2260" t="str">
        <f t="shared" si="212"/>
        <v>games</v>
      </c>
      <c r="R2260" t="str">
        <f t="shared" si="213"/>
        <v>tabletop games</v>
      </c>
      <c r="S2260" s="10">
        <f t="shared" si="214"/>
        <v>42136.542673611104</v>
      </c>
      <c r="T2260" s="10">
        <f t="shared" si="215"/>
        <v>42166.542673611104</v>
      </c>
    </row>
    <row r="2261" spans="1:20" ht="43.5" x14ac:dyDescent="0.35">
      <c r="A2261" s="5">
        <f t="shared" si="210"/>
        <v>1867.1</v>
      </c>
      <c r="B2261">
        <v>2259</v>
      </c>
      <c r="C2261" s="3" t="s">
        <v>2260</v>
      </c>
      <c r="D2261" s="3" t="s">
        <v>6369</v>
      </c>
      <c r="E2261">
        <v>1000</v>
      </c>
      <c r="F2261">
        <v>18671</v>
      </c>
      <c r="G2261" t="s">
        <v>8218</v>
      </c>
      <c r="H2261" t="s">
        <v>8224</v>
      </c>
      <c r="I2261" t="s">
        <v>8246</v>
      </c>
      <c r="J2261" s="11">
        <v>1481224736</v>
      </c>
      <c r="K2261" s="11">
        <v>1480360736</v>
      </c>
      <c r="L2261" t="b">
        <v>0</v>
      </c>
      <c r="M2261">
        <v>206</v>
      </c>
      <c r="N2261" t="b">
        <v>1</v>
      </c>
      <c r="O2261" t="s">
        <v>8296</v>
      </c>
      <c r="P2261" s="5">
        <f t="shared" si="211"/>
        <v>90.635922330097088</v>
      </c>
      <c r="Q2261" t="str">
        <f t="shared" si="212"/>
        <v>games</v>
      </c>
      <c r="R2261" t="str">
        <f t="shared" si="213"/>
        <v>tabletop games</v>
      </c>
      <c r="S2261" s="10">
        <f t="shared" si="214"/>
        <v>42702.59648148148</v>
      </c>
      <c r="T2261" s="10">
        <f t="shared" si="215"/>
        <v>42712.59648148148</v>
      </c>
    </row>
    <row r="2262" spans="1:20" ht="43.5" x14ac:dyDescent="0.35">
      <c r="A2262" s="5">
        <f t="shared" si="210"/>
        <v>326.92</v>
      </c>
      <c r="B2262">
        <v>2260</v>
      </c>
      <c r="C2262" s="3" t="s">
        <v>2261</v>
      </c>
      <c r="D2262" s="3" t="s">
        <v>6370</v>
      </c>
      <c r="E2262">
        <v>2500</v>
      </c>
      <c r="F2262">
        <v>8173</v>
      </c>
      <c r="G2262" t="s">
        <v>8218</v>
      </c>
      <c r="H2262" t="s">
        <v>8223</v>
      </c>
      <c r="I2262" t="s">
        <v>8245</v>
      </c>
      <c r="J2262" s="11">
        <v>1395876250</v>
      </c>
      <c r="K2262" s="11">
        <v>1393287850</v>
      </c>
      <c r="L2262" t="b">
        <v>0</v>
      </c>
      <c r="M2262">
        <v>84</v>
      </c>
      <c r="N2262" t="b">
        <v>1</v>
      </c>
      <c r="O2262" t="s">
        <v>8296</v>
      </c>
      <c r="P2262" s="5">
        <f t="shared" si="211"/>
        <v>97.297619047619051</v>
      </c>
      <c r="Q2262" t="str">
        <f t="shared" si="212"/>
        <v>games</v>
      </c>
      <c r="R2262" t="str">
        <f t="shared" si="213"/>
        <v>tabletop games</v>
      </c>
      <c r="S2262" s="10">
        <f t="shared" si="214"/>
        <v>41694.808449074073</v>
      </c>
      <c r="T2262" s="10">
        <f t="shared" si="215"/>
        <v>41724.766782407409</v>
      </c>
    </row>
    <row r="2263" spans="1:20" ht="43.5" x14ac:dyDescent="0.35">
      <c r="A2263" s="5">
        <f t="shared" si="210"/>
        <v>779.5</v>
      </c>
      <c r="B2263">
        <v>2261</v>
      </c>
      <c r="C2263" s="3" t="s">
        <v>2262</v>
      </c>
      <c r="D2263" s="3" t="s">
        <v>6371</v>
      </c>
      <c r="E2263">
        <v>1000</v>
      </c>
      <c r="F2263">
        <v>7795</v>
      </c>
      <c r="G2263" t="s">
        <v>8218</v>
      </c>
      <c r="H2263" t="s">
        <v>8225</v>
      </c>
      <c r="I2263" t="s">
        <v>8247</v>
      </c>
      <c r="J2263" s="11">
        <v>1487093020</v>
      </c>
      <c r="K2263" s="11">
        <v>1485278620</v>
      </c>
      <c r="L2263" t="b">
        <v>0</v>
      </c>
      <c r="M2263">
        <v>210</v>
      </c>
      <c r="N2263" t="b">
        <v>1</v>
      </c>
      <c r="O2263" t="s">
        <v>8296</v>
      </c>
      <c r="P2263" s="5">
        <f t="shared" si="211"/>
        <v>37.11904761904762</v>
      </c>
      <c r="Q2263" t="str">
        <f t="shared" si="212"/>
        <v>games</v>
      </c>
      <c r="R2263" t="str">
        <f t="shared" si="213"/>
        <v>tabletop games</v>
      </c>
      <c r="S2263" s="10">
        <f t="shared" si="214"/>
        <v>42759.516435185178</v>
      </c>
      <c r="T2263" s="10">
        <f t="shared" si="215"/>
        <v>42780.516435185178</v>
      </c>
    </row>
    <row r="2264" spans="1:20" ht="43.5" x14ac:dyDescent="0.35">
      <c r="A2264" s="5">
        <f t="shared" si="210"/>
        <v>154.15151515151516</v>
      </c>
      <c r="B2264">
        <v>2262</v>
      </c>
      <c r="C2264" s="3" t="s">
        <v>2263</v>
      </c>
      <c r="D2264" s="3" t="s">
        <v>6372</v>
      </c>
      <c r="E2264">
        <v>3300</v>
      </c>
      <c r="F2264">
        <v>5087</v>
      </c>
      <c r="G2264" t="s">
        <v>8218</v>
      </c>
      <c r="H2264" t="s">
        <v>8223</v>
      </c>
      <c r="I2264" t="s">
        <v>8245</v>
      </c>
      <c r="J2264" s="11">
        <v>1416268800</v>
      </c>
      <c r="K2264" s="11">
        <v>1413295358</v>
      </c>
      <c r="L2264" t="b">
        <v>0</v>
      </c>
      <c r="M2264">
        <v>181</v>
      </c>
      <c r="N2264" t="b">
        <v>1</v>
      </c>
      <c r="O2264" t="s">
        <v>8296</v>
      </c>
      <c r="P2264" s="5">
        <f t="shared" si="211"/>
        <v>28.104972375690608</v>
      </c>
      <c r="Q2264" t="str">
        <f t="shared" si="212"/>
        <v>games</v>
      </c>
      <c r="R2264" t="str">
        <f t="shared" si="213"/>
        <v>tabletop games</v>
      </c>
      <c r="S2264" s="10">
        <f t="shared" si="214"/>
        <v>41926.376828703702</v>
      </c>
      <c r="T2264" s="10">
        <f t="shared" si="215"/>
        <v>41960.791666666664</v>
      </c>
    </row>
    <row r="2265" spans="1:20" ht="43.5" x14ac:dyDescent="0.35">
      <c r="A2265" s="5">
        <f t="shared" si="210"/>
        <v>115.54666666666667</v>
      </c>
      <c r="B2265">
        <v>2263</v>
      </c>
      <c r="C2265" s="3" t="s">
        <v>2264</v>
      </c>
      <c r="D2265" s="3" t="s">
        <v>6373</v>
      </c>
      <c r="E2265">
        <v>7500</v>
      </c>
      <c r="F2265">
        <v>8666</v>
      </c>
      <c r="G2265" t="s">
        <v>8218</v>
      </c>
      <c r="H2265" t="s">
        <v>8234</v>
      </c>
      <c r="I2265" t="s">
        <v>8254</v>
      </c>
      <c r="J2265" s="11">
        <v>1422734313</v>
      </c>
      <c r="K2265" s="11">
        <v>1420919913</v>
      </c>
      <c r="L2265" t="b">
        <v>0</v>
      </c>
      <c r="M2265">
        <v>60</v>
      </c>
      <c r="N2265" t="b">
        <v>1</v>
      </c>
      <c r="O2265" t="s">
        <v>8296</v>
      </c>
      <c r="P2265" s="5">
        <f t="shared" si="211"/>
        <v>144.43333333333334</v>
      </c>
      <c r="Q2265" t="str">
        <f t="shared" si="212"/>
        <v>games</v>
      </c>
      <c r="R2265" t="str">
        <f t="shared" si="213"/>
        <v>tabletop games</v>
      </c>
      <c r="S2265" s="10">
        <f t="shared" si="214"/>
        <v>42014.623993055553</v>
      </c>
      <c r="T2265" s="10">
        <f t="shared" si="215"/>
        <v>42035.623993055553</v>
      </c>
    </row>
    <row r="2266" spans="1:20" ht="58" x14ac:dyDescent="0.35">
      <c r="A2266" s="5">
        <f t="shared" si="210"/>
        <v>180.03333333333333</v>
      </c>
      <c r="B2266">
        <v>2264</v>
      </c>
      <c r="C2266" s="3" t="s">
        <v>2265</v>
      </c>
      <c r="D2266" s="3" t="s">
        <v>6374</v>
      </c>
      <c r="E2266">
        <v>6000</v>
      </c>
      <c r="F2266">
        <v>10802</v>
      </c>
      <c r="G2266" t="s">
        <v>8218</v>
      </c>
      <c r="H2266" t="s">
        <v>8223</v>
      </c>
      <c r="I2266" t="s">
        <v>8245</v>
      </c>
      <c r="J2266" s="11">
        <v>1463972400</v>
      </c>
      <c r="K2266" s="11">
        <v>1462543114</v>
      </c>
      <c r="L2266" t="b">
        <v>0</v>
      </c>
      <c r="M2266">
        <v>445</v>
      </c>
      <c r="N2266" t="b">
        <v>1</v>
      </c>
      <c r="O2266" t="s">
        <v>8296</v>
      </c>
      <c r="P2266" s="5">
        <f t="shared" si="211"/>
        <v>24.274157303370785</v>
      </c>
      <c r="Q2266" t="str">
        <f t="shared" si="212"/>
        <v>games</v>
      </c>
      <c r="R2266" t="str">
        <f t="shared" si="213"/>
        <v>tabletop games</v>
      </c>
      <c r="S2266" s="10">
        <f t="shared" si="214"/>
        <v>42496.374004629623</v>
      </c>
      <c r="T2266" s="10">
        <f t="shared" si="215"/>
        <v>42512.916666666664</v>
      </c>
    </row>
    <row r="2267" spans="1:20" ht="43.5" x14ac:dyDescent="0.35">
      <c r="A2267" s="5">
        <f t="shared" si="210"/>
        <v>298.5</v>
      </c>
      <c r="B2267">
        <v>2265</v>
      </c>
      <c r="C2267" s="3" t="s">
        <v>2266</v>
      </c>
      <c r="D2267" s="3" t="s">
        <v>6375</v>
      </c>
      <c r="E2267">
        <v>200</v>
      </c>
      <c r="F2267">
        <v>597</v>
      </c>
      <c r="G2267" t="s">
        <v>8218</v>
      </c>
      <c r="H2267" t="s">
        <v>8224</v>
      </c>
      <c r="I2267" t="s">
        <v>8246</v>
      </c>
      <c r="J2267" s="11">
        <v>1479846507</v>
      </c>
      <c r="K2267" s="11">
        <v>1479241707</v>
      </c>
      <c r="L2267" t="b">
        <v>0</v>
      </c>
      <c r="M2267">
        <v>17</v>
      </c>
      <c r="N2267" t="b">
        <v>1</v>
      </c>
      <c r="O2267" t="s">
        <v>8296</v>
      </c>
      <c r="P2267" s="5">
        <f t="shared" si="211"/>
        <v>35.117647058823529</v>
      </c>
      <c r="Q2267" t="str">
        <f t="shared" si="212"/>
        <v>games</v>
      </c>
      <c r="R2267" t="str">
        <f t="shared" si="213"/>
        <v>tabletop games</v>
      </c>
      <c r="S2267" s="10">
        <f t="shared" si="214"/>
        <v>42689.644756944443</v>
      </c>
      <c r="T2267" s="10">
        <f t="shared" si="215"/>
        <v>42696.644756944443</v>
      </c>
    </row>
    <row r="2268" spans="1:20" ht="43.5" x14ac:dyDescent="0.35">
      <c r="A2268" s="5">
        <f t="shared" si="210"/>
        <v>320.26666666666665</v>
      </c>
      <c r="B2268">
        <v>2266</v>
      </c>
      <c r="C2268" s="3" t="s">
        <v>2267</v>
      </c>
      <c r="D2268" s="3" t="s">
        <v>6376</v>
      </c>
      <c r="E2268">
        <v>1500</v>
      </c>
      <c r="F2268">
        <v>4804</v>
      </c>
      <c r="G2268" t="s">
        <v>8218</v>
      </c>
      <c r="H2268" t="s">
        <v>8223</v>
      </c>
      <c r="I2268" t="s">
        <v>8245</v>
      </c>
      <c r="J2268" s="11">
        <v>1461722400</v>
      </c>
      <c r="K2268" s="11">
        <v>1460235592</v>
      </c>
      <c r="L2268" t="b">
        <v>0</v>
      </c>
      <c r="M2268">
        <v>194</v>
      </c>
      <c r="N2268" t="b">
        <v>1</v>
      </c>
      <c r="O2268" t="s">
        <v>8296</v>
      </c>
      <c r="P2268" s="5">
        <f t="shared" si="211"/>
        <v>24.762886597938145</v>
      </c>
      <c r="Q2268" t="str">
        <f t="shared" si="212"/>
        <v>games</v>
      </c>
      <c r="R2268" t="str">
        <f t="shared" si="213"/>
        <v>tabletop games</v>
      </c>
      <c r="S2268" s="10">
        <f t="shared" si="214"/>
        <v>42469.666574074072</v>
      </c>
      <c r="T2268" s="10">
        <f t="shared" si="215"/>
        <v>42486.874999999993</v>
      </c>
    </row>
    <row r="2269" spans="1:20" ht="58" x14ac:dyDescent="0.35">
      <c r="A2269" s="5">
        <f t="shared" si="210"/>
        <v>380.52499999999998</v>
      </c>
      <c r="B2269">
        <v>2267</v>
      </c>
      <c r="C2269" s="3" t="s">
        <v>2268</v>
      </c>
      <c r="D2269" s="3" t="s">
        <v>6377</v>
      </c>
      <c r="E2269">
        <v>20000</v>
      </c>
      <c r="F2269">
        <v>76105</v>
      </c>
      <c r="G2269" t="s">
        <v>8218</v>
      </c>
      <c r="H2269" t="s">
        <v>8223</v>
      </c>
      <c r="I2269" t="s">
        <v>8245</v>
      </c>
      <c r="J2269" s="11">
        <v>1419123600</v>
      </c>
      <c r="K2269" s="11">
        <v>1416945297</v>
      </c>
      <c r="L2269" t="b">
        <v>0</v>
      </c>
      <c r="M2269">
        <v>404</v>
      </c>
      <c r="N2269" t="b">
        <v>1</v>
      </c>
      <c r="O2269" t="s">
        <v>8296</v>
      </c>
      <c r="P2269" s="5">
        <f t="shared" si="211"/>
        <v>188.37871287128712</v>
      </c>
      <c r="Q2269" t="str">
        <f t="shared" si="212"/>
        <v>games</v>
      </c>
      <c r="R2269" t="str">
        <f t="shared" si="213"/>
        <v>tabletop games</v>
      </c>
      <c r="S2269" s="10">
        <f t="shared" si="214"/>
        <v>41968.621493055551</v>
      </c>
      <c r="T2269" s="10">
        <f t="shared" si="215"/>
        <v>41993.833333333336</v>
      </c>
    </row>
    <row r="2270" spans="1:20" ht="43.5" x14ac:dyDescent="0.35">
      <c r="A2270" s="5">
        <f t="shared" si="210"/>
        <v>102.60000000000001</v>
      </c>
      <c r="B2270">
        <v>2268</v>
      </c>
      <c r="C2270" s="3" t="s">
        <v>2269</v>
      </c>
      <c r="D2270" s="3" t="s">
        <v>6378</v>
      </c>
      <c r="E2270">
        <v>28000</v>
      </c>
      <c r="F2270">
        <v>28728</v>
      </c>
      <c r="G2270" t="s">
        <v>8218</v>
      </c>
      <c r="H2270" t="s">
        <v>8223</v>
      </c>
      <c r="I2270" t="s">
        <v>8245</v>
      </c>
      <c r="J2270" s="11">
        <v>1489283915</v>
      </c>
      <c r="K2270" s="11">
        <v>1486691915</v>
      </c>
      <c r="L2270" t="b">
        <v>0</v>
      </c>
      <c r="M2270">
        <v>194</v>
      </c>
      <c r="N2270" t="b">
        <v>1</v>
      </c>
      <c r="O2270" t="s">
        <v>8296</v>
      </c>
      <c r="P2270" s="5">
        <f t="shared" si="211"/>
        <v>148.08247422680412</v>
      </c>
      <c r="Q2270" t="str">
        <f t="shared" si="212"/>
        <v>games</v>
      </c>
      <c r="R2270" t="str">
        <f t="shared" si="213"/>
        <v>tabletop games</v>
      </c>
      <c r="S2270" s="10">
        <f t="shared" si="214"/>
        <v>42775.874016203699</v>
      </c>
      <c r="T2270" s="10">
        <f t="shared" si="215"/>
        <v>42805.874016203699</v>
      </c>
    </row>
    <row r="2271" spans="1:20" ht="43.5" x14ac:dyDescent="0.35">
      <c r="A2271" s="5">
        <f t="shared" si="210"/>
        <v>1801.64</v>
      </c>
      <c r="B2271">
        <v>2269</v>
      </c>
      <c r="C2271" s="3" t="s">
        <v>2270</v>
      </c>
      <c r="D2271" s="3" t="s">
        <v>6379</v>
      </c>
      <c r="E2271">
        <v>2500</v>
      </c>
      <c r="F2271">
        <v>45041</v>
      </c>
      <c r="G2271" t="s">
        <v>8218</v>
      </c>
      <c r="H2271" t="s">
        <v>8223</v>
      </c>
      <c r="I2271" t="s">
        <v>8245</v>
      </c>
      <c r="J2271" s="11">
        <v>1488862800</v>
      </c>
      <c r="K2271" s="11">
        <v>1486745663</v>
      </c>
      <c r="L2271" t="b">
        <v>0</v>
      </c>
      <c r="M2271">
        <v>902</v>
      </c>
      <c r="N2271" t="b">
        <v>1</v>
      </c>
      <c r="O2271" t="s">
        <v>8296</v>
      </c>
      <c r="P2271" s="5">
        <f t="shared" si="211"/>
        <v>49.934589800443462</v>
      </c>
      <c r="Q2271" t="str">
        <f t="shared" si="212"/>
        <v>games</v>
      </c>
      <c r="R2271" t="str">
        <f t="shared" si="213"/>
        <v>tabletop games</v>
      </c>
      <c r="S2271" s="10">
        <f t="shared" si="214"/>
        <v>42776.496099537035</v>
      </c>
      <c r="T2271" s="10">
        <f t="shared" si="215"/>
        <v>42800.999999999993</v>
      </c>
    </row>
    <row r="2272" spans="1:20" ht="43.5" x14ac:dyDescent="0.35">
      <c r="A2272" s="5">
        <f t="shared" si="210"/>
        <v>720.24800000000005</v>
      </c>
      <c r="B2272">
        <v>2270</v>
      </c>
      <c r="C2272" s="3" t="s">
        <v>2271</v>
      </c>
      <c r="D2272" s="3" t="s">
        <v>6380</v>
      </c>
      <c r="E2272">
        <v>25000</v>
      </c>
      <c r="F2272">
        <v>180062</v>
      </c>
      <c r="G2272" t="s">
        <v>8218</v>
      </c>
      <c r="H2272" t="s">
        <v>8223</v>
      </c>
      <c r="I2272" t="s">
        <v>8245</v>
      </c>
      <c r="J2272" s="11">
        <v>1484085540</v>
      </c>
      <c r="K2272" s="11">
        <v>1482353513</v>
      </c>
      <c r="L2272" t="b">
        <v>0</v>
      </c>
      <c r="M2272">
        <v>1670</v>
      </c>
      <c r="N2272" t="b">
        <v>1</v>
      </c>
      <c r="O2272" t="s">
        <v>8296</v>
      </c>
      <c r="P2272" s="5">
        <f t="shared" si="211"/>
        <v>107.82155688622754</v>
      </c>
      <c r="Q2272" t="str">
        <f t="shared" si="212"/>
        <v>games</v>
      </c>
      <c r="R2272" t="str">
        <f t="shared" si="213"/>
        <v>tabletop games</v>
      </c>
      <c r="S2272" s="10">
        <f t="shared" si="214"/>
        <v>42725.661030092589</v>
      </c>
      <c r="T2272" s="10">
        <f t="shared" si="215"/>
        <v>42745.707638888889</v>
      </c>
    </row>
    <row r="2273" spans="1:20" ht="43.5" x14ac:dyDescent="0.35">
      <c r="A2273" s="5">
        <f t="shared" si="210"/>
        <v>283.09000000000003</v>
      </c>
      <c r="B2273">
        <v>2271</v>
      </c>
      <c r="C2273" s="3" t="s">
        <v>2272</v>
      </c>
      <c r="D2273" s="3" t="s">
        <v>6381</v>
      </c>
      <c r="E2273">
        <v>20000</v>
      </c>
      <c r="F2273">
        <v>56618</v>
      </c>
      <c r="G2273" t="s">
        <v>8218</v>
      </c>
      <c r="H2273" t="s">
        <v>8223</v>
      </c>
      <c r="I2273" t="s">
        <v>8245</v>
      </c>
      <c r="J2273" s="11">
        <v>1481328004</v>
      </c>
      <c r="K2273" s="11">
        <v>1478736004</v>
      </c>
      <c r="L2273" t="b">
        <v>0</v>
      </c>
      <c r="M2273">
        <v>1328</v>
      </c>
      <c r="N2273" t="b">
        <v>1</v>
      </c>
      <c r="O2273" t="s">
        <v>8296</v>
      </c>
      <c r="P2273" s="5">
        <f t="shared" si="211"/>
        <v>42.63403614457831</v>
      </c>
      <c r="Q2273" t="str">
        <f t="shared" si="212"/>
        <v>games</v>
      </c>
      <c r="R2273" t="str">
        <f t="shared" si="213"/>
        <v>tabletop games</v>
      </c>
      <c r="S2273" s="10">
        <f t="shared" si="214"/>
        <v>42683.791712962957</v>
      </c>
      <c r="T2273" s="10">
        <f t="shared" si="215"/>
        <v>42713.791712962957</v>
      </c>
    </row>
    <row r="2274" spans="1:20" ht="43.5" x14ac:dyDescent="0.35">
      <c r="A2274" s="5">
        <f t="shared" si="210"/>
        <v>1356.6000000000001</v>
      </c>
      <c r="B2274">
        <v>2272</v>
      </c>
      <c r="C2274" s="3" t="s">
        <v>2273</v>
      </c>
      <c r="D2274" s="3" t="s">
        <v>6382</v>
      </c>
      <c r="E2274">
        <v>1000</v>
      </c>
      <c r="F2274">
        <v>13566</v>
      </c>
      <c r="G2274" t="s">
        <v>8218</v>
      </c>
      <c r="H2274" t="s">
        <v>8223</v>
      </c>
      <c r="I2274" t="s">
        <v>8245</v>
      </c>
      <c r="J2274" s="11">
        <v>1449506836</v>
      </c>
      <c r="K2274" s="11">
        <v>1446914836</v>
      </c>
      <c r="L2274" t="b">
        <v>0</v>
      </c>
      <c r="M2274">
        <v>944</v>
      </c>
      <c r="N2274" t="b">
        <v>1</v>
      </c>
      <c r="O2274" t="s">
        <v>8296</v>
      </c>
      <c r="P2274" s="5">
        <f t="shared" si="211"/>
        <v>14.370762711864407</v>
      </c>
      <c r="Q2274" t="str">
        <f t="shared" si="212"/>
        <v>games</v>
      </c>
      <c r="R2274" t="str">
        <f t="shared" si="213"/>
        <v>tabletop games</v>
      </c>
      <c r="S2274" s="10">
        <f t="shared" si="214"/>
        <v>42315.491157407399</v>
      </c>
      <c r="T2274" s="10">
        <f t="shared" si="215"/>
        <v>42345.491157407399</v>
      </c>
    </row>
    <row r="2275" spans="1:20" ht="43.5" x14ac:dyDescent="0.35">
      <c r="A2275" s="5">
        <f t="shared" si="210"/>
        <v>220.35999999999999</v>
      </c>
      <c r="B2275">
        <v>2273</v>
      </c>
      <c r="C2275" s="3" t="s">
        <v>2274</v>
      </c>
      <c r="D2275" s="3" t="s">
        <v>6383</v>
      </c>
      <c r="E2275">
        <v>2500</v>
      </c>
      <c r="F2275">
        <v>5509</v>
      </c>
      <c r="G2275" t="s">
        <v>8218</v>
      </c>
      <c r="H2275" t="s">
        <v>8228</v>
      </c>
      <c r="I2275" t="s">
        <v>8250</v>
      </c>
      <c r="J2275" s="11">
        <v>1489320642</v>
      </c>
      <c r="K2275" s="11">
        <v>1487164242</v>
      </c>
      <c r="L2275" t="b">
        <v>0</v>
      </c>
      <c r="M2275">
        <v>147</v>
      </c>
      <c r="N2275" t="b">
        <v>1</v>
      </c>
      <c r="O2275" t="s">
        <v>8296</v>
      </c>
      <c r="P2275" s="5">
        <f t="shared" si="211"/>
        <v>37.476190476190474</v>
      </c>
      <c r="Q2275" t="str">
        <f t="shared" si="212"/>
        <v>games</v>
      </c>
      <c r="R2275" t="str">
        <f t="shared" si="213"/>
        <v>tabletop games</v>
      </c>
      <c r="S2275" s="10">
        <f t="shared" si="214"/>
        <v>42781.340763888882</v>
      </c>
      <c r="T2275" s="10">
        <f t="shared" si="215"/>
        <v>42806.299097222225</v>
      </c>
    </row>
    <row r="2276" spans="1:20" ht="58" x14ac:dyDescent="0.35">
      <c r="A2276" s="5">
        <f t="shared" si="210"/>
        <v>119.6</v>
      </c>
      <c r="B2276">
        <v>2274</v>
      </c>
      <c r="C2276" s="3" t="s">
        <v>2275</v>
      </c>
      <c r="D2276" s="3" t="s">
        <v>6384</v>
      </c>
      <c r="E2276">
        <v>2500</v>
      </c>
      <c r="F2276">
        <v>2990</v>
      </c>
      <c r="G2276" t="s">
        <v>8218</v>
      </c>
      <c r="H2276" t="s">
        <v>8223</v>
      </c>
      <c r="I2276" t="s">
        <v>8245</v>
      </c>
      <c r="J2276" s="11">
        <v>1393156857</v>
      </c>
      <c r="K2276" s="11">
        <v>1390564857</v>
      </c>
      <c r="L2276" t="b">
        <v>0</v>
      </c>
      <c r="M2276">
        <v>99</v>
      </c>
      <c r="N2276" t="b">
        <v>1</v>
      </c>
      <c r="O2276" t="s">
        <v>8296</v>
      </c>
      <c r="P2276" s="5">
        <f t="shared" si="211"/>
        <v>30.202020202020201</v>
      </c>
      <c r="Q2276" t="str">
        <f t="shared" si="212"/>
        <v>games</v>
      </c>
      <c r="R2276" t="str">
        <f t="shared" si="213"/>
        <v>tabletop games</v>
      </c>
      <c r="S2276" s="10">
        <f t="shared" si="214"/>
        <v>41663.292326388888</v>
      </c>
      <c r="T2276" s="10">
        <f t="shared" si="215"/>
        <v>41693.292326388888</v>
      </c>
    </row>
    <row r="2277" spans="1:20" ht="43.5" x14ac:dyDescent="0.35">
      <c r="A2277" s="5">
        <f t="shared" si="210"/>
        <v>407.76923076923077</v>
      </c>
      <c r="B2277">
        <v>2275</v>
      </c>
      <c r="C2277" s="3" t="s">
        <v>2276</v>
      </c>
      <c r="D2277" s="3" t="s">
        <v>6385</v>
      </c>
      <c r="E2277">
        <v>650</v>
      </c>
      <c r="F2277">
        <v>2650.5</v>
      </c>
      <c r="G2277" t="s">
        <v>8218</v>
      </c>
      <c r="H2277" t="s">
        <v>8224</v>
      </c>
      <c r="I2277" t="s">
        <v>8246</v>
      </c>
      <c r="J2277" s="11">
        <v>1419259679</v>
      </c>
      <c r="K2277" s="11">
        <v>1416667679</v>
      </c>
      <c r="L2277" t="b">
        <v>0</v>
      </c>
      <c r="M2277">
        <v>79</v>
      </c>
      <c r="N2277" t="b">
        <v>1</v>
      </c>
      <c r="O2277" t="s">
        <v>8296</v>
      </c>
      <c r="P2277" s="5">
        <f t="shared" si="211"/>
        <v>33.550632911392405</v>
      </c>
      <c r="Q2277" t="str">
        <f t="shared" si="212"/>
        <v>games</v>
      </c>
      <c r="R2277" t="str">
        <f t="shared" si="213"/>
        <v>tabletop games</v>
      </c>
      <c r="S2277" s="10">
        <f t="shared" si="214"/>
        <v>41965.408321759263</v>
      </c>
      <c r="T2277" s="10">
        <f t="shared" si="215"/>
        <v>41995.408321759263</v>
      </c>
    </row>
    <row r="2278" spans="1:20" ht="58" x14ac:dyDescent="0.35">
      <c r="A2278" s="5">
        <f t="shared" si="210"/>
        <v>105.81826105905425</v>
      </c>
      <c r="B2278">
        <v>2276</v>
      </c>
      <c r="C2278" s="3" t="s">
        <v>2277</v>
      </c>
      <c r="D2278" s="3" t="s">
        <v>6386</v>
      </c>
      <c r="E2278">
        <v>4589</v>
      </c>
      <c r="F2278">
        <v>4856</v>
      </c>
      <c r="G2278" t="s">
        <v>8218</v>
      </c>
      <c r="H2278" t="s">
        <v>8223</v>
      </c>
      <c r="I2278" t="s">
        <v>8245</v>
      </c>
      <c r="J2278" s="11">
        <v>1388936289</v>
      </c>
      <c r="K2278" s="11">
        <v>1386344289</v>
      </c>
      <c r="L2278" t="b">
        <v>0</v>
      </c>
      <c r="M2278">
        <v>75</v>
      </c>
      <c r="N2278" t="b">
        <v>1</v>
      </c>
      <c r="O2278" t="s">
        <v>8296</v>
      </c>
      <c r="P2278" s="5">
        <f t="shared" si="211"/>
        <v>64.74666666666667</v>
      </c>
      <c r="Q2278" t="str">
        <f t="shared" si="212"/>
        <v>games</v>
      </c>
      <c r="R2278" t="str">
        <f t="shared" si="213"/>
        <v>tabletop games</v>
      </c>
      <c r="S2278" s="10">
        <f t="shared" si="214"/>
        <v>41614.443159722221</v>
      </c>
      <c r="T2278" s="10">
        <f t="shared" si="215"/>
        <v>41644.443159722221</v>
      </c>
    </row>
    <row r="2279" spans="1:20" ht="43.5" x14ac:dyDescent="0.35">
      <c r="A2279" s="5">
        <f t="shared" si="210"/>
        <v>141.08235294117648</v>
      </c>
      <c r="B2279">
        <v>2277</v>
      </c>
      <c r="C2279" s="3" t="s">
        <v>2278</v>
      </c>
      <c r="D2279" s="3" t="s">
        <v>6387</v>
      </c>
      <c r="E2279">
        <v>8500</v>
      </c>
      <c r="F2279">
        <v>11992</v>
      </c>
      <c r="G2279" t="s">
        <v>8218</v>
      </c>
      <c r="H2279" t="s">
        <v>8223</v>
      </c>
      <c r="I2279" t="s">
        <v>8245</v>
      </c>
      <c r="J2279" s="11">
        <v>1330359423</v>
      </c>
      <c r="K2279" s="11">
        <v>1327767423</v>
      </c>
      <c r="L2279" t="b">
        <v>0</v>
      </c>
      <c r="M2279">
        <v>207</v>
      </c>
      <c r="N2279" t="b">
        <v>1</v>
      </c>
      <c r="O2279" t="s">
        <v>8296</v>
      </c>
      <c r="P2279" s="5">
        <f t="shared" si="211"/>
        <v>57.932367149758456</v>
      </c>
      <c r="Q2279" t="str">
        <f t="shared" si="212"/>
        <v>games</v>
      </c>
      <c r="R2279" t="str">
        <f t="shared" si="213"/>
        <v>tabletop games</v>
      </c>
      <c r="S2279" s="10">
        <f t="shared" si="214"/>
        <v>40936.470173611109</v>
      </c>
      <c r="T2279" s="10">
        <f t="shared" si="215"/>
        <v>40966.470173611109</v>
      </c>
    </row>
    <row r="2280" spans="1:20" ht="29" x14ac:dyDescent="0.35">
      <c r="A2280" s="5">
        <f t="shared" si="210"/>
        <v>270.7</v>
      </c>
      <c r="B2280">
        <v>2278</v>
      </c>
      <c r="C2280" s="3" t="s">
        <v>2279</v>
      </c>
      <c r="D2280" s="3" t="s">
        <v>6388</v>
      </c>
      <c r="E2280">
        <v>2000</v>
      </c>
      <c r="F2280">
        <v>5414</v>
      </c>
      <c r="G2280" t="s">
        <v>8218</v>
      </c>
      <c r="H2280" t="s">
        <v>8236</v>
      </c>
      <c r="I2280" t="s">
        <v>8248</v>
      </c>
      <c r="J2280" s="11">
        <v>1451861940</v>
      </c>
      <c r="K2280" s="11">
        <v>1448902867</v>
      </c>
      <c r="L2280" t="b">
        <v>0</v>
      </c>
      <c r="M2280">
        <v>102</v>
      </c>
      <c r="N2280" t="b">
        <v>1</v>
      </c>
      <c r="O2280" t="s">
        <v>8296</v>
      </c>
      <c r="P2280" s="5">
        <f t="shared" si="211"/>
        <v>53.078431372549019</v>
      </c>
      <c r="Q2280" t="str">
        <f t="shared" si="212"/>
        <v>games</v>
      </c>
      <c r="R2280" t="str">
        <f t="shared" si="213"/>
        <v>tabletop games</v>
      </c>
      <c r="S2280" s="10">
        <f t="shared" si="214"/>
        <v>42338.500775462955</v>
      </c>
      <c r="T2280" s="10">
        <f t="shared" si="215"/>
        <v>42372.749305555553</v>
      </c>
    </row>
    <row r="2281" spans="1:20" ht="58" x14ac:dyDescent="0.35">
      <c r="A2281" s="5">
        <f t="shared" si="210"/>
        <v>153.80000000000001</v>
      </c>
      <c r="B2281">
        <v>2279</v>
      </c>
      <c r="C2281" s="3" t="s">
        <v>2280</v>
      </c>
      <c r="D2281" s="3" t="s">
        <v>6389</v>
      </c>
      <c r="E2281">
        <v>1000</v>
      </c>
      <c r="F2281">
        <v>1538</v>
      </c>
      <c r="G2281" t="s">
        <v>8218</v>
      </c>
      <c r="H2281" t="s">
        <v>8223</v>
      </c>
      <c r="I2281" t="s">
        <v>8245</v>
      </c>
      <c r="J2281" s="11">
        <v>1423022400</v>
      </c>
      <c r="K2281" s="11">
        <v>1421436099</v>
      </c>
      <c r="L2281" t="b">
        <v>0</v>
      </c>
      <c r="M2281">
        <v>32</v>
      </c>
      <c r="N2281" t="b">
        <v>1</v>
      </c>
      <c r="O2281" t="s">
        <v>8296</v>
      </c>
      <c r="P2281" s="5">
        <f t="shared" si="211"/>
        <v>48.0625</v>
      </c>
      <c r="Q2281" t="str">
        <f t="shared" si="212"/>
        <v>games</v>
      </c>
      <c r="R2281" t="str">
        <f t="shared" si="213"/>
        <v>tabletop games</v>
      </c>
      <c r="S2281" s="10">
        <f t="shared" si="214"/>
        <v>42020.598368055551</v>
      </c>
      <c r="T2281" s="10">
        <f t="shared" si="215"/>
        <v>42038.958333333336</v>
      </c>
    </row>
    <row r="2282" spans="1:20" ht="58" x14ac:dyDescent="0.35">
      <c r="A2282" s="5">
        <f t="shared" si="210"/>
        <v>403.57653061224488</v>
      </c>
      <c r="B2282">
        <v>2280</v>
      </c>
      <c r="C2282" s="3" t="s">
        <v>2281</v>
      </c>
      <c r="D2282" s="3" t="s">
        <v>6390</v>
      </c>
      <c r="E2282">
        <v>9800</v>
      </c>
      <c r="F2282">
        <v>39550.5</v>
      </c>
      <c r="G2282" t="s">
        <v>8218</v>
      </c>
      <c r="H2282" t="s">
        <v>8223</v>
      </c>
      <c r="I2282" t="s">
        <v>8245</v>
      </c>
      <c r="J2282" s="11">
        <v>1442501991</v>
      </c>
      <c r="K2282" s="11">
        <v>1439909991</v>
      </c>
      <c r="L2282" t="b">
        <v>0</v>
      </c>
      <c r="M2282">
        <v>480</v>
      </c>
      <c r="N2282" t="b">
        <v>1</v>
      </c>
      <c r="O2282" t="s">
        <v>8296</v>
      </c>
      <c r="P2282" s="5">
        <f t="shared" si="211"/>
        <v>82.396874999999994</v>
      </c>
      <c r="Q2282" t="str">
        <f t="shared" si="212"/>
        <v>games</v>
      </c>
      <c r="R2282" t="str">
        <f t="shared" si="213"/>
        <v>tabletop games</v>
      </c>
      <c r="S2282" s="10">
        <f t="shared" si="214"/>
        <v>42234.416562499995</v>
      </c>
      <c r="T2282" s="10">
        <f t="shared" si="215"/>
        <v>42264.416562499995</v>
      </c>
    </row>
    <row r="2283" spans="1:20" ht="43.5" x14ac:dyDescent="0.35">
      <c r="A2283" s="5">
        <f t="shared" si="210"/>
        <v>185</v>
      </c>
      <c r="B2283">
        <v>2281</v>
      </c>
      <c r="C2283" s="3" t="s">
        <v>2282</v>
      </c>
      <c r="D2283" s="3" t="s">
        <v>6391</v>
      </c>
      <c r="E2283">
        <v>300</v>
      </c>
      <c r="F2283">
        <v>555</v>
      </c>
      <c r="G2283" t="s">
        <v>8218</v>
      </c>
      <c r="H2283" t="s">
        <v>8223</v>
      </c>
      <c r="I2283" t="s">
        <v>8245</v>
      </c>
      <c r="J2283" s="11">
        <v>1311576600</v>
      </c>
      <c r="K2283" s="11">
        <v>1306219897</v>
      </c>
      <c r="L2283" t="b">
        <v>0</v>
      </c>
      <c r="M2283">
        <v>11</v>
      </c>
      <c r="N2283" t="b">
        <v>1</v>
      </c>
      <c r="O2283" t="s">
        <v>8275</v>
      </c>
      <c r="P2283" s="5">
        <f t="shared" si="211"/>
        <v>50.454545454545453</v>
      </c>
      <c r="Q2283" t="str">
        <f t="shared" si="212"/>
        <v>music</v>
      </c>
      <c r="R2283" t="str">
        <f t="shared" si="213"/>
        <v>rock</v>
      </c>
      <c r="S2283" s="10">
        <f t="shared" si="214"/>
        <v>40687.077511574069</v>
      </c>
      <c r="T2283" s="10">
        <f t="shared" si="215"/>
        <v>40749.076388888883</v>
      </c>
    </row>
    <row r="2284" spans="1:20" ht="29" x14ac:dyDescent="0.35">
      <c r="A2284" s="5">
        <f t="shared" si="210"/>
        <v>185.33333333333331</v>
      </c>
      <c r="B2284">
        <v>2282</v>
      </c>
      <c r="C2284" s="3" t="s">
        <v>2283</v>
      </c>
      <c r="D2284" s="3" t="s">
        <v>6392</v>
      </c>
      <c r="E2284">
        <v>750</v>
      </c>
      <c r="F2284">
        <v>1390</v>
      </c>
      <c r="G2284" t="s">
        <v>8218</v>
      </c>
      <c r="H2284" t="s">
        <v>8223</v>
      </c>
      <c r="I2284" t="s">
        <v>8245</v>
      </c>
      <c r="J2284" s="11">
        <v>1452744686</v>
      </c>
      <c r="K2284" s="11">
        <v>1447560686</v>
      </c>
      <c r="L2284" t="b">
        <v>0</v>
      </c>
      <c r="M2284">
        <v>12</v>
      </c>
      <c r="N2284" t="b">
        <v>1</v>
      </c>
      <c r="O2284" t="s">
        <v>8275</v>
      </c>
      <c r="P2284" s="5">
        <f t="shared" si="211"/>
        <v>115.83333333333333</v>
      </c>
      <c r="Q2284" t="str">
        <f t="shared" si="212"/>
        <v>music</v>
      </c>
      <c r="R2284" t="str">
        <f t="shared" si="213"/>
        <v>rock</v>
      </c>
      <c r="S2284" s="10">
        <f t="shared" si="214"/>
        <v>42322.966273148144</v>
      </c>
      <c r="T2284" s="10">
        <f t="shared" si="215"/>
        <v>42382.966273148144</v>
      </c>
    </row>
    <row r="2285" spans="1:20" ht="43.5" x14ac:dyDescent="0.35">
      <c r="A2285" s="5">
        <f t="shared" si="210"/>
        <v>100.85533333333332</v>
      </c>
      <c r="B2285">
        <v>2283</v>
      </c>
      <c r="C2285" s="3" t="s">
        <v>2284</v>
      </c>
      <c r="D2285" s="3" t="s">
        <v>6393</v>
      </c>
      <c r="E2285">
        <v>3000</v>
      </c>
      <c r="F2285">
        <v>3025.66</v>
      </c>
      <c r="G2285" t="s">
        <v>8218</v>
      </c>
      <c r="H2285" t="s">
        <v>8223</v>
      </c>
      <c r="I2285" t="s">
        <v>8245</v>
      </c>
      <c r="J2285" s="11">
        <v>1336528804</v>
      </c>
      <c r="K2285" s="11">
        <v>1331348404</v>
      </c>
      <c r="L2285" t="b">
        <v>0</v>
      </c>
      <c r="M2285">
        <v>48</v>
      </c>
      <c r="N2285" t="b">
        <v>1</v>
      </c>
      <c r="O2285" t="s">
        <v>8275</v>
      </c>
      <c r="P2285" s="5">
        <f t="shared" si="211"/>
        <v>63.03458333333333</v>
      </c>
      <c r="Q2285" t="str">
        <f t="shared" si="212"/>
        <v>music</v>
      </c>
      <c r="R2285" t="str">
        <f t="shared" si="213"/>
        <v>rock</v>
      </c>
      <c r="S2285" s="10">
        <f t="shared" si="214"/>
        <v>40977.916712962957</v>
      </c>
      <c r="T2285" s="10">
        <f t="shared" si="215"/>
        <v>41037.875046296293</v>
      </c>
    </row>
    <row r="2286" spans="1:20" ht="29" x14ac:dyDescent="0.35">
      <c r="A2286" s="5">
        <f t="shared" si="210"/>
        <v>106.22116666666668</v>
      </c>
      <c r="B2286">
        <v>2284</v>
      </c>
      <c r="C2286" s="3" t="s">
        <v>2285</v>
      </c>
      <c r="D2286" s="3" t="s">
        <v>6394</v>
      </c>
      <c r="E2286">
        <v>6000</v>
      </c>
      <c r="F2286">
        <v>6373.27</v>
      </c>
      <c r="G2286" t="s">
        <v>8218</v>
      </c>
      <c r="H2286" t="s">
        <v>8223</v>
      </c>
      <c r="I2286" t="s">
        <v>8245</v>
      </c>
      <c r="J2286" s="11">
        <v>1299902400</v>
      </c>
      <c r="K2286" s="11">
        <v>1297451245</v>
      </c>
      <c r="L2286" t="b">
        <v>0</v>
      </c>
      <c r="M2286">
        <v>59</v>
      </c>
      <c r="N2286" t="b">
        <v>1</v>
      </c>
      <c r="O2286" t="s">
        <v>8275</v>
      </c>
      <c r="P2286" s="5">
        <f t="shared" si="211"/>
        <v>108.02152542372882</v>
      </c>
      <c r="Q2286" t="str">
        <f t="shared" si="212"/>
        <v>music</v>
      </c>
      <c r="R2286" t="str">
        <f t="shared" si="213"/>
        <v>rock</v>
      </c>
      <c r="S2286" s="10">
        <f t="shared" si="214"/>
        <v>40585.588483796295</v>
      </c>
      <c r="T2286" s="10">
        <f t="shared" si="215"/>
        <v>40613.958333333328</v>
      </c>
    </row>
    <row r="2287" spans="1:20" ht="43.5" x14ac:dyDescent="0.35">
      <c r="A2287" s="5">
        <f t="shared" si="210"/>
        <v>121.36666666666667</v>
      </c>
      <c r="B2287">
        <v>2285</v>
      </c>
      <c r="C2287" s="3" t="s">
        <v>2286</v>
      </c>
      <c r="D2287" s="3" t="s">
        <v>6395</v>
      </c>
      <c r="E2287">
        <v>3000</v>
      </c>
      <c r="F2287">
        <v>3641</v>
      </c>
      <c r="G2287" t="s">
        <v>8218</v>
      </c>
      <c r="H2287" t="s">
        <v>8223</v>
      </c>
      <c r="I2287" t="s">
        <v>8245</v>
      </c>
      <c r="J2287" s="11">
        <v>1340944043</v>
      </c>
      <c r="K2287" s="11">
        <v>1338352043</v>
      </c>
      <c r="L2287" t="b">
        <v>0</v>
      </c>
      <c r="M2287">
        <v>79</v>
      </c>
      <c r="N2287" t="b">
        <v>1</v>
      </c>
      <c r="O2287" t="s">
        <v>8275</v>
      </c>
      <c r="P2287" s="5">
        <f t="shared" si="211"/>
        <v>46.088607594936711</v>
      </c>
      <c r="Q2287" t="str">
        <f t="shared" si="212"/>
        <v>music</v>
      </c>
      <c r="R2287" t="str">
        <f t="shared" si="213"/>
        <v>rock</v>
      </c>
      <c r="S2287" s="10">
        <f t="shared" si="214"/>
        <v>41058.977349537032</v>
      </c>
      <c r="T2287" s="10">
        <f t="shared" si="215"/>
        <v>41088.977349537032</v>
      </c>
    </row>
    <row r="2288" spans="1:20" ht="43.5" x14ac:dyDescent="0.35">
      <c r="A2288" s="5">
        <f t="shared" si="210"/>
        <v>100.06666666666666</v>
      </c>
      <c r="B2288">
        <v>2286</v>
      </c>
      <c r="C2288" s="3" t="s">
        <v>2287</v>
      </c>
      <c r="D2288" s="3" t="s">
        <v>6396</v>
      </c>
      <c r="E2288">
        <v>1500</v>
      </c>
      <c r="F2288">
        <v>1501</v>
      </c>
      <c r="G2288" t="s">
        <v>8218</v>
      </c>
      <c r="H2288" t="s">
        <v>8223</v>
      </c>
      <c r="I2288" t="s">
        <v>8245</v>
      </c>
      <c r="J2288" s="11">
        <v>1378439940</v>
      </c>
      <c r="K2288" s="11">
        <v>1376003254</v>
      </c>
      <c r="L2288" t="b">
        <v>0</v>
      </c>
      <c r="M2288">
        <v>14</v>
      </c>
      <c r="N2288" t="b">
        <v>1</v>
      </c>
      <c r="O2288" t="s">
        <v>8275</v>
      </c>
      <c r="P2288" s="5">
        <f t="shared" si="211"/>
        <v>107.21428571428571</v>
      </c>
      <c r="Q2288" t="str">
        <f t="shared" si="212"/>
        <v>music</v>
      </c>
      <c r="R2288" t="str">
        <f t="shared" si="213"/>
        <v>rock</v>
      </c>
      <c r="S2288" s="10">
        <f t="shared" si="214"/>
        <v>41494.755254629628</v>
      </c>
      <c r="T2288" s="10">
        <f t="shared" si="215"/>
        <v>41522.957638888889</v>
      </c>
    </row>
    <row r="2289" spans="1:20" ht="43.5" x14ac:dyDescent="0.35">
      <c r="A2289" s="5">
        <f t="shared" si="210"/>
        <v>119.97755555555555</v>
      </c>
      <c r="B2289">
        <v>2287</v>
      </c>
      <c r="C2289" s="3" t="s">
        <v>2288</v>
      </c>
      <c r="D2289" s="3" t="s">
        <v>6397</v>
      </c>
      <c r="E2289">
        <v>4500</v>
      </c>
      <c r="F2289">
        <v>5398.99</v>
      </c>
      <c r="G2289" t="s">
        <v>8218</v>
      </c>
      <c r="H2289" t="s">
        <v>8223</v>
      </c>
      <c r="I2289" t="s">
        <v>8245</v>
      </c>
      <c r="J2289" s="11">
        <v>1403539260</v>
      </c>
      <c r="K2289" s="11">
        <v>1401724860</v>
      </c>
      <c r="L2289" t="b">
        <v>0</v>
      </c>
      <c r="M2289">
        <v>106</v>
      </c>
      <c r="N2289" t="b">
        <v>1</v>
      </c>
      <c r="O2289" t="s">
        <v>8275</v>
      </c>
      <c r="P2289" s="5">
        <f t="shared" si="211"/>
        <v>50.9338679245283</v>
      </c>
      <c r="Q2289" t="str">
        <f t="shared" si="212"/>
        <v>music</v>
      </c>
      <c r="R2289" t="str">
        <f t="shared" si="213"/>
        <v>rock</v>
      </c>
      <c r="S2289" s="10">
        <f t="shared" si="214"/>
        <v>41792.459027777775</v>
      </c>
      <c r="T2289" s="10">
        <f t="shared" si="215"/>
        <v>41813.459027777775</v>
      </c>
    </row>
    <row r="2290" spans="1:20" ht="43.5" x14ac:dyDescent="0.35">
      <c r="A2290" s="5">
        <f t="shared" si="210"/>
        <v>100.1</v>
      </c>
      <c r="B2290">
        <v>2288</v>
      </c>
      <c r="C2290" s="3" t="s">
        <v>2289</v>
      </c>
      <c r="D2290" s="3" t="s">
        <v>6398</v>
      </c>
      <c r="E2290">
        <v>1000</v>
      </c>
      <c r="F2290">
        <v>1001</v>
      </c>
      <c r="G2290" t="s">
        <v>8218</v>
      </c>
      <c r="H2290" t="s">
        <v>8223</v>
      </c>
      <c r="I2290" t="s">
        <v>8245</v>
      </c>
      <c r="J2290" s="11">
        <v>1340733600</v>
      </c>
      <c r="K2290" s="11">
        <v>1339098689</v>
      </c>
      <c r="L2290" t="b">
        <v>0</v>
      </c>
      <c r="M2290">
        <v>25</v>
      </c>
      <c r="N2290" t="b">
        <v>1</v>
      </c>
      <c r="O2290" t="s">
        <v>8275</v>
      </c>
      <c r="P2290" s="5">
        <f t="shared" si="211"/>
        <v>40.04</v>
      </c>
      <c r="Q2290" t="str">
        <f t="shared" si="212"/>
        <v>music</v>
      </c>
      <c r="R2290" t="str">
        <f t="shared" si="213"/>
        <v>rock</v>
      </c>
      <c r="S2290" s="10">
        <f t="shared" si="214"/>
        <v>41067.619085648148</v>
      </c>
      <c r="T2290" s="10">
        <f t="shared" si="215"/>
        <v>41086.541666666664</v>
      </c>
    </row>
    <row r="2291" spans="1:20" ht="43.5" x14ac:dyDescent="0.35">
      <c r="A2291" s="5">
        <f t="shared" si="210"/>
        <v>107.4</v>
      </c>
      <c r="B2291">
        <v>2289</v>
      </c>
      <c r="C2291" s="3" t="s">
        <v>2290</v>
      </c>
      <c r="D2291" s="3" t="s">
        <v>6399</v>
      </c>
      <c r="E2291">
        <v>1500</v>
      </c>
      <c r="F2291">
        <v>1611</v>
      </c>
      <c r="G2291" t="s">
        <v>8218</v>
      </c>
      <c r="H2291" t="s">
        <v>8223</v>
      </c>
      <c r="I2291" t="s">
        <v>8245</v>
      </c>
      <c r="J2291" s="11">
        <v>1386372120</v>
      </c>
      <c r="K2291" s="11">
        <v>1382659060</v>
      </c>
      <c r="L2291" t="b">
        <v>0</v>
      </c>
      <c r="M2291">
        <v>25</v>
      </c>
      <c r="N2291" t="b">
        <v>1</v>
      </c>
      <c r="O2291" t="s">
        <v>8275</v>
      </c>
      <c r="P2291" s="5">
        <f t="shared" si="211"/>
        <v>64.44</v>
      </c>
      <c r="Q2291" t="str">
        <f t="shared" si="212"/>
        <v>music</v>
      </c>
      <c r="R2291" t="str">
        <f t="shared" si="213"/>
        <v>rock</v>
      </c>
      <c r="S2291" s="10">
        <f t="shared" si="214"/>
        <v>41571.790046296293</v>
      </c>
      <c r="T2291" s="10">
        <f t="shared" si="215"/>
        <v>41614.765277777777</v>
      </c>
    </row>
    <row r="2292" spans="1:20" ht="43.5" x14ac:dyDescent="0.35">
      <c r="A2292" s="5">
        <f t="shared" si="210"/>
        <v>104.06666666666666</v>
      </c>
      <c r="B2292">
        <v>2290</v>
      </c>
      <c r="C2292" s="3" t="s">
        <v>2291</v>
      </c>
      <c r="D2292" s="3" t="s">
        <v>6400</v>
      </c>
      <c r="E2292">
        <v>1500</v>
      </c>
      <c r="F2292">
        <v>1561</v>
      </c>
      <c r="G2292" t="s">
        <v>8218</v>
      </c>
      <c r="H2292" t="s">
        <v>8223</v>
      </c>
      <c r="I2292" t="s">
        <v>8245</v>
      </c>
      <c r="J2292" s="11">
        <v>1259686800</v>
      </c>
      <c r="K2292" s="11">
        <v>1252908330</v>
      </c>
      <c r="L2292" t="b">
        <v>0</v>
      </c>
      <c r="M2292">
        <v>29</v>
      </c>
      <c r="N2292" t="b">
        <v>1</v>
      </c>
      <c r="O2292" t="s">
        <v>8275</v>
      </c>
      <c r="P2292" s="5">
        <f t="shared" si="211"/>
        <v>53.827586206896555</v>
      </c>
      <c r="Q2292" t="str">
        <f t="shared" si="212"/>
        <v>music</v>
      </c>
      <c r="R2292" t="str">
        <f t="shared" si="213"/>
        <v>rock</v>
      </c>
      <c r="S2292" s="10">
        <f t="shared" si="214"/>
        <v>40070.045486111107</v>
      </c>
      <c r="T2292" s="10">
        <f t="shared" si="215"/>
        <v>40148.5</v>
      </c>
    </row>
    <row r="2293" spans="1:20" ht="43.5" x14ac:dyDescent="0.35">
      <c r="A2293" s="5">
        <f t="shared" si="210"/>
        <v>172.8</v>
      </c>
      <c r="B2293">
        <v>2291</v>
      </c>
      <c r="C2293" s="3" t="s">
        <v>2292</v>
      </c>
      <c r="D2293" s="3" t="s">
        <v>6401</v>
      </c>
      <c r="E2293">
        <v>2500</v>
      </c>
      <c r="F2293">
        <v>4320</v>
      </c>
      <c r="G2293" t="s">
        <v>8218</v>
      </c>
      <c r="H2293" t="s">
        <v>8223</v>
      </c>
      <c r="I2293" t="s">
        <v>8245</v>
      </c>
      <c r="J2293" s="11">
        <v>1335153600</v>
      </c>
      <c r="K2293" s="11">
        <v>1332199618</v>
      </c>
      <c r="L2293" t="b">
        <v>0</v>
      </c>
      <c r="M2293">
        <v>43</v>
      </c>
      <c r="N2293" t="b">
        <v>1</v>
      </c>
      <c r="O2293" t="s">
        <v>8275</v>
      </c>
      <c r="P2293" s="5">
        <f t="shared" si="211"/>
        <v>100.46511627906976</v>
      </c>
      <c r="Q2293" t="str">
        <f t="shared" si="212"/>
        <v>music</v>
      </c>
      <c r="R2293" t="str">
        <f t="shared" si="213"/>
        <v>rock</v>
      </c>
      <c r="S2293" s="10">
        <f t="shared" si="214"/>
        <v>40987.768726851849</v>
      </c>
      <c r="T2293" s="10">
        <f t="shared" si="215"/>
        <v>41021.958333333328</v>
      </c>
    </row>
    <row r="2294" spans="1:20" ht="43.5" x14ac:dyDescent="0.35">
      <c r="A2294" s="5">
        <f t="shared" si="210"/>
        <v>107.2505</v>
      </c>
      <c r="B2294">
        <v>2292</v>
      </c>
      <c r="C2294" s="3" t="s">
        <v>2293</v>
      </c>
      <c r="D2294" s="3" t="s">
        <v>6402</v>
      </c>
      <c r="E2294">
        <v>2000</v>
      </c>
      <c r="F2294">
        <v>2145.0100000000002</v>
      </c>
      <c r="G2294" t="s">
        <v>8218</v>
      </c>
      <c r="H2294" t="s">
        <v>8223</v>
      </c>
      <c r="I2294" t="s">
        <v>8245</v>
      </c>
      <c r="J2294" s="11">
        <v>1334767476</v>
      </c>
      <c r="K2294" s="11">
        <v>1332175476</v>
      </c>
      <c r="L2294" t="b">
        <v>0</v>
      </c>
      <c r="M2294">
        <v>46</v>
      </c>
      <c r="N2294" t="b">
        <v>1</v>
      </c>
      <c r="O2294" t="s">
        <v>8275</v>
      </c>
      <c r="P2294" s="5">
        <f t="shared" si="211"/>
        <v>46.630652173913049</v>
      </c>
      <c r="Q2294" t="str">
        <f t="shared" si="212"/>
        <v>music</v>
      </c>
      <c r="R2294" t="str">
        <f t="shared" si="213"/>
        <v>rock</v>
      </c>
      <c r="S2294" s="10">
        <f t="shared" si="214"/>
        <v>40987.489305555551</v>
      </c>
      <c r="T2294" s="10">
        <f t="shared" si="215"/>
        <v>41017.489305555551</v>
      </c>
    </row>
    <row r="2295" spans="1:20" ht="29" x14ac:dyDescent="0.35">
      <c r="A2295" s="5">
        <f t="shared" si="210"/>
        <v>108.23529411764706</v>
      </c>
      <c r="B2295">
        <v>2293</v>
      </c>
      <c r="C2295" s="3" t="s">
        <v>2294</v>
      </c>
      <c r="D2295" s="3" t="s">
        <v>6403</v>
      </c>
      <c r="E2295">
        <v>850</v>
      </c>
      <c r="F2295">
        <v>920</v>
      </c>
      <c r="G2295" t="s">
        <v>8218</v>
      </c>
      <c r="H2295" t="s">
        <v>8223</v>
      </c>
      <c r="I2295" t="s">
        <v>8245</v>
      </c>
      <c r="J2295" s="11">
        <v>1348545540</v>
      </c>
      <c r="K2295" s="11">
        <v>1346345999</v>
      </c>
      <c r="L2295" t="b">
        <v>0</v>
      </c>
      <c r="M2295">
        <v>27</v>
      </c>
      <c r="N2295" t="b">
        <v>1</v>
      </c>
      <c r="O2295" t="s">
        <v>8275</v>
      </c>
      <c r="P2295" s="5">
        <f t="shared" si="211"/>
        <v>34.074074074074076</v>
      </c>
      <c r="Q2295" t="str">
        <f t="shared" si="212"/>
        <v>music</v>
      </c>
      <c r="R2295" t="str">
        <f t="shared" si="213"/>
        <v>rock</v>
      </c>
      <c r="S2295" s="10">
        <f t="shared" si="214"/>
        <v>41151.499988425923</v>
      </c>
      <c r="T2295" s="10">
        <f t="shared" si="215"/>
        <v>41176.957638888889</v>
      </c>
    </row>
    <row r="2296" spans="1:20" ht="58" x14ac:dyDescent="0.35">
      <c r="A2296" s="5">
        <f t="shared" si="210"/>
        <v>146.08079999999998</v>
      </c>
      <c r="B2296">
        <v>2294</v>
      </c>
      <c r="C2296" s="3" t="s">
        <v>2295</v>
      </c>
      <c r="D2296" s="3" t="s">
        <v>6404</v>
      </c>
      <c r="E2296">
        <v>5000</v>
      </c>
      <c r="F2296">
        <v>7304.04</v>
      </c>
      <c r="G2296" t="s">
        <v>8218</v>
      </c>
      <c r="H2296" t="s">
        <v>8223</v>
      </c>
      <c r="I2296" t="s">
        <v>8245</v>
      </c>
      <c r="J2296" s="11">
        <v>1358702480</v>
      </c>
      <c r="K2296" s="11">
        <v>1356110480</v>
      </c>
      <c r="L2296" t="b">
        <v>0</v>
      </c>
      <c r="M2296">
        <v>112</v>
      </c>
      <c r="N2296" t="b">
        <v>1</v>
      </c>
      <c r="O2296" t="s">
        <v>8275</v>
      </c>
      <c r="P2296" s="5">
        <f t="shared" si="211"/>
        <v>65.214642857142863</v>
      </c>
      <c r="Q2296" t="str">
        <f t="shared" si="212"/>
        <v>music</v>
      </c>
      <c r="R2296" t="str">
        <f t="shared" si="213"/>
        <v>rock</v>
      </c>
      <c r="S2296" s="10">
        <f t="shared" si="214"/>
        <v>41264.514814814815</v>
      </c>
      <c r="T2296" s="10">
        <f t="shared" si="215"/>
        <v>41294.514814814815</v>
      </c>
    </row>
    <row r="2297" spans="1:20" ht="58" x14ac:dyDescent="0.35">
      <c r="A2297" s="5">
        <f t="shared" si="210"/>
        <v>125.25</v>
      </c>
      <c r="B2297">
        <v>2295</v>
      </c>
      <c r="C2297" s="3" t="s">
        <v>2296</v>
      </c>
      <c r="D2297" s="3" t="s">
        <v>6405</v>
      </c>
      <c r="E2297">
        <v>1200</v>
      </c>
      <c r="F2297">
        <v>1503</v>
      </c>
      <c r="G2297" t="s">
        <v>8218</v>
      </c>
      <c r="H2297" t="s">
        <v>8223</v>
      </c>
      <c r="I2297" t="s">
        <v>8245</v>
      </c>
      <c r="J2297" s="11">
        <v>1359240856</v>
      </c>
      <c r="K2297" s="11">
        <v>1356648856</v>
      </c>
      <c r="L2297" t="b">
        <v>0</v>
      </c>
      <c r="M2297">
        <v>34</v>
      </c>
      <c r="N2297" t="b">
        <v>1</v>
      </c>
      <c r="O2297" t="s">
        <v>8275</v>
      </c>
      <c r="P2297" s="5">
        <f t="shared" si="211"/>
        <v>44.205882352941174</v>
      </c>
      <c r="Q2297" t="str">
        <f t="shared" si="212"/>
        <v>music</v>
      </c>
      <c r="R2297" t="str">
        <f t="shared" si="213"/>
        <v>rock</v>
      </c>
      <c r="S2297" s="10">
        <f t="shared" si="214"/>
        <v>41270.746018518512</v>
      </c>
      <c r="T2297" s="10">
        <f t="shared" si="215"/>
        <v>41300.746018518512</v>
      </c>
    </row>
    <row r="2298" spans="1:20" ht="43.5" x14ac:dyDescent="0.35">
      <c r="A2298" s="5">
        <f t="shared" si="210"/>
        <v>149.07142857142856</v>
      </c>
      <c r="B2298">
        <v>2296</v>
      </c>
      <c r="C2298" s="3" t="s">
        <v>2297</v>
      </c>
      <c r="D2298" s="3" t="s">
        <v>6406</v>
      </c>
      <c r="E2298">
        <v>7000</v>
      </c>
      <c r="F2298">
        <v>10435</v>
      </c>
      <c r="G2298" t="s">
        <v>8218</v>
      </c>
      <c r="H2298" t="s">
        <v>8223</v>
      </c>
      <c r="I2298" t="s">
        <v>8245</v>
      </c>
      <c r="J2298" s="11">
        <v>1330018426</v>
      </c>
      <c r="K2298" s="11">
        <v>1326994426</v>
      </c>
      <c r="L2298" t="b">
        <v>0</v>
      </c>
      <c r="M2298">
        <v>145</v>
      </c>
      <c r="N2298" t="b">
        <v>1</v>
      </c>
      <c r="O2298" t="s">
        <v>8275</v>
      </c>
      <c r="P2298" s="5">
        <f t="shared" si="211"/>
        <v>71.965517241379317</v>
      </c>
      <c r="Q2298" t="str">
        <f t="shared" si="212"/>
        <v>music</v>
      </c>
      <c r="R2298" t="str">
        <f t="shared" si="213"/>
        <v>rock</v>
      </c>
      <c r="S2298" s="10">
        <f t="shared" si="214"/>
        <v>40927.52344907407</v>
      </c>
      <c r="T2298" s="10">
        <f t="shared" si="215"/>
        <v>40962.52344907407</v>
      </c>
    </row>
    <row r="2299" spans="1:20" ht="29" x14ac:dyDescent="0.35">
      <c r="A2299" s="5">
        <f t="shared" si="210"/>
        <v>100.6</v>
      </c>
      <c r="B2299">
        <v>2297</v>
      </c>
      <c r="C2299" s="3" t="s">
        <v>2298</v>
      </c>
      <c r="D2299" s="3" t="s">
        <v>6407</v>
      </c>
      <c r="E2299">
        <v>1000</v>
      </c>
      <c r="F2299">
        <v>1006</v>
      </c>
      <c r="G2299" t="s">
        <v>8218</v>
      </c>
      <c r="H2299" t="s">
        <v>8223</v>
      </c>
      <c r="I2299" t="s">
        <v>8245</v>
      </c>
      <c r="J2299" s="11">
        <v>1331697540</v>
      </c>
      <c r="K2299" s="11">
        <v>1328749249</v>
      </c>
      <c r="L2299" t="b">
        <v>0</v>
      </c>
      <c r="M2299">
        <v>19</v>
      </c>
      <c r="N2299" t="b">
        <v>1</v>
      </c>
      <c r="O2299" t="s">
        <v>8275</v>
      </c>
      <c r="P2299" s="5">
        <f t="shared" si="211"/>
        <v>52.94736842105263</v>
      </c>
      <c r="Q2299" t="str">
        <f t="shared" si="212"/>
        <v>music</v>
      </c>
      <c r="R2299" t="str">
        <f t="shared" si="213"/>
        <v>rock</v>
      </c>
      <c r="S2299" s="10">
        <f t="shared" si="214"/>
        <v>40947.83390046296</v>
      </c>
      <c r="T2299" s="10">
        <f t="shared" si="215"/>
        <v>40981.957638888889</v>
      </c>
    </row>
    <row r="2300" spans="1:20" ht="43.5" x14ac:dyDescent="0.35">
      <c r="A2300" s="5">
        <f t="shared" si="210"/>
        <v>105.07333333333332</v>
      </c>
      <c r="B2300">
        <v>2298</v>
      </c>
      <c r="C2300" s="3" t="s">
        <v>2299</v>
      </c>
      <c r="D2300" s="3" t="s">
        <v>6408</v>
      </c>
      <c r="E2300">
        <v>30000</v>
      </c>
      <c r="F2300">
        <v>31522</v>
      </c>
      <c r="G2300" t="s">
        <v>8218</v>
      </c>
      <c r="H2300" t="s">
        <v>8223</v>
      </c>
      <c r="I2300" t="s">
        <v>8245</v>
      </c>
      <c r="J2300" s="11">
        <v>1395861033</v>
      </c>
      <c r="K2300" s="11">
        <v>1393272633</v>
      </c>
      <c r="L2300" t="b">
        <v>0</v>
      </c>
      <c r="M2300">
        <v>288</v>
      </c>
      <c r="N2300" t="b">
        <v>1</v>
      </c>
      <c r="O2300" t="s">
        <v>8275</v>
      </c>
      <c r="P2300" s="5">
        <f t="shared" si="211"/>
        <v>109.45138888888889</v>
      </c>
      <c r="Q2300" t="str">
        <f t="shared" si="212"/>
        <v>music</v>
      </c>
      <c r="R2300" t="str">
        <f t="shared" si="213"/>
        <v>rock</v>
      </c>
      <c r="S2300" s="10">
        <f t="shared" si="214"/>
        <v>41694.632326388884</v>
      </c>
      <c r="T2300" s="10">
        <f t="shared" si="215"/>
        <v>41724.59065972222</v>
      </c>
    </row>
    <row r="2301" spans="1:20" ht="43.5" x14ac:dyDescent="0.35">
      <c r="A2301" s="5">
        <f t="shared" si="210"/>
        <v>350.16666666666663</v>
      </c>
      <c r="B2301">
        <v>2299</v>
      </c>
      <c r="C2301" s="3" t="s">
        <v>2300</v>
      </c>
      <c r="D2301" s="3" t="s">
        <v>6409</v>
      </c>
      <c r="E2301">
        <v>300</v>
      </c>
      <c r="F2301">
        <v>1050.5</v>
      </c>
      <c r="G2301" t="s">
        <v>8218</v>
      </c>
      <c r="H2301" t="s">
        <v>8223</v>
      </c>
      <c r="I2301" t="s">
        <v>8245</v>
      </c>
      <c r="J2301" s="11">
        <v>1296953209</v>
      </c>
      <c r="K2301" s="11">
        <v>1295657209</v>
      </c>
      <c r="L2301" t="b">
        <v>0</v>
      </c>
      <c r="M2301">
        <v>14</v>
      </c>
      <c r="N2301" t="b">
        <v>1</v>
      </c>
      <c r="O2301" t="s">
        <v>8275</v>
      </c>
      <c r="P2301" s="5">
        <f t="shared" si="211"/>
        <v>75.035714285714292</v>
      </c>
      <c r="Q2301" t="str">
        <f t="shared" si="212"/>
        <v>music</v>
      </c>
      <c r="R2301" t="str">
        <f t="shared" si="213"/>
        <v>rock</v>
      </c>
      <c r="S2301" s="10">
        <f t="shared" si="214"/>
        <v>40564.824178240735</v>
      </c>
      <c r="T2301" s="10">
        <f t="shared" si="215"/>
        <v>40579.824178240735</v>
      </c>
    </row>
    <row r="2302" spans="1:20" ht="43.5" x14ac:dyDescent="0.35">
      <c r="A2302" s="5">
        <f t="shared" si="210"/>
        <v>101.25</v>
      </c>
      <c r="B2302">
        <v>2300</v>
      </c>
      <c r="C2302" s="3" t="s">
        <v>2301</v>
      </c>
      <c r="D2302" s="3" t="s">
        <v>6410</v>
      </c>
      <c r="E2302">
        <v>800</v>
      </c>
      <c r="F2302">
        <v>810</v>
      </c>
      <c r="G2302" t="s">
        <v>8218</v>
      </c>
      <c r="H2302" t="s">
        <v>8223</v>
      </c>
      <c r="I2302" t="s">
        <v>8245</v>
      </c>
      <c r="J2302" s="11">
        <v>1340904416</v>
      </c>
      <c r="K2302" s="11">
        <v>1339694816</v>
      </c>
      <c r="L2302" t="b">
        <v>0</v>
      </c>
      <c r="M2302">
        <v>7</v>
      </c>
      <c r="N2302" t="b">
        <v>1</v>
      </c>
      <c r="O2302" t="s">
        <v>8275</v>
      </c>
      <c r="P2302" s="5">
        <f t="shared" si="211"/>
        <v>115.71428571428571</v>
      </c>
      <c r="Q2302" t="str">
        <f t="shared" si="212"/>
        <v>music</v>
      </c>
      <c r="R2302" t="str">
        <f t="shared" si="213"/>
        <v>rock</v>
      </c>
      <c r="S2302" s="10">
        <f t="shared" si="214"/>
        <v>41074.518703703703</v>
      </c>
      <c r="T2302" s="10">
        <f t="shared" si="215"/>
        <v>41088.518703703703</v>
      </c>
    </row>
    <row r="2303" spans="1:20" ht="29" x14ac:dyDescent="0.35">
      <c r="A2303" s="5">
        <f t="shared" si="210"/>
        <v>133.6044</v>
      </c>
      <c r="B2303">
        <v>2301</v>
      </c>
      <c r="C2303" s="3" t="s">
        <v>2302</v>
      </c>
      <c r="D2303" s="3" t="s">
        <v>6411</v>
      </c>
      <c r="E2303">
        <v>5000</v>
      </c>
      <c r="F2303">
        <v>6680.22</v>
      </c>
      <c r="G2303" t="s">
        <v>8218</v>
      </c>
      <c r="H2303" t="s">
        <v>8223</v>
      </c>
      <c r="I2303" t="s">
        <v>8245</v>
      </c>
      <c r="J2303" s="11">
        <v>1371785496</v>
      </c>
      <c r="K2303" s="11">
        <v>1369193496</v>
      </c>
      <c r="L2303" t="b">
        <v>1</v>
      </c>
      <c r="M2303">
        <v>211</v>
      </c>
      <c r="N2303" t="b">
        <v>1</v>
      </c>
      <c r="O2303" t="s">
        <v>8278</v>
      </c>
      <c r="P2303" s="5">
        <f t="shared" si="211"/>
        <v>31.659810426540286</v>
      </c>
      <c r="Q2303" t="str">
        <f t="shared" si="212"/>
        <v>music</v>
      </c>
      <c r="R2303" t="str">
        <f t="shared" si="213"/>
        <v>indie rock</v>
      </c>
      <c r="S2303" s="10">
        <f t="shared" si="214"/>
        <v>41415.938611111109</v>
      </c>
      <c r="T2303" s="10">
        <f t="shared" si="215"/>
        <v>41445.938611111109</v>
      </c>
    </row>
    <row r="2304" spans="1:20" ht="43.5" x14ac:dyDescent="0.35">
      <c r="A2304" s="5">
        <f t="shared" si="210"/>
        <v>170.65217391304347</v>
      </c>
      <c r="B2304">
        <v>2302</v>
      </c>
      <c r="C2304" s="3" t="s">
        <v>2303</v>
      </c>
      <c r="D2304" s="3" t="s">
        <v>6412</v>
      </c>
      <c r="E2304">
        <v>2300</v>
      </c>
      <c r="F2304">
        <v>3925</v>
      </c>
      <c r="G2304" t="s">
        <v>8218</v>
      </c>
      <c r="H2304" t="s">
        <v>8223</v>
      </c>
      <c r="I2304" t="s">
        <v>8245</v>
      </c>
      <c r="J2304" s="11">
        <v>1388473200</v>
      </c>
      <c r="K2304" s="11">
        <v>1385585434</v>
      </c>
      <c r="L2304" t="b">
        <v>1</v>
      </c>
      <c r="M2304">
        <v>85</v>
      </c>
      <c r="N2304" t="b">
        <v>1</v>
      </c>
      <c r="O2304" t="s">
        <v>8278</v>
      </c>
      <c r="P2304" s="5">
        <f t="shared" si="211"/>
        <v>46.176470588235297</v>
      </c>
      <c r="Q2304" t="str">
        <f t="shared" si="212"/>
        <v>music</v>
      </c>
      <c r="R2304" t="str">
        <f t="shared" si="213"/>
        <v>indie rock</v>
      </c>
      <c r="S2304" s="10">
        <f t="shared" si="214"/>
        <v>41605.660115740735</v>
      </c>
      <c r="T2304" s="10">
        <f t="shared" si="215"/>
        <v>41639.083333333328</v>
      </c>
    </row>
    <row r="2305" spans="1:20" ht="58" x14ac:dyDescent="0.35">
      <c r="A2305" s="5">
        <f t="shared" si="210"/>
        <v>109.35829457364341</v>
      </c>
      <c r="B2305">
        <v>2303</v>
      </c>
      <c r="C2305" s="3" t="s">
        <v>2304</v>
      </c>
      <c r="D2305" s="3" t="s">
        <v>6413</v>
      </c>
      <c r="E2305">
        <v>6450</v>
      </c>
      <c r="F2305">
        <v>7053.61</v>
      </c>
      <c r="G2305" t="s">
        <v>8218</v>
      </c>
      <c r="H2305" t="s">
        <v>8223</v>
      </c>
      <c r="I2305" t="s">
        <v>8245</v>
      </c>
      <c r="J2305" s="11">
        <v>1323747596</v>
      </c>
      <c r="K2305" s="11">
        <v>1320287996</v>
      </c>
      <c r="L2305" t="b">
        <v>1</v>
      </c>
      <c r="M2305">
        <v>103</v>
      </c>
      <c r="N2305" t="b">
        <v>1</v>
      </c>
      <c r="O2305" t="s">
        <v>8278</v>
      </c>
      <c r="P2305" s="5">
        <f t="shared" si="211"/>
        <v>68.481650485436887</v>
      </c>
      <c r="Q2305" t="str">
        <f t="shared" si="212"/>
        <v>music</v>
      </c>
      <c r="R2305" t="str">
        <f t="shared" si="213"/>
        <v>indie rock</v>
      </c>
      <c r="S2305" s="10">
        <f t="shared" si="214"/>
        <v>40849.902731481481</v>
      </c>
      <c r="T2305" s="10">
        <f t="shared" si="215"/>
        <v>40889.944398148145</v>
      </c>
    </row>
    <row r="2306" spans="1:20" ht="43.5" x14ac:dyDescent="0.35">
      <c r="A2306" s="5">
        <f t="shared" si="210"/>
        <v>100.70033333333335</v>
      </c>
      <c r="B2306">
        <v>2304</v>
      </c>
      <c r="C2306" s="3" t="s">
        <v>2305</v>
      </c>
      <c r="D2306" s="3" t="s">
        <v>6414</v>
      </c>
      <c r="E2306">
        <v>6000</v>
      </c>
      <c r="F2306">
        <v>6042.02</v>
      </c>
      <c r="G2306" t="s">
        <v>8218</v>
      </c>
      <c r="H2306" t="s">
        <v>8223</v>
      </c>
      <c r="I2306" t="s">
        <v>8245</v>
      </c>
      <c r="J2306" s="11">
        <v>1293857940</v>
      </c>
      <c r="K2306" s="11">
        <v>1290281691</v>
      </c>
      <c r="L2306" t="b">
        <v>1</v>
      </c>
      <c r="M2306">
        <v>113</v>
      </c>
      <c r="N2306" t="b">
        <v>1</v>
      </c>
      <c r="O2306" t="s">
        <v>8278</v>
      </c>
      <c r="P2306" s="5">
        <f t="shared" si="211"/>
        <v>53.469203539823013</v>
      </c>
      <c r="Q2306" t="str">
        <f t="shared" si="212"/>
        <v>music</v>
      </c>
      <c r="R2306" t="str">
        <f t="shared" si="213"/>
        <v>indie rock</v>
      </c>
      <c r="S2306" s="10">
        <f t="shared" si="214"/>
        <v>40502.607534722221</v>
      </c>
      <c r="T2306" s="10">
        <f t="shared" si="215"/>
        <v>40543.999305555553</v>
      </c>
    </row>
    <row r="2307" spans="1:20" ht="43.5" x14ac:dyDescent="0.35">
      <c r="A2307" s="5">
        <f t="shared" ref="A2307:A2370" si="216">(F2307/E2307)*100</f>
        <v>101.22777777777779</v>
      </c>
      <c r="B2307">
        <v>2305</v>
      </c>
      <c r="C2307" s="3" t="s">
        <v>2306</v>
      </c>
      <c r="D2307" s="3" t="s">
        <v>6415</v>
      </c>
      <c r="E2307">
        <v>18000</v>
      </c>
      <c r="F2307">
        <v>18221</v>
      </c>
      <c r="G2307" t="s">
        <v>8218</v>
      </c>
      <c r="H2307" t="s">
        <v>8223</v>
      </c>
      <c r="I2307" t="s">
        <v>8245</v>
      </c>
      <c r="J2307" s="11">
        <v>1407520800</v>
      </c>
      <c r="K2307" s="11">
        <v>1405356072</v>
      </c>
      <c r="L2307" t="b">
        <v>1</v>
      </c>
      <c r="M2307">
        <v>167</v>
      </c>
      <c r="N2307" t="b">
        <v>1</v>
      </c>
      <c r="O2307" t="s">
        <v>8278</v>
      </c>
      <c r="P2307" s="5">
        <f t="shared" ref="P2307:P2370" si="217">F2307/M2307</f>
        <v>109.10778443113773</v>
      </c>
      <c r="Q2307" t="str">
        <f t="shared" ref="Q2307:Q2370" si="218">LEFT(O:O,FIND("/",O:O)-1)</f>
        <v>music</v>
      </c>
      <c r="R2307" t="str">
        <f t="shared" ref="R2307:R2370" si="219">RIGHT(O:O,LEN(O:O)-FIND("/",O:O))</f>
        <v>indie rock</v>
      </c>
      <c r="S2307" s="10">
        <f t="shared" ref="S2307:S2370" si="220">(((K2307/60)/60)/24)+DATE(1970,1,1)+(-5/24)</f>
        <v>41834.486944444441</v>
      </c>
      <c r="T2307" s="10">
        <f t="shared" ref="T2307:T2370" si="221">(((J2307/60)/60)/24)+DATE(1970,1,1)+(-5/24)</f>
        <v>41859.541666666664</v>
      </c>
    </row>
    <row r="2308" spans="1:20" ht="43.5" x14ac:dyDescent="0.35">
      <c r="A2308" s="5">
        <f t="shared" si="216"/>
        <v>106.75857142857143</v>
      </c>
      <c r="B2308">
        <v>2306</v>
      </c>
      <c r="C2308" s="3" t="s">
        <v>2307</v>
      </c>
      <c r="D2308" s="3" t="s">
        <v>6416</v>
      </c>
      <c r="E2308">
        <v>3500</v>
      </c>
      <c r="F2308">
        <v>3736.55</v>
      </c>
      <c r="G2308" t="s">
        <v>8218</v>
      </c>
      <c r="H2308" t="s">
        <v>8223</v>
      </c>
      <c r="I2308" t="s">
        <v>8245</v>
      </c>
      <c r="J2308" s="11">
        <v>1331352129</v>
      </c>
      <c r="K2308" s="11">
        <v>1328760129</v>
      </c>
      <c r="L2308" t="b">
        <v>1</v>
      </c>
      <c r="M2308">
        <v>73</v>
      </c>
      <c r="N2308" t="b">
        <v>1</v>
      </c>
      <c r="O2308" t="s">
        <v>8278</v>
      </c>
      <c r="P2308" s="5">
        <f t="shared" si="217"/>
        <v>51.185616438356163</v>
      </c>
      <c r="Q2308" t="str">
        <f t="shared" si="218"/>
        <v>music</v>
      </c>
      <c r="R2308" t="str">
        <f t="shared" si="219"/>
        <v>indie rock</v>
      </c>
      <c r="S2308" s="10">
        <f t="shared" si="220"/>
        <v>40947.959826388884</v>
      </c>
      <c r="T2308" s="10">
        <f t="shared" si="221"/>
        <v>40977.959826388884</v>
      </c>
    </row>
    <row r="2309" spans="1:20" ht="43.5" x14ac:dyDescent="0.35">
      <c r="A2309" s="5">
        <f t="shared" si="216"/>
        <v>106.65777537961894</v>
      </c>
      <c r="B2309">
        <v>2307</v>
      </c>
      <c r="C2309" s="3" t="s">
        <v>2308</v>
      </c>
      <c r="D2309" s="3" t="s">
        <v>6417</v>
      </c>
      <c r="E2309">
        <v>1964.47</v>
      </c>
      <c r="F2309">
        <v>2095.2600000000002</v>
      </c>
      <c r="G2309" t="s">
        <v>8218</v>
      </c>
      <c r="H2309" t="s">
        <v>8223</v>
      </c>
      <c r="I2309" t="s">
        <v>8245</v>
      </c>
      <c r="J2309" s="11">
        <v>1336245328</v>
      </c>
      <c r="K2309" s="11">
        <v>1333653333</v>
      </c>
      <c r="L2309" t="b">
        <v>1</v>
      </c>
      <c r="M2309">
        <v>75</v>
      </c>
      <c r="N2309" t="b">
        <v>1</v>
      </c>
      <c r="O2309" t="s">
        <v>8278</v>
      </c>
      <c r="P2309" s="5">
        <f t="shared" si="217"/>
        <v>27.936800000000002</v>
      </c>
      <c r="Q2309" t="str">
        <f t="shared" si="218"/>
        <v>music</v>
      </c>
      <c r="R2309" t="str">
        <f t="shared" si="219"/>
        <v>indie rock</v>
      </c>
      <c r="S2309" s="10">
        <f t="shared" si="220"/>
        <v>41004.594131944439</v>
      </c>
      <c r="T2309" s="10">
        <f t="shared" si="221"/>
        <v>41034.59407407407</v>
      </c>
    </row>
    <row r="2310" spans="1:20" ht="43.5" x14ac:dyDescent="0.35">
      <c r="A2310" s="5">
        <f t="shared" si="216"/>
        <v>101.30622</v>
      </c>
      <c r="B2310">
        <v>2308</v>
      </c>
      <c r="C2310" s="3" t="s">
        <v>2309</v>
      </c>
      <c r="D2310" s="3" t="s">
        <v>6418</v>
      </c>
      <c r="E2310">
        <v>50000</v>
      </c>
      <c r="F2310">
        <v>50653.11</v>
      </c>
      <c r="G2310" t="s">
        <v>8218</v>
      </c>
      <c r="H2310" t="s">
        <v>8223</v>
      </c>
      <c r="I2310" t="s">
        <v>8245</v>
      </c>
      <c r="J2310" s="11">
        <v>1409274000</v>
      </c>
      <c r="K2310" s="11">
        <v>1406847996</v>
      </c>
      <c r="L2310" t="b">
        <v>1</v>
      </c>
      <c r="M2310">
        <v>614</v>
      </c>
      <c r="N2310" t="b">
        <v>1</v>
      </c>
      <c r="O2310" t="s">
        <v>8278</v>
      </c>
      <c r="P2310" s="5">
        <f t="shared" si="217"/>
        <v>82.496921824104234</v>
      </c>
      <c r="Q2310" t="str">
        <f t="shared" si="218"/>
        <v>music</v>
      </c>
      <c r="R2310" t="str">
        <f t="shared" si="219"/>
        <v>indie rock</v>
      </c>
      <c r="S2310" s="10">
        <f t="shared" si="220"/>
        <v>41851.754583333335</v>
      </c>
      <c r="T2310" s="10">
        <f t="shared" si="221"/>
        <v>41879.833333333328</v>
      </c>
    </row>
    <row r="2311" spans="1:20" ht="43.5" x14ac:dyDescent="0.35">
      <c r="A2311" s="5">
        <f t="shared" si="216"/>
        <v>106.67450000000001</v>
      </c>
      <c r="B2311">
        <v>2309</v>
      </c>
      <c r="C2311" s="3" t="s">
        <v>2310</v>
      </c>
      <c r="D2311" s="3" t="s">
        <v>6419</v>
      </c>
      <c r="E2311">
        <v>6000</v>
      </c>
      <c r="F2311">
        <v>6400.47</v>
      </c>
      <c r="G2311" t="s">
        <v>8218</v>
      </c>
      <c r="H2311" t="s">
        <v>8223</v>
      </c>
      <c r="I2311" t="s">
        <v>8245</v>
      </c>
      <c r="J2311" s="11">
        <v>1362872537</v>
      </c>
      <c r="K2311" s="11">
        <v>1359848537</v>
      </c>
      <c r="L2311" t="b">
        <v>1</v>
      </c>
      <c r="M2311">
        <v>107</v>
      </c>
      <c r="N2311" t="b">
        <v>1</v>
      </c>
      <c r="O2311" t="s">
        <v>8278</v>
      </c>
      <c r="P2311" s="5">
        <f t="shared" si="217"/>
        <v>59.817476635514019</v>
      </c>
      <c r="Q2311" t="str">
        <f t="shared" si="218"/>
        <v>music</v>
      </c>
      <c r="R2311" t="str">
        <f t="shared" si="219"/>
        <v>indie rock</v>
      </c>
      <c r="S2311" s="10">
        <f t="shared" si="220"/>
        <v>41307.779363425921</v>
      </c>
      <c r="T2311" s="10">
        <f t="shared" si="221"/>
        <v>41342.779363425921</v>
      </c>
    </row>
    <row r="2312" spans="1:20" ht="58" x14ac:dyDescent="0.35">
      <c r="A2312" s="5">
        <f t="shared" si="216"/>
        <v>428.83978378378379</v>
      </c>
      <c r="B2312">
        <v>2310</v>
      </c>
      <c r="C2312" s="3" t="s">
        <v>2311</v>
      </c>
      <c r="D2312" s="3" t="s">
        <v>6420</v>
      </c>
      <c r="E2312">
        <v>18500</v>
      </c>
      <c r="F2312">
        <v>79335.360000000001</v>
      </c>
      <c r="G2312" t="s">
        <v>8218</v>
      </c>
      <c r="H2312" t="s">
        <v>8223</v>
      </c>
      <c r="I2312" t="s">
        <v>8245</v>
      </c>
      <c r="J2312" s="11">
        <v>1363889015</v>
      </c>
      <c r="K2312" s="11">
        <v>1361300615</v>
      </c>
      <c r="L2312" t="b">
        <v>1</v>
      </c>
      <c r="M2312">
        <v>1224</v>
      </c>
      <c r="N2312" t="b">
        <v>1</v>
      </c>
      <c r="O2312" t="s">
        <v>8278</v>
      </c>
      <c r="P2312" s="5">
        <f t="shared" si="217"/>
        <v>64.816470588235291</v>
      </c>
      <c r="Q2312" t="str">
        <f t="shared" si="218"/>
        <v>music</v>
      </c>
      <c r="R2312" t="str">
        <f t="shared" si="219"/>
        <v>indie rock</v>
      </c>
      <c r="S2312" s="10">
        <f t="shared" si="220"/>
        <v>41324.585821759254</v>
      </c>
      <c r="T2312" s="10">
        <f t="shared" si="221"/>
        <v>41354.54415509259</v>
      </c>
    </row>
    <row r="2313" spans="1:20" ht="43.5" x14ac:dyDescent="0.35">
      <c r="A2313" s="5">
        <f t="shared" si="216"/>
        <v>104.11111111111111</v>
      </c>
      <c r="B2313">
        <v>2311</v>
      </c>
      <c r="C2313" s="3" t="s">
        <v>2312</v>
      </c>
      <c r="D2313" s="3" t="s">
        <v>6421</v>
      </c>
      <c r="E2313">
        <v>9000</v>
      </c>
      <c r="F2313">
        <v>9370</v>
      </c>
      <c r="G2313" t="s">
        <v>8218</v>
      </c>
      <c r="H2313" t="s">
        <v>8223</v>
      </c>
      <c r="I2313" t="s">
        <v>8245</v>
      </c>
      <c r="J2313" s="11">
        <v>1399421189</v>
      </c>
      <c r="K2313" s="11">
        <v>1396829189</v>
      </c>
      <c r="L2313" t="b">
        <v>1</v>
      </c>
      <c r="M2313">
        <v>104</v>
      </c>
      <c r="N2313" t="b">
        <v>1</v>
      </c>
      <c r="O2313" t="s">
        <v>8278</v>
      </c>
      <c r="P2313" s="5">
        <f t="shared" si="217"/>
        <v>90.09615384615384</v>
      </c>
      <c r="Q2313" t="str">
        <f t="shared" si="218"/>
        <v>music</v>
      </c>
      <c r="R2313" t="str">
        <f t="shared" si="219"/>
        <v>indie rock</v>
      </c>
      <c r="S2313" s="10">
        <f t="shared" si="220"/>
        <v>41735.796168981477</v>
      </c>
      <c r="T2313" s="10">
        <f t="shared" si="221"/>
        <v>41765.796168981477</v>
      </c>
    </row>
    <row r="2314" spans="1:20" ht="43.5" x14ac:dyDescent="0.35">
      <c r="A2314" s="5">
        <f t="shared" si="216"/>
        <v>107.86666666666666</v>
      </c>
      <c r="B2314">
        <v>2312</v>
      </c>
      <c r="C2314" s="3" t="s">
        <v>2313</v>
      </c>
      <c r="D2314" s="3" t="s">
        <v>6422</v>
      </c>
      <c r="E2314">
        <v>3000</v>
      </c>
      <c r="F2314">
        <v>3236</v>
      </c>
      <c r="G2314" t="s">
        <v>8218</v>
      </c>
      <c r="H2314" t="s">
        <v>8223</v>
      </c>
      <c r="I2314" t="s">
        <v>8245</v>
      </c>
      <c r="J2314" s="11">
        <v>1397862000</v>
      </c>
      <c r="K2314" s="11">
        <v>1395155478</v>
      </c>
      <c r="L2314" t="b">
        <v>1</v>
      </c>
      <c r="M2314">
        <v>79</v>
      </c>
      <c r="N2314" t="b">
        <v>1</v>
      </c>
      <c r="O2314" t="s">
        <v>8278</v>
      </c>
      <c r="P2314" s="5">
        <f t="shared" si="217"/>
        <v>40.962025316455694</v>
      </c>
      <c r="Q2314" t="str">
        <f t="shared" si="218"/>
        <v>music</v>
      </c>
      <c r="R2314" t="str">
        <f t="shared" si="219"/>
        <v>indie rock</v>
      </c>
      <c r="S2314" s="10">
        <f t="shared" si="220"/>
        <v>41716.424513888887</v>
      </c>
      <c r="T2314" s="10">
        <f t="shared" si="221"/>
        <v>41747.75</v>
      </c>
    </row>
    <row r="2315" spans="1:20" ht="29" x14ac:dyDescent="0.35">
      <c r="A2315" s="5">
        <f t="shared" si="216"/>
        <v>175.84040000000002</v>
      </c>
      <c r="B2315">
        <v>2313</v>
      </c>
      <c r="C2315" s="3" t="s">
        <v>2314</v>
      </c>
      <c r="D2315" s="3" t="s">
        <v>6423</v>
      </c>
      <c r="E2315">
        <v>5000</v>
      </c>
      <c r="F2315">
        <v>8792.02</v>
      </c>
      <c r="G2315" t="s">
        <v>8218</v>
      </c>
      <c r="H2315" t="s">
        <v>8223</v>
      </c>
      <c r="I2315" t="s">
        <v>8245</v>
      </c>
      <c r="J2315" s="11">
        <v>1336086026</v>
      </c>
      <c r="K2315" s="11">
        <v>1333494026</v>
      </c>
      <c r="L2315" t="b">
        <v>1</v>
      </c>
      <c r="M2315">
        <v>157</v>
      </c>
      <c r="N2315" t="b">
        <v>1</v>
      </c>
      <c r="O2315" t="s">
        <v>8278</v>
      </c>
      <c r="P2315" s="5">
        <f t="shared" si="217"/>
        <v>56.000127388535034</v>
      </c>
      <c r="Q2315" t="str">
        <f t="shared" si="218"/>
        <v>music</v>
      </c>
      <c r="R2315" t="str">
        <f t="shared" si="219"/>
        <v>indie rock</v>
      </c>
      <c r="S2315" s="10">
        <f t="shared" si="220"/>
        <v>41002.750300925924</v>
      </c>
      <c r="T2315" s="10">
        <f t="shared" si="221"/>
        <v>41032.750300925924</v>
      </c>
    </row>
    <row r="2316" spans="1:20" ht="43.5" x14ac:dyDescent="0.35">
      <c r="A2316" s="5">
        <f t="shared" si="216"/>
        <v>156.97</v>
      </c>
      <c r="B2316">
        <v>2314</v>
      </c>
      <c r="C2316" s="3" t="s">
        <v>2315</v>
      </c>
      <c r="D2316" s="3" t="s">
        <v>6424</v>
      </c>
      <c r="E2316">
        <v>1200</v>
      </c>
      <c r="F2316">
        <v>1883.64</v>
      </c>
      <c r="G2316" t="s">
        <v>8218</v>
      </c>
      <c r="H2316" t="s">
        <v>8223</v>
      </c>
      <c r="I2316" t="s">
        <v>8245</v>
      </c>
      <c r="J2316" s="11">
        <v>1339074857</v>
      </c>
      <c r="K2316" s="11">
        <v>1336482857</v>
      </c>
      <c r="L2316" t="b">
        <v>1</v>
      </c>
      <c r="M2316">
        <v>50</v>
      </c>
      <c r="N2316" t="b">
        <v>1</v>
      </c>
      <c r="O2316" t="s">
        <v>8278</v>
      </c>
      <c r="P2316" s="5">
        <f t="shared" si="217"/>
        <v>37.672800000000002</v>
      </c>
      <c r="Q2316" t="str">
        <f t="shared" si="218"/>
        <v>music</v>
      </c>
      <c r="R2316" t="str">
        <f t="shared" si="219"/>
        <v>indie rock</v>
      </c>
      <c r="S2316" s="10">
        <f t="shared" si="220"/>
        <v>41037.343252314815</v>
      </c>
      <c r="T2316" s="10">
        <f t="shared" si="221"/>
        <v>41067.343252314815</v>
      </c>
    </row>
    <row r="2317" spans="1:20" ht="43.5" x14ac:dyDescent="0.35">
      <c r="A2317" s="5">
        <f t="shared" si="216"/>
        <v>102.60000000000001</v>
      </c>
      <c r="B2317">
        <v>2315</v>
      </c>
      <c r="C2317" s="3" t="s">
        <v>2316</v>
      </c>
      <c r="D2317" s="3" t="s">
        <v>6425</v>
      </c>
      <c r="E2317">
        <v>2500</v>
      </c>
      <c r="F2317">
        <v>2565</v>
      </c>
      <c r="G2317" t="s">
        <v>8218</v>
      </c>
      <c r="H2317" t="s">
        <v>8223</v>
      </c>
      <c r="I2317" t="s">
        <v>8245</v>
      </c>
      <c r="J2317" s="11">
        <v>1336238743</v>
      </c>
      <c r="K2317" s="11">
        <v>1333646743</v>
      </c>
      <c r="L2317" t="b">
        <v>1</v>
      </c>
      <c r="M2317">
        <v>64</v>
      </c>
      <c r="N2317" t="b">
        <v>1</v>
      </c>
      <c r="O2317" t="s">
        <v>8278</v>
      </c>
      <c r="P2317" s="5">
        <f t="shared" si="217"/>
        <v>40.078125</v>
      </c>
      <c r="Q2317" t="str">
        <f t="shared" si="218"/>
        <v>music</v>
      </c>
      <c r="R2317" t="str">
        <f t="shared" si="219"/>
        <v>indie rock</v>
      </c>
      <c r="S2317" s="10">
        <f t="shared" si="220"/>
        <v>41004.517858796295</v>
      </c>
      <c r="T2317" s="10">
        <f t="shared" si="221"/>
        <v>41034.517858796295</v>
      </c>
    </row>
    <row r="2318" spans="1:20" ht="58" x14ac:dyDescent="0.35">
      <c r="A2318" s="5">
        <f t="shared" si="216"/>
        <v>104.04266666666666</v>
      </c>
      <c r="B2318">
        <v>2316</v>
      </c>
      <c r="C2318" s="3" t="s">
        <v>2317</v>
      </c>
      <c r="D2318" s="3" t="s">
        <v>6426</v>
      </c>
      <c r="E2318">
        <v>15000</v>
      </c>
      <c r="F2318">
        <v>15606.4</v>
      </c>
      <c r="G2318" t="s">
        <v>8218</v>
      </c>
      <c r="H2318" t="s">
        <v>8223</v>
      </c>
      <c r="I2318" t="s">
        <v>8245</v>
      </c>
      <c r="J2318" s="11">
        <v>1260383040</v>
      </c>
      <c r="K2318" s="11">
        <v>1253726650</v>
      </c>
      <c r="L2318" t="b">
        <v>1</v>
      </c>
      <c r="M2318">
        <v>200</v>
      </c>
      <c r="N2318" t="b">
        <v>1</v>
      </c>
      <c r="O2318" t="s">
        <v>8278</v>
      </c>
      <c r="P2318" s="5">
        <f t="shared" si="217"/>
        <v>78.031999999999996</v>
      </c>
      <c r="Q2318" t="str">
        <f t="shared" si="218"/>
        <v>music</v>
      </c>
      <c r="R2318" t="str">
        <f t="shared" si="219"/>
        <v>indie rock</v>
      </c>
      <c r="S2318" s="10">
        <f t="shared" si="220"/>
        <v>40079.516782407409</v>
      </c>
      <c r="T2318" s="10">
        <f t="shared" si="221"/>
        <v>40156.558333333334</v>
      </c>
    </row>
    <row r="2319" spans="1:20" ht="43.5" x14ac:dyDescent="0.35">
      <c r="A2319" s="5">
        <f t="shared" si="216"/>
        <v>104</v>
      </c>
      <c r="B2319">
        <v>2317</v>
      </c>
      <c r="C2319" s="3" t="s">
        <v>2318</v>
      </c>
      <c r="D2319" s="3" t="s">
        <v>6427</v>
      </c>
      <c r="E2319">
        <v>400</v>
      </c>
      <c r="F2319">
        <v>416</v>
      </c>
      <c r="G2319" t="s">
        <v>8218</v>
      </c>
      <c r="H2319" t="s">
        <v>8223</v>
      </c>
      <c r="I2319" t="s">
        <v>8245</v>
      </c>
      <c r="J2319" s="11">
        <v>1266210000</v>
      </c>
      <c r="K2319" s="11">
        <v>1263474049</v>
      </c>
      <c r="L2319" t="b">
        <v>1</v>
      </c>
      <c r="M2319">
        <v>22</v>
      </c>
      <c r="N2319" t="b">
        <v>1</v>
      </c>
      <c r="O2319" t="s">
        <v>8278</v>
      </c>
      <c r="P2319" s="5">
        <f t="shared" si="217"/>
        <v>18.90909090909091</v>
      </c>
      <c r="Q2319" t="str">
        <f t="shared" si="218"/>
        <v>music</v>
      </c>
      <c r="R2319" t="str">
        <f t="shared" si="219"/>
        <v>indie rock</v>
      </c>
      <c r="S2319" s="10">
        <f t="shared" si="220"/>
        <v>40192.33390046296</v>
      </c>
      <c r="T2319" s="10">
        <f t="shared" si="221"/>
        <v>40224</v>
      </c>
    </row>
    <row r="2320" spans="1:20" ht="58" x14ac:dyDescent="0.35">
      <c r="A2320" s="5">
        <f t="shared" si="216"/>
        <v>121.05999999999999</v>
      </c>
      <c r="B2320">
        <v>2318</v>
      </c>
      <c r="C2320" s="3" t="s">
        <v>2319</v>
      </c>
      <c r="D2320" s="3" t="s">
        <v>6428</v>
      </c>
      <c r="E2320">
        <v>5000</v>
      </c>
      <c r="F2320">
        <v>6053</v>
      </c>
      <c r="G2320" t="s">
        <v>8218</v>
      </c>
      <c r="H2320" t="s">
        <v>8223</v>
      </c>
      <c r="I2320" t="s">
        <v>8245</v>
      </c>
      <c r="J2320" s="11">
        <v>1253937540</v>
      </c>
      <c r="K2320" s="11">
        <v>1251214014</v>
      </c>
      <c r="L2320" t="b">
        <v>1</v>
      </c>
      <c r="M2320">
        <v>163</v>
      </c>
      <c r="N2320" t="b">
        <v>1</v>
      </c>
      <c r="O2320" t="s">
        <v>8278</v>
      </c>
      <c r="P2320" s="5">
        <f t="shared" si="217"/>
        <v>37.134969325153371</v>
      </c>
      <c r="Q2320" t="str">
        <f t="shared" si="218"/>
        <v>music</v>
      </c>
      <c r="R2320" t="str">
        <f t="shared" si="219"/>
        <v>indie rock</v>
      </c>
      <c r="S2320" s="10">
        <f t="shared" si="220"/>
        <v>40050.435347222221</v>
      </c>
      <c r="T2320" s="10">
        <f t="shared" si="221"/>
        <v>40081.957638888889</v>
      </c>
    </row>
    <row r="2321" spans="1:20" ht="43.5" x14ac:dyDescent="0.35">
      <c r="A2321" s="5">
        <f t="shared" si="216"/>
        <v>107.69999999999999</v>
      </c>
      <c r="B2321">
        <v>2319</v>
      </c>
      <c r="C2321" s="3" t="s">
        <v>2320</v>
      </c>
      <c r="D2321" s="3" t="s">
        <v>6429</v>
      </c>
      <c r="E2321">
        <v>3000</v>
      </c>
      <c r="F2321">
        <v>3231</v>
      </c>
      <c r="G2321" t="s">
        <v>8218</v>
      </c>
      <c r="H2321" t="s">
        <v>8223</v>
      </c>
      <c r="I2321" t="s">
        <v>8245</v>
      </c>
      <c r="J2321" s="11">
        <v>1387072685</v>
      </c>
      <c r="K2321" s="11">
        <v>1384480685</v>
      </c>
      <c r="L2321" t="b">
        <v>1</v>
      </c>
      <c r="M2321">
        <v>77</v>
      </c>
      <c r="N2321" t="b">
        <v>1</v>
      </c>
      <c r="O2321" t="s">
        <v>8278</v>
      </c>
      <c r="P2321" s="5">
        <f t="shared" si="217"/>
        <v>41.961038961038959</v>
      </c>
      <c r="Q2321" t="str">
        <f t="shared" si="218"/>
        <v>music</v>
      </c>
      <c r="R2321" t="str">
        <f t="shared" si="219"/>
        <v>indie rock</v>
      </c>
      <c r="S2321" s="10">
        <f t="shared" si="220"/>
        <v>41592.873668981476</v>
      </c>
      <c r="T2321" s="10">
        <f t="shared" si="221"/>
        <v>41622.873668981476</v>
      </c>
    </row>
    <row r="2322" spans="1:20" ht="58" x14ac:dyDescent="0.35">
      <c r="A2322" s="5">
        <f t="shared" si="216"/>
        <v>108.66</v>
      </c>
      <c r="B2322">
        <v>2320</v>
      </c>
      <c r="C2322" s="3" t="s">
        <v>2321</v>
      </c>
      <c r="D2322" s="3" t="s">
        <v>6430</v>
      </c>
      <c r="E2322">
        <v>5000</v>
      </c>
      <c r="F2322">
        <v>5433</v>
      </c>
      <c r="G2322" t="s">
        <v>8218</v>
      </c>
      <c r="H2322" t="s">
        <v>8223</v>
      </c>
      <c r="I2322" t="s">
        <v>8245</v>
      </c>
      <c r="J2322" s="11">
        <v>1396463800</v>
      </c>
      <c r="K2322" s="11">
        <v>1393443400</v>
      </c>
      <c r="L2322" t="b">
        <v>1</v>
      </c>
      <c r="M2322">
        <v>89</v>
      </c>
      <c r="N2322" t="b">
        <v>1</v>
      </c>
      <c r="O2322" t="s">
        <v>8278</v>
      </c>
      <c r="P2322" s="5">
        <f t="shared" si="217"/>
        <v>61.044943820224717</v>
      </c>
      <c r="Q2322" t="str">
        <f t="shared" si="218"/>
        <v>music</v>
      </c>
      <c r="R2322" t="str">
        <f t="shared" si="219"/>
        <v>indie rock</v>
      </c>
      <c r="S2322" s="10">
        <f t="shared" si="220"/>
        <v>41696.608796296292</v>
      </c>
      <c r="T2322" s="10">
        <f t="shared" si="221"/>
        <v>41731.567129629628</v>
      </c>
    </row>
    <row r="2323" spans="1:20" ht="43.5" x14ac:dyDescent="0.35">
      <c r="A2323" s="5">
        <f t="shared" si="216"/>
        <v>39.120962394619681</v>
      </c>
      <c r="B2323">
        <v>2321</v>
      </c>
      <c r="C2323" s="3" t="s">
        <v>2322</v>
      </c>
      <c r="D2323" s="3" t="s">
        <v>6431</v>
      </c>
      <c r="E2323">
        <v>10557</v>
      </c>
      <c r="F2323">
        <v>4130</v>
      </c>
      <c r="G2323" t="s">
        <v>8221</v>
      </c>
      <c r="H2323" t="s">
        <v>8238</v>
      </c>
      <c r="I2323" t="s">
        <v>8248</v>
      </c>
      <c r="J2323" s="11">
        <v>1491282901</v>
      </c>
      <c r="K2323" s="11">
        <v>1488694501</v>
      </c>
      <c r="L2323" t="b">
        <v>0</v>
      </c>
      <c r="M2323">
        <v>64</v>
      </c>
      <c r="N2323" t="b">
        <v>0</v>
      </c>
      <c r="O2323" t="s">
        <v>8297</v>
      </c>
      <c r="P2323" s="5">
        <f t="shared" si="217"/>
        <v>64.53125</v>
      </c>
      <c r="Q2323" t="str">
        <f t="shared" si="218"/>
        <v>food</v>
      </c>
      <c r="R2323" t="str">
        <f t="shared" si="219"/>
        <v>small batch</v>
      </c>
      <c r="S2323" s="10">
        <f t="shared" si="220"/>
        <v>42799.052094907405</v>
      </c>
      <c r="T2323" s="10">
        <f t="shared" si="221"/>
        <v>42829.010428240734</v>
      </c>
    </row>
    <row r="2324" spans="1:20" ht="43.5" x14ac:dyDescent="0.35">
      <c r="A2324" s="5">
        <f t="shared" si="216"/>
        <v>3.1481481481481479</v>
      </c>
      <c r="B2324">
        <v>2322</v>
      </c>
      <c r="C2324" s="3" t="s">
        <v>2323</v>
      </c>
      <c r="D2324" s="3" t="s">
        <v>6432</v>
      </c>
      <c r="E2324">
        <v>2700</v>
      </c>
      <c r="F2324">
        <v>85</v>
      </c>
      <c r="G2324" t="s">
        <v>8221</v>
      </c>
      <c r="H2324" t="s">
        <v>8223</v>
      </c>
      <c r="I2324" t="s">
        <v>8245</v>
      </c>
      <c r="J2324" s="11">
        <v>1491769769</v>
      </c>
      <c r="K2324" s="11">
        <v>1489181369</v>
      </c>
      <c r="L2324" t="b">
        <v>0</v>
      </c>
      <c r="M2324">
        <v>4</v>
      </c>
      <c r="N2324" t="b">
        <v>0</v>
      </c>
      <c r="O2324" t="s">
        <v>8297</v>
      </c>
      <c r="P2324" s="5">
        <f t="shared" si="217"/>
        <v>21.25</v>
      </c>
      <c r="Q2324" t="str">
        <f t="shared" si="218"/>
        <v>food</v>
      </c>
      <c r="R2324" t="str">
        <f t="shared" si="219"/>
        <v>small batch</v>
      </c>
      <c r="S2324" s="10">
        <f t="shared" si="220"/>
        <v>42804.687141203707</v>
      </c>
      <c r="T2324" s="10">
        <f t="shared" si="221"/>
        <v>42834.645474537036</v>
      </c>
    </row>
    <row r="2325" spans="1:20" ht="43.5" x14ac:dyDescent="0.35">
      <c r="A2325" s="5">
        <f t="shared" si="216"/>
        <v>48</v>
      </c>
      <c r="B2325">
        <v>2323</v>
      </c>
      <c r="C2325" s="3" t="s">
        <v>2324</v>
      </c>
      <c r="D2325" s="3" t="s">
        <v>6433</v>
      </c>
      <c r="E2325">
        <v>250</v>
      </c>
      <c r="F2325">
        <v>120</v>
      </c>
      <c r="G2325" t="s">
        <v>8221</v>
      </c>
      <c r="H2325" t="s">
        <v>8223</v>
      </c>
      <c r="I2325" t="s">
        <v>8245</v>
      </c>
      <c r="J2325" s="11">
        <v>1490033247</v>
      </c>
      <c r="K2325" s="11">
        <v>1489428447</v>
      </c>
      <c r="L2325" t="b">
        <v>0</v>
      </c>
      <c r="M2325">
        <v>4</v>
      </c>
      <c r="N2325" t="b">
        <v>0</v>
      </c>
      <c r="O2325" t="s">
        <v>8297</v>
      </c>
      <c r="P2325" s="5">
        <f t="shared" si="217"/>
        <v>30</v>
      </c>
      <c r="Q2325" t="str">
        <f t="shared" si="218"/>
        <v>food</v>
      </c>
      <c r="R2325" t="str">
        <f t="shared" si="219"/>
        <v>small batch</v>
      </c>
      <c r="S2325" s="10">
        <f t="shared" si="220"/>
        <v>42807.54684027777</v>
      </c>
      <c r="T2325" s="10">
        <f t="shared" si="221"/>
        <v>42814.54684027777</v>
      </c>
    </row>
    <row r="2326" spans="1:20" ht="43.5" x14ac:dyDescent="0.35">
      <c r="A2326" s="5">
        <f t="shared" si="216"/>
        <v>20.733333333333334</v>
      </c>
      <c r="B2326">
        <v>2324</v>
      </c>
      <c r="C2326" s="3" t="s">
        <v>2325</v>
      </c>
      <c r="D2326" s="3" t="s">
        <v>6434</v>
      </c>
      <c r="E2326">
        <v>7500</v>
      </c>
      <c r="F2326">
        <v>1555</v>
      </c>
      <c r="G2326" t="s">
        <v>8221</v>
      </c>
      <c r="H2326" t="s">
        <v>8224</v>
      </c>
      <c r="I2326" t="s">
        <v>8246</v>
      </c>
      <c r="J2326" s="11">
        <v>1490559285</v>
      </c>
      <c r="K2326" s="11">
        <v>1487970885</v>
      </c>
      <c r="L2326" t="b">
        <v>0</v>
      </c>
      <c r="M2326">
        <v>61</v>
      </c>
      <c r="N2326" t="b">
        <v>0</v>
      </c>
      <c r="O2326" t="s">
        <v>8297</v>
      </c>
      <c r="P2326" s="5">
        <f t="shared" si="217"/>
        <v>25.491803278688526</v>
      </c>
      <c r="Q2326" t="str">
        <f t="shared" si="218"/>
        <v>food</v>
      </c>
      <c r="R2326" t="str">
        <f t="shared" si="219"/>
        <v>small batch</v>
      </c>
      <c r="S2326" s="10">
        <f t="shared" si="220"/>
        <v>42790.67690972222</v>
      </c>
      <c r="T2326" s="10">
        <f t="shared" si="221"/>
        <v>42820.635243055549</v>
      </c>
    </row>
    <row r="2327" spans="1:20" ht="43.5" x14ac:dyDescent="0.35">
      <c r="A2327" s="5">
        <f t="shared" si="216"/>
        <v>8</v>
      </c>
      <c r="B2327">
        <v>2325</v>
      </c>
      <c r="C2327" s="3" t="s">
        <v>2326</v>
      </c>
      <c r="D2327" s="3" t="s">
        <v>6435</v>
      </c>
      <c r="E2327">
        <v>1000</v>
      </c>
      <c r="F2327">
        <v>80</v>
      </c>
      <c r="G2327" t="s">
        <v>8221</v>
      </c>
      <c r="H2327" t="s">
        <v>8223</v>
      </c>
      <c r="I2327" t="s">
        <v>8245</v>
      </c>
      <c r="J2327" s="11">
        <v>1490830331</v>
      </c>
      <c r="K2327" s="11">
        <v>1488241931</v>
      </c>
      <c r="L2327" t="b">
        <v>0</v>
      </c>
      <c r="M2327">
        <v>7</v>
      </c>
      <c r="N2327" t="b">
        <v>0</v>
      </c>
      <c r="O2327" t="s">
        <v>8297</v>
      </c>
      <c r="P2327" s="5">
        <f t="shared" si="217"/>
        <v>11.428571428571429</v>
      </c>
      <c r="Q2327" t="str">
        <f t="shared" si="218"/>
        <v>food</v>
      </c>
      <c r="R2327" t="str">
        <f t="shared" si="219"/>
        <v>small batch</v>
      </c>
      <c r="S2327" s="10">
        <f t="shared" si="220"/>
        <v>42793.814016203702</v>
      </c>
      <c r="T2327" s="10">
        <f t="shared" si="221"/>
        <v>42823.772349537037</v>
      </c>
    </row>
    <row r="2328" spans="1:20" ht="43.5" x14ac:dyDescent="0.35">
      <c r="A2328" s="5">
        <f t="shared" si="216"/>
        <v>0.72</v>
      </c>
      <c r="B2328">
        <v>2326</v>
      </c>
      <c r="C2328" s="3" t="s">
        <v>2327</v>
      </c>
      <c r="D2328" s="3" t="s">
        <v>6436</v>
      </c>
      <c r="E2328">
        <v>15000</v>
      </c>
      <c r="F2328">
        <v>108</v>
      </c>
      <c r="G2328" t="s">
        <v>8221</v>
      </c>
      <c r="H2328" t="s">
        <v>8223</v>
      </c>
      <c r="I2328" t="s">
        <v>8245</v>
      </c>
      <c r="J2328" s="11">
        <v>1493571600</v>
      </c>
      <c r="K2328" s="11">
        <v>1489106948</v>
      </c>
      <c r="L2328" t="b">
        <v>0</v>
      </c>
      <c r="M2328">
        <v>1</v>
      </c>
      <c r="N2328" t="b">
        <v>0</v>
      </c>
      <c r="O2328" t="s">
        <v>8297</v>
      </c>
      <c r="P2328" s="5">
        <f t="shared" si="217"/>
        <v>108</v>
      </c>
      <c r="Q2328" t="str">
        <f t="shared" si="218"/>
        <v>food</v>
      </c>
      <c r="R2328" t="str">
        <f t="shared" si="219"/>
        <v>small batch</v>
      </c>
      <c r="S2328" s="10">
        <f t="shared" si="220"/>
        <v>42803.825787037036</v>
      </c>
      <c r="T2328" s="10">
        <f t="shared" si="221"/>
        <v>42855.499999999993</v>
      </c>
    </row>
    <row r="2329" spans="1:20" ht="29" x14ac:dyDescent="0.35">
      <c r="A2329" s="5">
        <f t="shared" si="216"/>
        <v>526.09431428571429</v>
      </c>
      <c r="B2329">
        <v>2327</v>
      </c>
      <c r="C2329" s="3" t="s">
        <v>2328</v>
      </c>
      <c r="D2329" s="3" t="s">
        <v>6437</v>
      </c>
      <c r="E2329">
        <v>35000</v>
      </c>
      <c r="F2329">
        <v>184133.01</v>
      </c>
      <c r="G2329" t="s">
        <v>8218</v>
      </c>
      <c r="H2329" t="s">
        <v>8223</v>
      </c>
      <c r="I2329" t="s">
        <v>8245</v>
      </c>
      <c r="J2329" s="11">
        <v>1409090440</v>
      </c>
      <c r="K2329" s="11">
        <v>1406066440</v>
      </c>
      <c r="L2329" t="b">
        <v>1</v>
      </c>
      <c r="M2329">
        <v>3355</v>
      </c>
      <c r="N2329" t="b">
        <v>1</v>
      </c>
      <c r="O2329" t="s">
        <v>8297</v>
      </c>
      <c r="P2329" s="5">
        <f t="shared" si="217"/>
        <v>54.883162444113267</v>
      </c>
      <c r="Q2329" t="str">
        <f t="shared" si="218"/>
        <v>food</v>
      </c>
      <c r="R2329" t="str">
        <f t="shared" si="219"/>
        <v>small batch</v>
      </c>
      <c r="S2329" s="10">
        <f t="shared" si="220"/>
        <v>41842.708796296298</v>
      </c>
      <c r="T2329" s="10">
        <f t="shared" si="221"/>
        <v>41877.708796296298</v>
      </c>
    </row>
    <row r="2330" spans="1:20" ht="58" x14ac:dyDescent="0.35">
      <c r="A2330" s="5">
        <f t="shared" si="216"/>
        <v>254.45000000000002</v>
      </c>
      <c r="B2330">
        <v>2328</v>
      </c>
      <c r="C2330" s="3" t="s">
        <v>2329</v>
      </c>
      <c r="D2330" s="3" t="s">
        <v>6438</v>
      </c>
      <c r="E2330">
        <v>10000</v>
      </c>
      <c r="F2330">
        <v>25445</v>
      </c>
      <c r="G2330" t="s">
        <v>8218</v>
      </c>
      <c r="H2330" t="s">
        <v>8223</v>
      </c>
      <c r="I2330" t="s">
        <v>8245</v>
      </c>
      <c r="J2330" s="11">
        <v>1434307537</v>
      </c>
      <c r="K2330" s="11">
        <v>1431715537</v>
      </c>
      <c r="L2330" t="b">
        <v>1</v>
      </c>
      <c r="M2330">
        <v>537</v>
      </c>
      <c r="N2330" t="b">
        <v>1</v>
      </c>
      <c r="O2330" t="s">
        <v>8297</v>
      </c>
      <c r="P2330" s="5">
        <f t="shared" si="217"/>
        <v>47.383612662942269</v>
      </c>
      <c r="Q2330" t="str">
        <f t="shared" si="218"/>
        <v>food</v>
      </c>
      <c r="R2330" t="str">
        <f t="shared" si="219"/>
        <v>small batch</v>
      </c>
      <c r="S2330" s="10">
        <f t="shared" si="220"/>
        <v>42139.573344907411</v>
      </c>
      <c r="T2330" s="10">
        <f t="shared" si="221"/>
        <v>42169.573344907411</v>
      </c>
    </row>
    <row r="2331" spans="1:20" ht="43.5" x14ac:dyDescent="0.35">
      <c r="A2331" s="5">
        <f t="shared" si="216"/>
        <v>105.91999999999999</v>
      </c>
      <c r="B2331">
        <v>2329</v>
      </c>
      <c r="C2331" s="3" t="s">
        <v>2330</v>
      </c>
      <c r="D2331" s="3" t="s">
        <v>6439</v>
      </c>
      <c r="E2331">
        <v>25000</v>
      </c>
      <c r="F2331">
        <v>26480</v>
      </c>
      <c r="G2331" t="s">
        <v>8218</v>
      </c>
      <c r="H2331" t="s">
        <v>8223</v>
      </c>
      <c r="I2331" t="s">
        <v>8245</v>
      </c>
      <c r="J2331" s="11">
        <v>1405609146</v>
      </c>
      <c r="K2331" s="11">
        <v>1403017146</v>
      </c>
      <c r="L2331" t="b">
        <v>1</v>
      </c>
      <c r="M2331">
        <v>125</v>
      </c>
      <c r="N2331" t="b">
        <v>1</v>
      </c>
      <c r="O2331" t="s">
        <v>8297</v>
      </c>
      <c r="P2331" s="5">
        <f t="shared" si="217"/>
        <v>211.84</v>
      </c>
      <c r="Q2331" t="str">
        <f t="shared" si="218"/>
        <v>food</v>
      </c>
      <c r="R2331" t="str">
        <f t="shared" si="219"/>
        <v>small batch</v>
      </c>
      <c r="S2331" s="10">
        <f t="shared" si="220"/>
        <v>41807.416041666664</v>
      </c>
      <c r="T2331" s="10">
        <f t="shared" si="221"/>
        <v>41837.416041666664</v>
      </c>
    </row>
    <row r="2332" spans="1:20" ht="58" x14ac:dyDescent="0.35">
      <c r="A2332" s="5">
        <f t="shared" si="216"/>
        <v>102.42285714285715</v>
      </c>
      <c r="B2332">
        <v>2330</v>
      </c>
      <c r="C2332" s="3" t="s">
        <v>2331</v>
      </c>
      <c r="D2332" s="3" t="s">
        <v>6440</v>
      </c>
      <c r="E2332">
        <v>35000</v>
      </c>
      <c r="F2332">
        <v>35848</v>
      </c>
      <c r="G2332" t="s">
        <v>8218</v>
      </c>
      <c r="H2332" t="s">
        <v>8223</v>
      </c>
      <c r="I2332" t="s">
        <v>8245</v>
      </c>
      <c r="J2332" s="11">
        <v>1451001600</v>
      </c>
      <c r="K2332" s="11">
        <v>1448400943</v>
      </c>
      <c r="L2332" t="b">
        <v>1</v>
      </c>
      <c r="M2332">
        <v>163</v>
      </c>
      <c r="N2332" t="b">
        <v>1</v>
      </c>
      <c r="O2332" t="s">
        <v>8297</v>
      </c>
      <c r="P2332" s="5">
        <f t="shared" si="217"/>
        <v>219.92638036809817</v>
      </c>
      <c r="Q2332" t="str">
        <f t="shared" si="218"/>
        <v>food</v>
      </c>
      <c r="R2332" t="str">
        <f t="shared" si="219"/>
        <v>small batch</v>
      </c>
      <c r="S2332" s="10">
        <f t="shared" si="220"/>
        <v>42332.691469907404</v>
      </c>
      <c r="T2332" s="10">
        <f t="shared" si="221"/>
        <v>42362.791666666664</v>
      </c>
    </row>
    <row r="2333" spans="1:20" ht="43.5" x14ac:dyDescent="0.35">
      <c r="A2333" s="5">
        <f t="shared" si="216"/>
        <v>144.31375</v>
      </c>
      <c r="B2333">
        <v>2331</v>
      </c>
      <c r="C2333" s="3" t="s">
        <v>2332</v>
      </c>
      <c r="D2333" s="3" t="s">
        <v>6441</v>
      </c>
      <c r="E2333">
        <v>8000</v>
      </c>
      <c r="F2333">
        <v>11545.1</v>
      </c>
      <c r="G2333" t="s">
        <v>8218</v>
      </c>
      <c r="H2333" t="s">
        <v>8223</v>
      </c>
      <c r="I2333" t="s">
        <v>8245</v>
      </c>
      <c r="J2333" s="11">
        <v>1408320490</v>
      </c>
      <c r="K2333" s="11">
        <v>1405728490</v>
      </c>
      <c r="L2333" t="b">
        <v>1</v>
      </c>
      <c r="M2333">
        <v>283</v>
      </c>
      <c r="N2333" t="b">
        <v>1</v>
      </c>
      <c r="O2333" t="s">
        <v>8297</v>
      </c>
      <c r="P2333" s="5">
        <f t="shared" si="217"/>
        <v>40.795406360424032</v>
      </c>
      <c r="Q2333" t="str">
        <f t="shared" si="218"/>
        <v>food</v>
      </c>
      <c r="R2333" t="str">
        <f t="shared" si="219"/>
        <v>small batch</v>
      </c>
      <c r="S2333" s="10">
        <f t="shared" si="220"/>
        <v>41838.797337962962</v>
      </c>
      <c r="T2333" s="10">
        <f t="shared" si="221"/>
        <v>41868.797337962962</v>
      </c>
    </row>
    <row r="2334" spans="1:20" ht="58" x14ac:dyDescent="0.35">
      <c r="A2334" s="5">
        <f t="shared" si="216"/>
        <v>106.30800000000001</v>
      </c>
      <c r="B2334">
        <v>2332</v>
      </c>
      <c r="C2334" s="3" t="s">
        <v>2333</v>
      </c>
      <c r="D2334" s="3" t="s">
        <v>6442</v>
      </c>
      <c r="E2334">
        <v>25000</v>
      </c>
      <c r="F2334">
        <v>26577</v>
      </c>
      <c r="G2334" t="s">
        <v>8218</v>
      </c>
      <c r="H2334" t="s">
        <v>8223</v>
      </c>
      <c r="I2334" t="s">
        <v>8245</v>
      </c>
      <c r="J2334" s="11">
        <v>1423235071</v>
      </c>
      <c r="K2334" s="11">
        <v>1420643071</v>
      </c>
      <c r="L2334" t="b">
        <v>1</v>
      </c>
      <c r="M2334">
        <v>352</v>
      </c>
      <c r="N2334" t="b">
        <v>1</v>
      </c>
      <c r="O2334" t="s">
        <v>8297</v>
      </c>
      <c r="P2334" s="5">
        <f t="shared" si="217"/>
        <v>75.502840909090907</v>
      </c>
      <c r="Q2334" t="str">
        <f t="shared" si="218"/>
        <v>food</v>
      </c>
      <c r="R2334" t="str">
        <f t="shared" si="219"/>
        <v>small batch</v>
      </c>
      <c r="S2334" s="10">
        <f t="shared" si="220"/>
        <v>42011.419803240737</v>
      </c>
      <c r="T2334" s="10">
        <f t="shared" si="221"/>
        <v>42041.419803240737</v>
      </c>
    </row>
    <row r="2335" spans="1:20" ht="43.5" x14ac:dyDescent="0.35">
      <c r="A2335" s="5">
        <f t="shared" si="216"/>
        <v>212.16666666666666</v>
      </c>
      <c r="B2335">
        <v>2333</v>
      </c>
      <c r="C2335" s="3" t="s">
        <v>2334</v>
      </c>
      <c r="D2335" s="3" t="s">
        <v>6443</v>
      </c>
      <c r="E2335">
        <v>600</v>
      </c>
      <c r="F2335">
        <v>1273</v>
      </c>
      <c r="G2335" t="s">
        <v>8218</v>
      </c>
      <c r="H2335" t="s">
        <v>8223</v>
      </c>
      <c r="I2335" t="s">
        <v>8245</v>
      </c>
      <c r="J2335" s="11">
        <v>1401385800</v>
      </c>
      <c r="K2335" s="11">
        <v>1399563390</v>
      </c>
      <c r="L2335" t="b">
        <v>1</v>
      </c>
      <c r="M2335">
        <v>94</v>
      </c>
      <c r="N2335" t="b">
        <v>1</v>
      </c>
      <c r="O2335" t="s">
        <v>8297</v>
      </c>
      <c r="P2335" s="5">
        <f t="shared" si="217"/>
        <v>13.542553191489361</v>
      </c>
      <c r="Q2335" t="str">
        <f t="shared" si="218"/>
        <v>food</v>
      </c>
      <c r="R2335" t="str">
        <f t="shared" si="219"/>
        <v>small batch</v>
      </c>
      <c r="S2335" s="10">
        <f t="shared" si="220"/>
        <v>41767.442013888889</v>
      </c>
      <c r="T2335" s="10">
        <f t="shared" si="221"/>
        <v>41788.534722222219</v>
      </c>
    </row>
    <row r="2336" spans="1:20" ht="43.5" x14ac:dyDescent="0.35">
      <c r="A2336" s="5">
        <f t="shared" si="216"/>
        <v>101.95</v>
      </c>
      <c r="B2336">
        <v>2334</v>
      </c>
      <c r="C2336" s="3" t="s">
        <v>2335</v>
      </c>
      <c r="D2336" s="3" t="s">
        <v>6444</v>
      </c>
      <c r="E2336">
        <v>4000</v>
      </c>
      <c r="F2336">
        <v>4078</v>
      </c>
      <c r="G2336" t="s">
        <v>8218</v>
      </c>
      <c r="H2336" t="s">
        <v>8223</v>
      </c>
      <c r="I2336" t="s">
        <v>8245</v>
      </c>
      <c r="J2336" s="11">
        <v>1415208840</v>
      </c>
      <c r="K2336" s="11">
        <v>1412611498</v>
      </c>
      <c r="L2336" t="b">
        <v>1</v>
      </c>
      <c r="M2336">
        <v>67</v>
      </c>
      <c r="N2336" t="b">
        <v>1</v>
      </c>
      <c r="O2336" t="s">
        <v>8297</v>
      </c>
      <c r="P2336" s="5">
        <f t="shared" si="217"/>
        <v>60.865671641791046</v>
      </c>
      <c r="Q2336" t="str">
        <f t="shared" si="218"/>
        <v>food</v>
      </c>
      <c r="R2336" t="str">
        <f t="shared" si="219"/>
        <v>small batch</v>
      </c>
      <c r="S2336" s="10">
        <f t="shared" si="220"/>
        <v>41918.461782407401</v>
      </c>
      <c r="T2336" s="10">
        <f t="shared" si="221"/>
        <v>41948.523611111108</v>
      </c>
    </row>
    <row r="2337" spans="1:20" ht="43.5" x14ac:dyDescent="0.35">
      <c r="A2337" s="5">
        <f t="shared" si="216"/>
        <v>102.27200000000001</v>
      </c>
      <c r="B2337">
        <v>2335</v>
      </c>
      <c r="C2337" s="3" t="s">
        <v>2336</v>
      </c>
      <c r="D2337" s="3" t="s">
        <v>6445</v>
      </c>
      <c r="E2337">
        <v>25000</v>
      </c>
      <c r="F2337">
        <v>25568</v>
      </c>
      <c r="G2337" t="s">
        <v>8218</v>
      </c>
      <c r="H2337" t="s">
        <v>8223</v>
      </c>
      <c r="I2337" t="s">
        <v>8245</v>
      </c>
      <c r="J2337" s="11">
        <v>1402494243</v>
      </c>
      <c r="K2337" s="11">
        <v>1399902243</v>
      </c>
      <c r="L2337" t="b">
        <v>1</v>
      </c>
      <c r="M2337">
        <v>221</v>
      </c>
      <c r="N2337" t="b">
        <v>1</v>
      </c>
      <c r="O2337" t="s">
        <v>8297</v>
      </c>
      <c r="P2337" s="5">
        <f t="shared" si="217"/>
        <v>115.69230769230769</v>
      </c>
      <c r="Q2337" t="str">
        <f t="shared" si="218"/>
        <v>food</v>
      </c>
      <c r="R2337" t="str">
        <f t="shared" si="219"/>
        <v>small batch</v>
      </c>
      <c r="S2337" s="10">
        <f t="shared" si="220"/>
        <v>41771.363923611112</v>
      </c>
      <c r="T2337" s="10">
        <f t="shared" si="221"/>
        <v>41801.363923611112</v>
      </c>
    </row>
    <row r="2338" spans="1:20" ht="43.5" x14ac:dyDescent="0.35">
      <c r="A2338" s="5">
        <f t="shared" si="216"/>
        <v>520.73254999999995</v>
      </c>
      <c r="B2338">
        <v>2336</v>
      </c>
      <c r="C2338" s="3" t="s">
        <v>2337</v>
      </c>
      <c r="D2338" s="3" t="s">
        <v>6446</v>
      </c>
      <c r="E2338">
        <v>20000</v>
      </c>
      <c r="F2338">
        <v>104146.51</v>
      </c>
      <c r="G2338" t="s">
        <v>8218</v>
      </c>
      <c r="H2338" t="s">
        <v>8223</v>
      </c>
      <c r="I2338" t="s">
        <v>8245</v>
      </c>
      <c r="J2338" s="11">
        <v>1394316695</v>
      </c>
      <c r="K2338" s="11">
        <v>1390860695</v>
      </c>
      <c r="L2338" t="b">
        <v>1</v>
      </c>
      <c r="M2338">
        <v>2165</v>
      </c>
      <c r="N2338" t="b">
        <v>1</v>
      </c>
      <c r="O2338" t="s">
        <v>8297</v>
      </c>
      <c r="P2338" s="5">
        <f t="shared" si="217"/>
        <v>48.104623556581984</v>
      </c>
      <c r="Q2338" t="str">
        <f t="shared" si="218"/>
        <v>food</v>
      </c>
      <c r="R2338" t="str">
        <f t="shared" si="219"/>
        <v>small batch</v>
      </c>
      <c r="S2338" s="10">
        <f t="shared" si="220"/>
        <v>41666.716377314813</v>
      </c>
      <c r="T2338" s="10">
        <f t="shared" si="221"/>
        <v>41706.716377314813</v>
      </c>
    </row>
    <row r="2339" spans="1:20" ht="29" x14ac:dyDescent="0.35">
      <c r="A2339" s="5">
        <f t="shared" si="216"/>
        <v>110.65833333333333</v>
      </c>
      <c r="B2339">
        <v>2337</v>
      </c>
      <c r="C2339" s="3" t="s">
        <v>2338</v>
      </c>
      <c r="D2339" s="3" t="s">
        <v>6447</v>
      </c>
      <c r="E2339">
        <v>12000</v>
      </c>
      <c r="F2339">
        <v>13279</v>
      </c>
      <c r="G2339" t="s">
        <v>8218</v>
      </c>
      <c r="H2339" t="s">
        <v>8223</v>
      </c>
      <c r="I2339" t="s">
        <v>8245</v>
      </c>
      <c r="J2339" s="11">
        <v>1403796143</v>
      </c>
      <c r="K2339" s="11">
        <v>1401204143</v>
      </c>
      <c r="L2339" t="b">
        <v>1</v>
      </c>
      <c r="M2339">
        <v>179</v>
      </c>
      <c r="N2339" t="b">
        <v>1</v>
      </c>
      <c r="O2339" t="s">
        <v>8297</v>
      </c>
      <c r="P2339" s="5">
        <f t="shared" si="217"/>
        <v>74.184357541899445</v>
      </c>
      <c r="Q2339" t="str">
        <f t="shared" si="218"/>
        <v>food</v>
      </c>
      <c r="R2339" t="str">
        <f t="shared" si="219"/>
        <v>small batch</v>
      </c>
      <c r="S2339" s="10">
        <f t="shared" si="220"/>
        <v>41786.432210648149</v>
      </c>
      <c r="T2339" s="10">
        <f t="shared" si="221"/>
        <v>41816.432210648149</v>
      </c>
    </row>
    <row r="2340" spans="1:20" ht="43.5" x14ac:dyDescent="0.35">
      <c r="A2340" s="5">
        <f t="shared" si="216"/>
        <v>101.14333333333335</v>
      </c>
      <c r="B2340">
        <v>2338</v>
      </c>
      <c r="C2340" s="3" t="s">
        <v>2339</v>
      </c>
      <c r="D2340" s="3" t="s">
        <v>6448</v>
      </c>
      <c r="E2340">
        <v>15000</v>
      </c>
      <c r="F2340">
        <v>15171.5</v>
      </c>
      <c r="G2340" t="s">
        <v>8218</v>
      </c>
      <c r="H2340" t="s">
        <v>8223</v>
      </c>
      <c r="I2340" t="s">
        <v>8245</v>
      </c>
      <c r="J2340" s="11">
        <v>1404077484</v>
      </c>
      <c r="K2340" s="11">
        <v>1401485484</v>
      </c>
      <c r="L2340" t="b">
        <v>1</v>
      </c>
      <c r="M2340">
        <v>123</v>
      </c>
      <c r="N2340" t="b">
        <v>1</v>
      </c>
      <c r="O2340" t="s">
        <v>8297</v>
      </c>
      <c r="P2340" s="5">
        <f t="shared" si="217"/>
        <v>123.34552845528455</v>
      </c>
      <c r="Q2340" t="str">
        <f t="shared" si="218"/>
        <v>food</v>
      </c>
      <c r="R2340" t="str">
        <f t="shared" si="219"/>
        <v>small batch</v>
      </c>
      <c r="S2340" s="10">
        <f t="shared" si="220"/>
        <v>41789.688472222217</v>
      </c>
      <c r="T2340" s="10">
        <f t="shared" si="221"/>
        <v>41819.688472222217</v>
      </c>
    </row>
    <row r="2341" spans="1:20" ht="43.5" x14ac:dyDescent="0.35">
      <c r="A2341" s="5">
        <f t="shared" si="216"/>
        <v>294.20799999999997</v>
      </c>
      <c r="B2341">
        <v>2339</v>
      </c>
      <c r="C2341" s="3" t="s">
        <v>2340</v>
      </c>
      <c r="D2341" s="3" t="s">
        <v>6449</v>
      </c>
      <c r="E2341">
        <v>25000</v>
      </c>
      <c r="F2341">
        <v>73552</v>
      </c>
      <c r="G2341" t="s">
        <v>8218</v>
      </c>
      <c r="H2341" t="s">
        <v>8223</v>
      </c>
      <c r="I2341" t="s">
        <v>8245</v>
      </c>
      <c r="J2341" s="11">
        <v>1482134340</v>
      </c>
      <c r="K2341" s="11">
        <v>1479496309</v>
      </c>
      <c r="L2341" t="b">
        <v>1</v>
      </c>
      <c r="M2341">
        <v>1104</v>
      </c>
      <c r="N2341" t="b">
        <v>1</v>
      </c>
      <c r="O2341" t="s">
        <v>8297</v>
      </c>
      <c r="P2341" s="5">
        <f t="shared" si="217"/>
        <v>66.623188405797094</v>
      </c>
      <c r="Q2341" t="str">
        <f t="shared" si="218"/>
        <v>food</v>
      </c>
      <c r="R2341" t="str">
        <f t="shared" si="219"/>
        <v>small batch</v>
      </c>
      <c r="S2341" s="10">
        <f t="shared" si="220"/>
        <v>42692.591539351844</v>
      </c>
      <c r="T2341" s="10">
        <f t="shared" si="221"/>
        <v>42723.124305555553</v>
      </c>
    </row>
    <row r="2342" spans="1:20" ht="43.5" x14ac:dyDescent="0.35">
      <c r="A2342" s="5">
        <f t="shared" si="216"/>
        <v>105.77749999999999</v>
      </c>
      <c r="B2342">
        <v>2340</v>
      </c>
      <c r="C2342" s="3" t="s">
        <v>2341</v>
      </c>
      <c r="D2342" s="3" t="s">
        <v>6450</v>
      </c>
      <c r="E2342">
        <v>40000</v>
      </c>
      <c r="F2342">
        <v>42311</v>
      </c>
      <c r="G2342" t="s">
        <v>8218</v>
      </c>
      <c r="H2342" t="s">
        <v>8223</v>
      </c>
      <c r="I2342" t="s">
        <v>8245</v>
      </c>
      <c r="J2342" s="11">
        <v>1477841138</v>
      </c>
      <c r="K2342" s="11">
        <v>1475249138</v>
      </c>
      <c r="L2342" t="b">
        <v>1</v>
      </c>
      <c r="M2342">
        <v>403</v>
      </c>
      <c r="N2342" t="b">
        <v>1</v>
      </c>
      <c r="O2342" t="s">
        <v>8297</v>
      </c>
      <c r="P2342" s="5">
        <f t="shared" si="217"/>
        <v>104.99007444168734</v>
      </c>
      <c r="Q2342" t="str">
        <f t="shared" si="218"/>
        <v>food</v>
      </c>
      <c r="R2342" t="str">
        <f t="shared" si="219"/>
        <v>small batch</v>
      </c>
      <c r="S2342" s="10">
        <f t="shared" si="220"/>
        <v>42643.434467592589</v>
      </c>
      <c r="T2342" s="10">
        <f t="shared" si="221"/>
        <v>42673.434467592589</v>
      </c>
    </row>
    <row r="2343" spans="1:20" ht="43.5" x14ac:dyDescent="0.35">
      <c r="A2343" s="5">
        <f t="shared" si="216"/>
        <v>0</v>
      </c>
      <c r="B2343">
        <v>2341</v>
      </c>
      <c r="C2343" s="3" t="s">
        <v>2342</v>
      </c>
      <c r="D2343" s="3" t="s">
        <v>6451</v>
      </c>
      <c r="E2343">
        <v>5000</v>
      </c>
      <c r="F2343">
        <v>0</v>
      </c>
      <c r="G2343" t="s">
        <v>8219</v>
      </c>
      <c r="H2343" t="s">
        <v>8223</v>
      </c>
      <c r="I2343" t="s">
        <v>8245</v>
      </c>
      <c r="J2343" s="11">
        <v>1436729504</v>
      </c>
      <c r="K2343" s="11">
        <v>1434137504</v>
      </c>
      <c r="L2343" t="b">
        <v>0</v>
      </c>
      <c r="M2343">
        <v>0</v>
      </c>
      <c r="N2343" t="b">
        <v>0</v>
      </c>
      <c r="O2343" t="s">
        <v>8271</v>
      </c>
      <c r="P2343" s="5" t="e">
        <f t="shared" si="217"/>
        <v>#DIV/0!</v>
      </c>
      <c r="Q2343" t="str">
        <f t="shared" si="218"/>
        <v>technology</v>
      </c>
      <c r="R2343" t="str">
        <f t="shared" si="219"/>
        <v>web</v>
      </c>
      <c r="S2343" s="10">
        <f t="shared" si="220"/>
        <v>42167.605370370373</v>
      </c>
      <c r="T2343" s="10">
        <f t="shared" si="221"/>
        <v>42197.605370370373</v>
      </c>
    </row>
    <row r="2344" spans="1:20" ht="58" x14ac:dyDescent="0.35">
      <c r="A2344" s="5">
        <f t="shared" si="216"/>
        <v>0</v>
      </c>
      <c r="B2344">
        <v>2342</v>
      </c>
      <c r="C2344" s="3" t="s">
        <v>2343</v>
      </c>
      <c r="D2344" s="3" t="s">
        <v>6452</v>
      </c>
      <c r="E2344">
        <v>5500</v>
      </c>
      <c r="F2344">
        <v>0</v>
      </c>
      <c r="G2344" t="s">
        <v>8219</v>
      </c>
      <c r="H2344" t="s">
        <v>8223</v>
      </c>
      <c r="I2344" t="s">
        <v>8245</v>
      </c>
      <c r="J2344" s="11">
        <v>1412571600</v>
      </c>
      <c r="K2344" s="11">
        <v>1410799870</v>
      </c>
      <c r="L2344" t="b">
        <v>0</v>
      </c>
      <c r="M2344">
        <v>0</v>
      </c>
      <c r="N2344" t="b">
        <v>0</v>
      </c>
      <c r="O2344" t="s">
        <v>8271</v>
      </c>
      <c r="P2344" s="5" t="e">
        <f t="shared" si="217"/>
        <v>#DIV/0!</v>
      </c>
      <c r="Q2344" t="str">
        <f t="shared" si="218"/>
        <v>technology</v>
      </c>
      <c r="R2344" t="str">
        <f t="shared" si="219"/>
        <v>web</v>
      </c>
      <c r="S2344" s="10">
        <f t="shared" si="220"/>
        <v>41897.49386574074</v>
      </c>
      <c r="T2344" s="10">
        <f t="shared" si="221"/>
        <v>41918</v>
      </c>
    </row>
    <row r="2345" spans="1:20" ht="58" x14ac:dyDescent="0.35">
      <c r="A2345" s="5">
        <f t="shared" si="216"/>
        <v>3</v>
      </c>
      <c r="B2345">
        <v>2343</v>
      </c>
      <c r="C2345" s="3" t="s">
        <v>2344</v>
      </c>
      <c r="D2345" s="3" t="s">
        <v>6453</v>
      </c>
      <c r="E2345">
        <v>10000</v>
      </c>
      <c r="F2345">
        <v>300</v>
      </c>
      <c r="G2345" t="s">
        <v>8219</v>
      </c>
      <c r="H2345" t="s">
        <v>8223</v>
      </c>
      <c r="I2345" t="s">
        <v>8245</v>
      </c>
      <c r="J2345" s="11">
        <v>1452282420</v>
      </c>
      <c r="K2345" s="11">
        <v>1447962505</v>
      </c>
      <c r="L2345" t="b">
        <v>0</v>
      </c>
      <c r="M2345">
        <v>1</v>
      </c>
      <c r="N2345" t="b">
        <v>0</v>
      </c>
      <c r="O2345" t="s">
        <v>8271</v>
      </c>
      <c r="P2345" s="5">
        <f t="shared" si="217"/>
        <v>300</v>
      </c>
      <c r="Q2345" t="str">
        <f t="shared" si="218"/>
        <v>technology</v>
      </c>
      <c r="R2345" t="str">
        <f t="shared" si="219"/>
        <v>web</v>
      </c>
      <c r="S2345" s="10">
        <f t="shared" si="220"/>
        <v>42327.616956018515</v>
      </c>
      <c r="T2345" s="10">
        <f t="shared" si="221"/>
        <v>42377.615972222215</v>
      </c>
    </row>
    <row r="2346" spans="1:20" ht="58" x14ac:dyDescent="0.35">
      <c r="A2346" s="5">
        <f t="shared" si="216"/>
        <v>0.1</v>
      </c>
      <c r="B2346">
        <v>2344</v>
      </c>
      <c r="C2346" s="3" t="s">
        <v>2345</v>
      </c>
      <c r="D2346" s="3" t="s">
        <v>6454</v>
      </c>
      <c r="E2346">
        <v>1000</v>
      </c>
      <c r="F2346">
        <v>1</v>
      </c>
      <c r="G2346" t="s">
        <v>8219</v>
      </c>
      <c r="H2346" t="s">
        <v>8228</v>
      </c>
      <c r="I2346" t="s">
        <v>8250</v>
      </c>
      <c r="J2346" s="11">
        <v>1466789269</v>
      </c>
      <c r="K2346" s="11">
        <v>1464197269</v>
      </c>
      <c r="L2346" t="b">
        <v>0</v>
      </c>
      <c r="M2346">
        <v>1</v>
      </c>
      <c r="N2346" t="b">
        <v>0</v>
      </c>
      <c r="O2346" t="s">
        <v>8271</v>
      </c>
      <c r="P2346" s="5">
        <f t="shared" si="217"/>
        <v>1</v>
      </c>
      <c r="Q2346" t="str">
        <f t="shared" si="218"/>
        <v>technology</v>
      </c>
      <c r="R2346" t="str">
        <f t="shared" si="219"/>
        <v>web</v>
      </c>
      <c r="S2346" s="10">
        <f t="shared" si="220"/>
        <v>42515.519317129627</v>
      </c>
      <c r="T2346" s="10">
        <f t="shared" si="221"/>
        <v>42545.519317129627</v>
      </c>
    </row>
    <row r="2347" spans="1:20" ht="43.5" x14ac:dyDescent="0.35">
      <c r="A2347" s="5">
        <f t="shared" si="216"/>
        <v>0</v>
      </c>
      <c r="B2347">
        <v>2345</v>
      </c>
      <c r="C2347" s="3" t="s">
        <v>2346</v>
      </c>
      <c r="D2347" s="3" t="s">
        <v>6455</v>
      </c>
      <c r="E2347">
        <v>3000</v>
      </c>
      <c r="F2347">
        <v>0</v>
      </c>
      <c r="G2347" t="s">
        <v>8219</v>
      </c>
      <c r="H2347" t="s">
        <v>8223</v>
      </c>
      <c r="I2347" t="s">
        <v>8245</v>
      </c>
      <c r="J2347" s="11">
        <v>1427845140</v>
      </c>
      <c r="K2347" s="11">
        <v>1424822556</v>
      </c>
      <c r="L2347" t="b">
        <v>0</v>
      </c>
      <c r="M2347">
        <v>0</v>
      </c>
      <c r="N2347" t="b">
        <v>0</v>
      </c>
      <c r="O2347" t="s">
        <v>8271</v>
      </c>
      <c r="P2347" s="5" t="e">
        <f t="shared" si="217"/>
        <v>#DIV/0!</v>
      </c>
      <c r="Q2347" t="str">
        <f t="shared" si="218"/>
        <v>technology</v>
      </c>
      <c r="R2347" t="str">
        <f t="shared" si="219"/>
        <v>web</v>
      </c>
      <c r="S2347" s="10">
        <f t="shared" si="220"/>
        <v>42059.79347222222</v>
      </c>
      <c r="T2347" s="10">
        <f t="shared" si="221"/>
        <v>42094.777083333327</v>
      </c>
    </row>
    <row r="2348" spans="1:20" ht="43.5" x14ac:dyDescent="0.35">
      <c r="A2348" s="5">
        <f t="shared" si="216"/>
        <v>6.5000000000000002E-2</v>
      </c>
      <c r="B2348">
        <v>2346</v>
      </c>
      <c r="C2348" s="3" t="s">
        <v>2347</v>
      </c>
      <c r="D2348" s="3" t="s">
        <v>6456</v>
      </c>
      <c r="E2348">
        <v>60000</v>
      </c>
      <c r="F2348">
        <v>39</v>
      </c>
      <c r="G2348" t="s">
        <v>8219</v>
      </c>
      <c r="H2348" t="s">
        <v>8223</v>
      </c>
      <c r="I2348" t="s">
        <v>8245</v>
      </c>
      <c r="J2348" s="11">
        <v>1476731431</v>
      </c>
      <c r="K2348" s="11">
        <v>1472843431</v>
      </c>
      <c r="L2348" t="b">
        <v>0</v>
      </c>
      <c r="M2348">
        <v>3</v>
      </c>
      <c r="N2348" t="b">
        <v>0</v>
      </c>
      <c r="O2348" t="s">
        <v>8271</v>
      </c>
      <c r="P2348" s="5">
        <f t="shared" si="217"/>
        <v>13</v>
      </c>
      <c r="Q2348" t="str">
        <f t="shared" si="218"/>
        <v>technology</v>
      </c>
      <c r="R2348" t="str">
        <f t="shared" si="219"/>
        <v>web</v>
      </c>
      <c r="S2348" s="10">
        <f t="shared" si="220"/>
        <v>42615.590636574074</v>
      </c>
      <c r="T2348" s="10">
        <f t="shared" si="221"/>
        <v>42660.590636574074</v>
      </c>
    </row>
    <row r="2349" spans="1:20" ht="43.5" x14ac:dyDescent="0.35">
      <c r="A2349" s="5">
        <f t="shared" si="216"/>
        <v>1.5</v>
      </c>
      <c r="B2349">
        <v>2347</v>
      </c>
      <c r="C2349" s="3" t="s">
        <v>2348</v>
      </c>
      <c r="D2349" s="3" t="s">
        <v>6457</v>
      </c>
      <c r="E2349">
        <v>1000</v>
      </c>
      <c r="F2349">
        <v>15</v>
      </c>
      <c r="G2349" t="s">
        <v>8219</v>
      </c>
      <c r="H2349" t="s">
        <v>8223</v>
      </c>
      <c r="I2349" t="s">
        <v>8245</v>
      </c>
      <c r="J2349" s="11">
        <v>1472135676</v>
      </c>
      <c r="K2349" s="11">
        <v>1469543676</v>
      </c>
      <c r="L2349" t="b">
        <v>0</v>
      </c>
      <c r="M2349">
        <v>1</v>
      </c>
      <c r="N2349" t="b">
        <v>0</v>
      </c>
      <c r="O2349" t="s">
        <v>8271</v>
      </c>
      <c r="P2349" s="5">
        <f t="shared" si="217"/>
        <v>15</v>
      </c>
      <c r="Q2349" t="str">
        <f t="shared" si="218"/>
        <v>technology</v>
      </c>
      <c r="R2349" t="str">
        <f t="shared" si="219"/>
        <v>web</v>
      </c>
      <c r="S2349" s="10">
        <f t="shared" si="220"/>
        <v>42577.399027777778</v>
      </c>
      <c r="T2349" s="10">
        <f t="shared" si="221"/>
        <v>42607.399027777778</v>
      </c>
    </row>
    <row r="2350" spans="1:20" ht="43.5" x14ac:dyDescent="0.35">
      <c r="A2350" s="5">
        <f t="shared" si="216"/>
        <v>0.38571428571428573</v>
      </c>
      <c r="B2350">
        <v>2348</v>
      </c>
      <c r="C2350" s="3" t="s">
        <v>2349</v>
      </c>
      <c r="D2350" s="3" t="s">
        <v>6458</v>
      </c>
      <c r="E2350">
        <v>70000</v>
      </c>
      <c r="F2350">
        <v>270</v>
      </c>
      <c r="G2350" t="s">
        <v>8219</v>
      </c>
      <c r="H2350" t="s">
        <v>8223</v>
      </c>
      <c r="I2350" t="s">
        <v>8245</v>
      </c>
      <c r="J2350" s="11">
        <v>1456006938</v>
      </c>
      <c r="K2350" s="11">
        <v>1450822938</v>
      </c>
      <c r="L2350" t="b">
        <v>0</v>
      </c>
      <c r="M2350">
        <v>5</v>
      </c>
      <c r="N2350" t="b">
        <v>0</v>
      </c>
      <c r="O2350" t="s">
        <v>8271</v>
      </c>
      <c r="P2350" s="5">
        <f t="shared" si="217"/>
        <v>54</v>
      </c>
      <c r="Q2350" t="str">
        <f t="shared" si="218"/>
        <v>technology</v>
      </c>
      <c r="R2350" t="str">
        <f t="shared" si="219"/>
        <v>web</v>
      </c>
      <c r="S2350" s="10">
        <f t="shared" si="220"/>
        <v>42360.723819444444</v>
      </c>
      <c r="T2350" s="10">
        <f t="shared" si="221"/>
        <v>42420.723819444444</v>
      </c>
    </row>
    <row r="2351" spans="1:20" ht="43.5" x14ac:dyDescent="0.35">
      <c r="A2351" s="5">
        <f t="shared" si="216"/>
        <v>0</v>
      </c>
      <c r="B2351">
        <v>2349</v>
      </c>
      <c r="C2351" s="3" t="s">
        <v>2350</v>
      </c>
      <c r="D2351" s="3" t="s">
        <v>6459</v>
      </c>
      <c r="E2351">
        <v>474900</v>
      </c>
      <c r="F2351">
        <v>0</v>
      </c>
      <c r="G2351" t="s">
        <v>8219</v>
      </c>
      <c r="H2351" t="s">
        <v>8234</v>
      </c>
      <c r="I2351" t="s">
        <v>8254</v>
      </c>
      <c r="J2351" s="11">
        <v>1439318228</v>
      </c>
      <c r="K2351" s="11">
        <v>1436812628</v>
      </c>
      <c r="L2351" t="b">
        <v>0</v>
      </c>
      <c r="M2351">
        <v>0</v>
      </c>
      <c r="N2351" t="b">
        <v>0</v>
      </c>
      <c r="O2351" t="s">
        <v>8271</v>
      </c>
      <c r="P2351" s="5" t="e">
        <f t="shared" si="217"/>
        <v>#DIV/0!</v>
      </c>
      <c r="Q2351" t="str">
        <f t="shared" si="218"/>
        <v>technology</v>
      </c>
      <c r="R2351" t="str">
        <f t="shared" si="219"/>
        <v>web</v>
      </c>
      <c r="S2351" s="10">
        <f t="shared" si="220"/>
        <v>42198.567453703705</v>
      </c>
      <c r="T2351" s="10">
        <f t="shared" si="221"/>
        <v>42227.567453703705</v>
      </c>
    </row>
    <row r="2352" spans="1:20" ht="43.5" x14ac:dyDescent="0.35">
      <c r="A2352" s="5">
        <f t="shared" si="216"/>
        <v>0</v>
      </c>
      <c r="B2352">
        <v>2350</v>
      </c>
      <c r="C2352" s="3" t="s">
        <v>2351</v>
      </c>
      <c r="D2352" s="3" t="s">
        <v>6460</v>
      </c>
      <c r="E2352">
        <v>50000</v>
      </c>
      <c r="F2352">
        <v>0</v>
      </c>
      <c r="G2352" t="s">
        <v>8219</v>
      </c>
      <c r="H2352" t="s">
        <v>8240</v>
      </c>
      <c r="I2352" t="s">
        <v>8248</v>
      </c>
      <c r="J2352" s="11">
        <v>1483474370</v>
      </c>
      <c r="K2352" s="11">
        <v>1480882370</v>
      </c>
      <c r="L2352" t="b">
        <v>0</v>
      </c>
      <c r="M2352">
        <v>0</v>
      </c>
      <c r="N2352" t="b">
        <v>0</v>
      </c>
      <c r="O2352" t="s">
        <v>8271</v>
      </c>
      <c r="P2352" s="5" t="e">
        <f t="shared" si="217"/>
        <v>#DIV/0!</v>
      </c>
      <c r="Q2352" t="str">
        <f t="shared" si="218"/>
        <v>technology</v>
      </c>
      <c r="R2352" t="str">
        <f t="shared" si="219"/>
        <v>web</v>
      </c>
      <c r="S2352" s="10">
        <f t="shared" si="220"/>
        <v>42708.633912037032</v>
      </c>
      <c r="T2352" s="10">
        <f t="shared" si="221"/>
        <v>42738.633912037032</v>
      </c>
    </row>
    <row r="2353" spans="1:20" ht="29" x14ac:dyDescent="0.35">
      <c r="A2353" s="5">
        <f t="shared" si="216"/>
        <v>0.5714285714285714</v>
      </c>
      <c r="B2353">
        <v>2351</v>
      </c>
      <c r="C2353" s="3" t="s">
        <v>2352</v>
      </c>
      <c r="D2353" s="3" t="s">
        <v>6461</v>
      </c>
      <c r="E2353">
        <v>18900</v>
      </c>
      <c r="F2353">
        <v>108</v>
      </c>
      <c r="G2353" t="s">
        <v>8219</v>
      </c>
      <c r="H2353" t="s">
        <v>8227</v>
      </c>
      <c r="I2353" t="s">
        <v>8249</v>
      </c>
      <c r="J2353" s="11">
        <v>1430360739</v>
      </c>
      <c r="K2353" s="11">
        <v>1427768739</v>
      </c>
      <c r="L2353" t="b">
        <v>0</v>
      </c>
      <c r="M2353">
        <v>7</v>
      </c>
      <c r="N2353" t="b">
        <v>0</v>
      </c>
      <c r="O2353" t="s">
        <v>8271</v>
      </c>
      <c r="P2353" s="5">
        <f t="shared" si="217"/>
        <v>15.428571428571429</v>
      </c>
      <c r="Q2353" t="str">
        <f t="shared" si="218"/>
        <v>technology</v>
      </c>
      <c r="R2353" t="str">
        <f t="shared" si="219"/>
        <v>web</v>
      </c>
      <c r="S2353" s="10">
        <f t="shared" si="220"/>
        <v>42093.892812500002</v>
      </c>
      <c r="T2353" s="10">
        <f t="shared" si="221"/>
        <v>42123.892812500002</v>
      </c>
    </row>
    <row r="2354" spans="1:20" ht="43.5" x14ac:dyDescent="0.35">
      <c r="A2354" s="5">
        <f t="shared" si="216"/>
        <v>0</v>
      </c>
      <c r="B2354">
        <v>2352</v>
      </c>
      <c r="C2354" s="3" t="s">
        <v>2353</v>
      </c>
      <c r="D2354" s="3" t="s">
        <v>6462</v>
      </c>
      <c r="E2354">
        <v>2000</v>
      </c>
      <c r="F2354">
        <v>0</v>
      </c>
      <c r="G2354" t="s">
        <v>8219</v>
      </c>
      <c r="H2354" t="s">
        <v>8223</v>
      </c>
      <c r="I2354" t="s">
        <v>8245</v>
      </c>
      <c r="J2354" s="11">
        <v>1433603552</v>
      </c>
      <c r="K2354" s="11">
        <v>1428419552</v>
      </c>
      <c r="L2354" t="b">
        <v>0</v>
      </c>
      <c r="M2354">
        <v>0</v>
      </c>
      <c r="N2354" t="b">
        <v>0</v>
      </c>
      <c r="O2354" t="s">
        <v>8271</v>
      </c>
      <c r="P2354" s="5" t="e">
        <f t="shared" si="217"/>
        <v>#DIV/0!</v>
      </c>
      <c r="Q2354" t="str">
        <f t="shared" si="218"/>
        <v>technology</v>
      </c>
      <c r="R2354" t="str">
        <f t="shared" si="219"/>
        <v>web</v>
      </c>
      <c r="S2354" s="10">
        <f t="shared" si="220"/>
        <v>42101.425370370365</v>
      </c>
      <c r="T2354" s="10">
        <f t="shared" si="221"/>
        <v>42161.425370370365</v>
      </c>
    </row>
    <row r="2355" spans="1:20" ht="43.5" x14ac:dyDescent="0.35">
      <c r="A2355" s="5">
        <f t="shared" si="216"/>
        <v>0</v>
      </c>
      <c r="B2355">
        <v>2353</v>
      </c>
      <c r="C2355" s="3" t="s">
        <v>2354</v>
      </c>
      <c r="D2355" s="3" t="s">
        <v>6463</v>
      </c>
      <c r="E2355">
        <v>1000</v>
      </c>
      <c r="F2355">
        <v>0</v>
      </c>
      <c r="G2355" t="s">
        <v>8219</v>
      </c>
      <c r="H2355" t="s">
        <v>8223</v>
      </c>
      <c r="I2355" t="s">
        <v>8245</v>
      </c>
      <c r="J2355" s="11">
        <v>1429632822</v>
      </c>
      <c r="K2355" s="11">
        <v>1428596022</v>
      </c>
      <c r="L2355" t="b">
        <v>0</v>
      </c>
      <c r="M2355">
        <v>0</v>
      </c>
      <c r="N2355" t="b">
        <v>0</v>
      </c>
      <c r="O2355" t="s">
        <v>8271</v>
      </c>
      <c r="P2355" s="5" t="e">
        <f t="shared" si="217"/>
        <v>#DIV/0!</v>
      </c>
      <c r="Q2355" t="str">
        <f t="shared" si="218"/>
        <v>technology</v>
      </c>
      <c r="R2355" t="str">
        <f t="shared" si="219"/>
        <v>web</v>
      </c>
      <c r="S2355" s="10">
        <f t="shared" si="220"/>
        <v>42103.467847222222</v>
      </c>
      <c r="T2355" s="10">
        <f t="shared" si="221"/>
        <v>42115.467847222222</v>
      </c>
    </row>
    <row r="2356" spans="1:20" ht="43.5" x14ac:dyDescent="0.35">
      <c r="A2356" s="5">
        <f t="shared" si="216"/>
        <v>7.1428571428571425E-2</v>
      </c>
      <c r="B2356">
        <v>2354</v>
      </c>
      <c r="C2356" s="3" t="s">
        <v>2355</v>
      </c>
      <c r="D2356" s="3" t="s">
        <v>6464</v>
      </c>
      <c r="E2356">
        <v>35000</v>
      </c>
      <c r="F2356">
        <v>25</v>
      </c>
      <c r="G2356" t="s">
        <v>8219</v>
      </c>
      <c r="H2356" t="s">
        <v>8223</v>
      </c>
      <c r="I2356" t="s">
        <v>8245</v>
      </c>
      <c r="J2356" s="11">
        <v>1420910460</v>
      </c>
      <c r="K2356" s="11">
        <v>1415726460</v>
      </c>
      <c r="L2356" t="b">
        <v>0</v>
      </c>
      <c r="M2356">
        <v>1</v>
      </c>
      <c r="N2356" t="b">
        <v>0</v>
      </c>
      <c r="O2356" t="s">
        <v>8271</v>
      </c>
      <c r="P2356" s="5">
        <f t="shared" si="217"/>
        <v>25</v>
      </c>
      <c r="Q2356" t="str">
        <f t="shared" si="218"/>
        <v>technology</v>
      </c>
      <c r="R2356" t="str">
        <f t="shared" si="219"/>
        <v>web</v>
      </c>
      <c r="S2356" s="10">
        <f t="shared" si="220"/>
        <v>41954.51458333333</v>
      </c>
      <c r="T2356" s="10">
        <f t="shared" si="221"/>
        <v>42014.51458333333</v>
      </c>
    </row>
    <row r="2357" spans="1:20" ht="43.5" x14ac:dyDescent="0.35">
      <c r="A2357" s="5">
        <f t="shared" si="216"/>
        <v>0.6875</v>
      </c>
      <c r="B2357">
        <v>2355</v>
      </c>
      <c r="C2357" s="3" t="s">
        <v>2356</v>
      </c>
      <c r="D2357" s="3" t="s">
        <v>6465</v>
      </c>
      <c r="E2357">
        <v>8000</v>
      </c>
      <c r="F2357">
        <v>55</v>
      </c>
      <c r="G2357" t="s">
        <v>8219</v>
      </c>
      <c r="H2357" t="s">
        <v>8225</v>
      </c>
      <c r="I2357" t="s">
        <v>8247</v>
      </c>
      <c r="J2357" s="11">
        <v>1430604136</v>
      </c>
      <c r="K2357" s="11">
        <v>1428012136</v>
      </c>
      <c r="L2357" t="b">
        <v>0</v>
      </c>
      <c r="M2357">
        <v>2</v>
      </c>
      <c r="N2357" t="b">
        <v>0</v>
      </c>
      <c r="O2357" t="s">
        <v>8271</v>
      </c>
      <c r="P2357" s="5">
        <f t="shared" si="217"/>
        <v>27.5</v>
      </c>
      <c r="Q2357" t="str">
        <f t="shared" si="218"/>
        <v>technology</v>
      </c>
      <c r="R2357" t="str">
        <f t="shared" si="219"/>
        <v>web</v>
      </c>
      <c r="S2357" s="10">
        <f t="shared" si="220"/>
        <v>42096.709907407399</v>
      </c>
      <c r="T2357" s="10">
        <f t="shared" si="221"/>
        <v>42126.709907407399</v>
      </c>
    </row>
    <row r="2358" spans="1:20" ht="29" x14ac:dyDescent="0.35">
      <c r="A2358" s="5">
        <f t="shared" si="216"/>
        <v>0</v>
      </c>
      <c r="B2358">
        <v>2356</v>
      </c>
      <c r="C2358" s="3" t="s">
        <v>2357</v>
      </c>
      <c r="D2358" s="3" t="s">
        <v>6466</v>
      </c>
      <c r="E2358">
        <v>10000</v>
      </c>
      <c r="F2358">
        <v>0</v>
      </c>
      <c r="G2358" t="s">
        <v>8219</v>
      </c>
      <c r="H2358" t="s">
        <v>8232</v>
      </c>
      <c r="I2358" t="s">
        <v>8248</v>
      </c>
      <c r="J2358" s="11">
        <v>1433530104</v>
      </c>
      <c r="K2358" s="11">
        <v>1430938104</v>
      </c>
      <c r="L2358" t="b">
        <v>0</v>
      </c>
      <c r="M2358">
        <v>0</v>
      </c>
      <c r="N2358" t="b">
        <v>0</v>
      </c>
      <c r="O2358" t="s">
        <v>8271</v>
      </c>
      <c r="P2358" s="5" t="e">
        <f t="shared" si="217"/>
        <v>#DIV/0!</v>
      </c>
      <c r="Q2358" t="str">
        <f t="shared" si="218"/>
        <v>technology</v>
      </c>
      <c r="R2358" t="str">
        <f t="shared" si="219"/>
        <v>web</v>
      </c>
      <c r="S2358" s="10">
        <f t="shared" si="220"/>
        <v>42130.575277777774</v>
      </c>
      <c r="T2358" s="10">
        <f t="shared" si="221"/>
        <v>42160.575277777774</v>
      </c>
    </row>
    <row r="2359" spans="1:20" ht="43.5" x14ac:dyDescent="0.35">
      <c r="A2359" s="5">
        <f t="shared" si="216"/>
        <v>0</v>
      </c>
      <c r="B2359">
        <v>2357</v>
      </c>
      <c r="C2359" s="3" t="s">
        <v>2358</v>
      </c>
      <c r="D2359" s="3" t="s">
        <v>6467</v>
      </c>
      <c r="E2359">
        <v>27000</v>
      </c>
      <c r="F2359">
        <v>0</v>
      </c>
      <c r="G2359" t="s">
        <v>8219</v>
      </c>
      <c r="H2359" t="s">
        <v>8224</v>
      </c>
      <c r="I2359" t="s">
        <v>8246</v>
      </c>
      <c r="J2359" s="11">
        <v>1445093578</v>
      </c>
      <c r="K2359" s="11">
        <v>1442501578</v>
      </c>
      <c r="L2359" t="b">
        <v>0</v>
      </c>
      <c r="M2359">
        <v>0</v>
      </c>
      <c r="N2359" t="b">
        <v>0</v>
      </c>
      <c r="O2359" t="s">
        <v>8271</v>
      </c>
      <c r="P2359" s="5" t="e">
        <f t="shared" si="217"/>
        <v>#DIV/0!</v>
      </c>
      <c r="Q2359" t="str">
        <f t="shared" si="218"/>
        <v>technology</v>
      </c>
      <c r="R2359" t="str">
        <f t="shared" si="219"/>
        <v>web</v>
      </c>
      <c r="S2359" s="10">
        <f t="shared" si="220"/>
        <v>42264.411782407398</v>
      </c>
      <c r="T2359" s="10">
        <f t="shared" si="221"/>
        <v>42294.411782407398</v>
      </c>
    </row>
    <row r="2360" spans="1:20" ht="43.5" x14ac:dyDescent="0.35">
      <c r="A2360" s="5">
        <f t="shared" si="216"/>
        <v>0</v>
      </c>
      <c r="B2360">
        <v>2358</v>
      </c>
      <c r="C2360" s="3" t="s">
        <v>2359</v>
      </c>
      <c r="D2360" s="3" t="s">
        <v>6468</v>
      </c>
      <c r="E2360">
        <v>1500</v>
      </c>
      <c r="F2360">
        <v>0</v>
      </c>
      <c r="G2360" t="s">
        <v>8219</v>
      </c>
      <c r="H2360" t="s">
        <v>8224</v>
      </c>
      <c r="I2360" t="s">
        <v>8246</v>
      </c>
      <c r="J2360" s="11">
        <v>1422664740</v>
      </c>
      <c r="K2360" s="11">
        <v>1417818036</v>
      </c>
      <c r="L2360" t="b">
        <v>0</v>
      </c>
      <c r="M2360">
        <v>0</v>
      </c>
      <c r="N2360" t="b">
        <v>0</v>
      </c>
      <c r="O2360" t="s">
        <v>8271</v>
      </c>
      <c r="P2360" s="5" t="e">
        <f t="shared" si="217"/>
        <v>#DIV/0!</v>
      </c>
      <c r="Q2360" t="str">
        <f t="shared" si="218"/>
        <v>technology</v>
      </c>
      <c r="R2360" t="str">
        <f t="shared" si="219"/>
        <v>web</v>
      </c>
      <c r="S2360" s="10">
        <f t="shared" si="220"/>
        <v>41978.722638888888</v>
      </c>
      <c r="T2360" s="10">
        <f t="shared" si="221"/>
        <v>42034.818749999999</v>
      </c>
    </row>
    <row r="2361" spans="1:20" ht="43.5" x14ac:dyDescent="0.35">
      <c r="A2361" s="5">
        <f t="shared" si="216"/>
        <v>14.680000000000001</v>
      </c>
      <c r="B2361">
        <v>2359</v>
      </c>
      <c r="C2361" s="3" t="s">
        <v>2360</v>
      </c>
      <c r="D2361" s="3" t="s">
        <v>6469</v>
      </c>
      <c r="E2361">
        <v>7500</v>
      </c>
      <c r="F2361">
        <v>1101</v>
      </c>
      <c r="G2361" t="s">
        <v>8219</v>
      </c>
      <c r="H2361" t="s">
        <v>8223</v>
      </c>
      <c r="I2361" t="s">
        <v>8245</v>
      </c>
      <c r="J2361" s="11">
        <v>1438616124</v>
      </c>
      <c r="K2361" s="11">
        <v>1433432124</v>
      </c>
      <c r="L2361" t="b">
        <v>0</v>
      </c>
      <c r="M2361">
        <v>3</v>
      </c>
      <c r="N2361" t="b">
        <v>0</v>
      </c>
      <c r="O2361" t="s">
        <v>8271</v>
      </c>
      <c r="P2361" s="5">
        <f t="shared" si="217"/>
        <v>367</v>
      </c>
      <c r="Q2361" t="str">
        <f t="shared" si="218"/>
        <v>technology</v>
      </c>
      <c r="R2361" t="str">
        <f t="shared" si="219"/>
        <v>web</v>
      </c>
      <c r="S2361" s="10">
        <f t="shared" si="220"/>
        <v>42159.441249999996</v>
      </c>
      <c r="T2361" s="10">
        <f t="shared" si="221"/>
        <v>42219.441249999996</v>
      </c>
    </row>
    <row r="2362" spans="1:20" ht="43.5" x14ac:dyDescent="0.35">
      <c r="A2362" s="5">
        <f t="shared" si="216"/>
        <v>0.04</v>
      </c>
      <c r="B2362">
        <v>2360</v>
      </c>
      <c r="C2362" s="3" t="s">
        <v>2361</v>
      </c>
      <c r="D2362" s="3" t="s">
        <v>6470</v>
      </c>
      <c r="E2362">
        <v>5000</v>
      </c>
      <c r="F2362">
        <v>2</v>
      </c>
      <c r="G2362" t="s">
        <v>8219</v>
      </c>
      <c r="H2362" t="s">
        <v>8228</v>
      </c>
      <c r="I2362" t="s">
        <v>8250</v>
      </c>
      <c r="J2362" s="11">
        <v>1454864280</v>
      </c>
      <c r="K2362" s="11">
        <v>1452272280</v>
      </c>
      <c r="L2362" t="b">
        <v>0</v>
      </c>
      <c r="M2362">
        <v>1</v>
      </c>
      <c r="N2362" t="b">
        <v>0</v>
      </c>
      <c r="O2362" t="s">
        <v>8271</v>
      </c>
      <c r="P2362" s="5">
        <f t="shared" si="217"/>
        <v>2</v>
      </c>
      <c r="Q2362" t="str">
        <f t="shared" si="218"/>
        <v>technology</v>
      </c>
      <c r="R2362" t="str">
        <f t="shared" si="219"/>
        <v>web</v>
      </c>
      <c r="S2362" s="10">
        <f t="shared" si="220"/>
        <v>42377.498611111114</v>
      </c>
      <c r="T2362" s="10">
        <f t="shared" si="221"/>
        <v>42407.498611111114</v>
      </c>
    </row>
    <row r="2363" spans="1:20" ht="58" x14ac:dyDescent="0.35">
      <c r="A2363" s="5">
        <f t="shared" si="216"/>
        <v>0</v>
      </c>
      <c r="B2363">
        <v>2361</v>
      </c>
      <c r="C2363" s="3" t="s">
        <v>2362</v>
      </c>
      <c r="D2363" s="3" t="s">
        <v>6471</v>
      </c>
      <c r="E2363">
        <v>200</v>
      </c>
      <c r="F2363">
        <v>0</v>
      </c>
      <c r="G2363" t="s">
        <v>8219</v>
      </c>
      <c r="H2363" t="s">
        <v>8228</v>
      </c>
      <c r="I2363" t="s">
        <v>8250</v>
      </c>
      <c r="J2363" s="11">
        <v>1462053600</v>
      </c>
      <c r="K2363" s="11">
        <v>1459975008</v>
      </c>
      <c r="L2363" t="b">
        <v>0</v>
      </c>
      <c r="M2363">
        <v>0</v>
      </c>
      <c r="N2363" t="b">
        <v>0</v>
      </c>
      <c r="O2363" t="s">
        <v>8271</v>
      </c>
      <c r="P2363" s="5" t="e">
        <f t="shared" si="217"/>
        <v>#DIV/0!</v>
      </c>
      <c r="Q2363" t="str">
        <f t="shared" si="218"/>
        <v>technology</v>
      </c>
      <c r="R2363" t="str">
        <f t="shared" si="219"/>
        <v>web</v>
      </c>
      <c r="S2363" s="10">
        <f t="shared" si="220"/>
        <v>42466.650555555556</v>
      </c>
      <c r="T2363" s="10">
        <f t="shared" si="221"/>
        <v>42490.708333333336</v>
      </c>
    </row>
    <row r="2364" spans="1:20" ht="43.5" x14ac:dyDescent="0.35">
      <c r="A2364" s="5">
        <f t="shared" si="216"/>
        <v>28.571428571428569</v>
      </c>
      <c r="B2364">
        <v>2362</v>
      </c>
      <c r="C2364" s="3" t="s">
        <v>2363</v>
      </c>
      <c r="D2364" s="3" t="s">
        <v>6472</v>
      </c>
      <c r="E2364">
        <v>420</v>
      </c>
      <c r="F2364">
        <v>120</v>
      </c>
      <c r="G2364" t="s">
        <v>8219</v>
      </c>
      <c r="H2364" t="s">
        <v>8223</v>
      </c>
      <c r="I2364" t="s">
        <v>8245</v>
      </c>
      <c r="J2364" s="11">
        <v>1418315470</v>
      </c>
      <c r="K2364" s="11">
        <v>1415723470</v>
      </c>
      <c r="L2364" t="b">
        <v>0</v>
      </c>
      <c r="M2364">
        <v>2</v>
      </c>
      <c r="N2364" t="b">
        <v>0</v>
      </c>
      <c r="O2364" t="s">
        <v>8271</v>
      </c>
      <c r="P2364" s="5">
        <f t="shared" si="217"/>
        <v>60</v>
      </c>
      <c r="Q2364" t="str">
        <f t="shared" si="218"/>
        <v>technology</v>
      </c>
      <c r="R2364" t="str">
        <f t="shared" si="219"/>
        <v>web</v>
      </c>
      <c r="S2364" s="10">
        <f t="shared" si="220"/>
        <v>41954.47997685185</v>
      </c>
      <c r="T2364" s="10">
        <f t="shared" si="221"/>
        <v>41984.47997685185</v>
      </c>
    </row>
    <row r="2365" spans="1:20" ht="58" x14ac:dyDescent="0.35">
      <c r="A2365" s="5">
        <f t="shared" si="216"/>
        <v>0</v>
      </c>
      <c r="B2365">
        <v>2363</v>
      </c>
      <c r="C2365" s="3" t="s">
        <v>2364</v>
      </c>
      <c r="D2365" s="3" t="s">
        <v>6473</v>
      </c>
      <c r="E2365">
        <v>175000</v>
      </c>
      <c r="F2365">
        <v>0</v>
      </c>
      <c r="G2365" t="s">
        <v>8219</v>
      </c>
      <c r="H2365" t="s">
        <v>8223</v>
      </c>
      <c r="I2365" t="s">
        <v>8245</v>
      </c>
      <c r="J2365" s="11">
        <v>1451348200</v>
      </c>
      <c r="K2365" s="11">
        <v>1447460200</v>
      </c>
      <c r="L2365" t="b">
        <v>0</v>
      </c>
      <c r="M2365">
        <v>0</v>
      </c>
      <c r="N2365" t="b">
        <v>0</v>
      </c>
      <c r="O2365" t="s">
        <v>8271</v>
      </c>
      <c r="P2365" s="5" t="e">
        <f t="shared" si="217"/>
        <v>#DIV/0!</v>
      </c>
      <c r="Q2365" t="str">
        <f t="shared" si="218"/>
        <v>technology</v>
      </c>
      <c r="R2365" t="str">
        <f t="shared" si="219"/>
        <v>web</v>
      </c>
      <c r="S2365" s="10">
        <f t="shared" si="220"/>
        <v>42321.803240740737</v>
      </c>
      <c r="T2365" s="10">
        <f t="shared" si="221"/>
        <v>42366.803240740737</v>
      </c>
    </row>
    <row r="2366" spans="1:20" ht="29" x14ac:dyDescent="0.35">
      <c r="A2366" s="5">
        <f t="shared" si="216"/>
        <v>0</v>
      </c>
      <c r="B2366">
        <v>2364</v>
      </c>
      <c r="C2366" s="3" t="s">
        <v>2365</v>
      </c>
      <c r="D2366" s="3" t="s">
        <v>6474</v>
      </c>
      <c r="E2366">
        <v>128</v>
      </c>
      <c r="F2366">
        <v>0</v>
      </c>
      <c r="G2366" t="s">
        <v>8219</v>
      </c>
      <c r="H2366" t="s">
        <v>8223</v>
      </c>
      <c r="I2366" t="s">
        <v>8245</v>
      </c>
      <c r="J2366" s="11">
        <v>1445898356</v>
      </c>
      <c r="K2366" s="11">
        <v>1441146356</v>
      </c>
      <c r="L2366" t="b">
        <v>0</v>
      </c>
      <c r="M2366">
        <v>0</v>
      </c>
      <c r="N2366" t="b">
        <v>0</v>
      </c>
      <c r="O2366" t="s">
        <v>8271</v>
      </c>
      <c r="P2366" s="5" t="e">
        <f t="shared" si="217"/>
        <v>#DIV/0!</v>
      </c>
      <c r="Q2366" t="str">
        <f t="shared" si="218"/>
        <v>technology</v>
      </c>
      <c r="R2366" t="str">
        <f t="shared" si="219"/>
        <v>web</v>
      </c>
      <c r="S2366" s="10">
        <f t="shared" si="220"/>
        <v>42248.726342592585</v>
      </c>
      <c r="T2366" s="10">
        <f t="shared" si="221"/>
        <v>42303.726342592585</v>
      </c>
    </row>
    <row r="2367" spans="1:20" ht="43.5" x14ac:dyDescent="0.35">
      <c r="A2367" s="5">
        <f t="shared" si="216"/>
        <v>0</v>
      </c>
      <c r="B2367">
        <v>2365</v>
      </c>
      <c r="C2367" s="3" t="s">
        <v>2366</v>
      </c>
      <c r="D2367" s="3" t="s">
        <v>6475</v>
      </c>
      <c r="E2367">
        <v>1000</v>
      </c>
      <c r="F2367">
        <v>0</v>
      </c>
      <c r="G2367" t="s">
        <v>8219</v>
      </c>
      <c r="H2367" t="s">
        <v>8236</v>
      </c>
      <c r="I2367" t="s">
        <v>8248</v>
      </c>
      <c r="J2367" s="11">
        <v>1453071600</v>
      </c>
      <c r="K2367" s="11">
        <v>1449596425</v>
      </c>
      <c r="L2367" t="b">
        <v>0</v>
      </c>
      <c r="M2367">
        <v>0</v>
      </c>
      <c r="N2367" t="b">
        <v>0</v>
      </c>
      <c r="O2367" t="s">
        <v>8271</v>
      </c>
      <c r="P2367" s="5" t="e">
        <f t="shared" si="217"/>
        <v>#DIV/0!</v>
      </c>
      <c r="Q2367" t="str">
        <f t="shared" si="218"/>
        <v>technology</v>
      </c>
      <c r="R2367" t="str">
        <f t="shared" si="219"/>
        <v>web</v>
      </c>
      <c r="S2367" s="10">
        <f t="shared" si="220"/>
        <v>42346.528067129628</v>
      </c>
      <c r="T2367" s="10">
        <f t="shared" si="221"/>
        <v>42386.749999999993</v>
      </c>
    </row>
    <row r="2368" spans="1:20" ht="43.5" x14ac:dyDescent="0.35">
      <c r="A2368" s="5">
        <f t="shared" si="216"/>
        <v>10.52</v>
      </c>
      <c r="B2368">
        <v>2366</v>
      </c>
      <c r="C2368" s="3" t="s">
        <v>2367</v>
      </c>
      <c r="D2368" s="3" t="s">
        <v>6476</v>
      </c>
      <c r="E2368">
        <v>25000</v>
      </c>
      <c r="F2368">
        <v>2630</v>
      </c>
      <c r="G2368" t="s">
        <v>8219</v>
      </c>
      <c r="H2368" t="s">
        <v>8224</v>
      </c>
      <c r="I2368" t="s">
        <v>8246</v>
      </c>
      <c r="J2368" s="11">
        <v>1445431533</v>
      </c>
      <c r="K2368" s="11">
        <v>1442839533</v>
      </c>
      <c r="L2368" t="b">
        <v>0</v>
      </c>
      <c r="M2368">
        <v>27</v>
      </c>
      <c r="N2368" t="b">
        <v>0</v>
      </c>
      <c r="O2368" t="s">
        <v>8271</v>
      </c>
      <c r="P2368" s="5">
        <f t="shared" si="217"/>
        <v>97.407407407407405</v>
      </c>
      <c r="Q2368" t="str">
        <f t="shared" si="218"/>
        <v>technology</v>
      </c>
      <c r="R2368" t="str">
        <f t="shared" si="219"/>
        <v>web</v>
      </c>
      <c r="S2368" s="10">
        <f t="shared" si="220"/>
        <v>42268.323298611103</v>
      </c>
      <c r="T2368" s="10">
        <f t="shared" si="221"/>
        <v>42298.323298611103</v>
      </c>
    </row>
    <row r="2369" spans="1:20" ht="43.5" x14ac:dyDescent="0.35">
      <c r="A2369" s="5">
        <f t="shared" si="216"/>
        <v>1.34</v>
      </c>
      <c r="B2369">
        <v>2367</v>
      </c>
      <c r="C2369" s="3" t="s">
        <v>2368</v>
      </c>
      <c r="D2369" s="3" t="s">
        <v>6477</v>
      </c>
      <c r="E2369">
        <v>50000</v>
      </c>
      <c r="F2369">
        <v>670</v>
      </c>
      <c r="G2369" t="s">
        <v>8219</v>
      </c>
      <c r="H2369" t="s">
        <v>8223</v>
      </c>
      <c r="I2369" t="s">
        <v>8245</v>
      </c>
      <c r="J2369" s="11">
        <v>1461622616</v>
      </c>
      <c r="K2369" s="11">
        <v>1456442216</v>
      </c>
      <c r="L2369" t="b">
        <v>0</v>
      </c>
      <c r="M2369">
        <v>14</v>
      </c>
      <c r="N2369" t="b">
        <v>0</v>
      </c>
      <c r="O2369" t="s">
        <v>8271</v>
      </c>
      <c r="P2369" s="5">
        <f t="shared" si="217"/>
        <v>47.857142857142854</v>
      </c>
      <c r="Q2369" t="str">
        <f t="shared" si="218"/>
        <v>technology</v>
      </c>
      <c r="R2369" t="str">
        <f t="shared" si="219"/>
        <v>web</v>
      </c>
      <c r="S2369" s="10">
        <f t="shared" si="220"/>
        <v>42425.761759259258</v>
      </c>
      <c r="T2369" s="10">
        <f t="shared" si="221"/>
        <v>42485.720092592594</v>
      </c>
    </row>
    <row r="2370" spans="1:20" ht="43.5" x14ac:dyDescent="0.35">
      <c r="A2370" s="5">
        <f t="shared" si="216"/>
        <v>0.25</v>
      </c>
      <c r="B2370">
        <v>2368</v>
      </c>
      <c r="C2370" s="3" t="s">
        <v>2369</v>
      </c>
      <c r="D2370" s="3" t="s">
        <v>6478</v>
      </c>
      <c r="E2370">
        <v>40000</v>
      </c>
      <c r="F2370">
        <v>100</v>
      </c>
      <c r="G2370" t="s">
        <v>8219</v>
      </c>
      <c r="H2370" t="s">
        <v>8223</v>
      </c>
      <c r="I2370" t="s">
        <v>8245</v>
      </c>
      <c r="J2370" s="11">
        <v>1429028365</v>
      </c>
      <c r="K2370" s="11">
        <v>1425143965</v>
      </c>
      <c r="L2370" t="b">
        <v>0</v>
      </c>
      <c r="M2370">
        <v>2</v>
      </c>
      <c r="N2370" t="b">
        <v>0</v>
      </c>
      <c r="O2370" t="s">
        <v>8271</v>
      </c>
      <c r="P2370" s="5">
        <f t="shared" si="217"/>
        <v>50</v>
      </c>
      <c r="Q2370" t="str">
        <f t="shared" si="218"/>
        <v>technology</v>
      </c>
      <c r="R2370" t="str">
        <f t="shared" si="219"/>
        <v>web</v>
      </c>
      <c r="S2370" s="10">
        <f t="shared" si="220"/>
        <v>42063.513483796291</v>
      </c>
      <c r="T2370" s="10">
        <f t="shared" si="221"/>
        <v>42108.471817129634</v>
      </c>
    </row>
    <row r="2371" spans="1:20" ht="43.5" x14ac:dyDescent="0.35">
      <c r="A2371" s="5">
        <f t="shared" ref="A2371:A2434" si="222">(F2371/E2371)*100</f>
        <v>0</v>
      </c>
      <c r="B2371">
        <v>2369</v>
      </c>
      <c r="C2371" s="3" t="s">
        <v>2370</v>
      </c>
      <c r="D2371" s="3" t="s">
        <v>6479</v>
      </c>
      <c r="E2371">
        <v>25000</v>
      </c>
      <c r="F2371">
        <v>0</v>
      </c>
      <c r="G2371" t="s">
        <v>8219</v>
      </c>
      <c r="H2371" t="s">
        <v>8223</v>
      </c>
      <c r="I2371" t="s">
        <v>8245</v>
      </c>
      <c r="J2371" s="11">
        <v>1455132611</v>
      </c>
      <c r="K2371" s="11">
        <v>1452540611</v>
      </c>
      <c r="L2371" t="b">
        <v>0</v>
      </c>
      <c r="M2371">
        <v>0</v>
      </c>
      <c r="N2371" t="b">
        <v>0</v>
      </c>
      <c r="O2371" t="s">
        <v>8271</v>
      </c>
      <c r="P2371" s="5" t="e">
        <f t="shared" ref="P2371:P2434" si="223">F2371/M2371</f>
        <v>#DIV/0!</v>
      </c>
      <c r="Q2371" t="str">
        <f t="shared" ref="Q2371:Q2434" si="224">LEFT(O:O,FIND("/",O:O)-1)</f>
        <v>technology</v>
      </c>
      <c r="R2371" t="str">
        <f t="shared" ref="R2371:R2434" si="225">RIGHT(O:O,LEN(O:O)-FIND("/",O:O))</f>
        <v>web</v>
      </c>
      <c r="S2371" s="10">
        <f t="shared" ref="S2371:S2434" si="226">(((K2371/60)/60)/24)+DATE(1970,1,1)+(-5/24)</f>
        <v>42380.60429398148</v>
      </c>
      <c r="T2371" s="10">
        <f t="shared" ref="T2371:T2434" si="227">(((J2371/60)/60)/24)+DATE(1970,1,1)+(-5/24)</f>
        <v>42410.60429398148</v>
      </c>
    </row>
    <row r="2372" spans="1:20" ht="43.5" x14ac:dyDescent="0.35">
      <c r="A2372" s="5">
        <f t="shared" si="222"/>
        <v>0.32800000000000001</v>
      </c>
      <c r="B2372">
        <v>2370</v>
      </c>
      <c r="C2372" s="3" t="s">
        <v>2371</v>
      </c>
      <c r="D2372" s="3" t="s">
        <v>6480</v>
      </c>
      <c r="E2372">
        <v>25000</v>
      </c>
      <c r="F2372">
        <v>82</v>
      </c>
      <c r="G2372" t="s">
        <v>8219</v>
      </c>
      <c r="H2372" t="s">
        <v>8223</v>
      </c>
      <c r="I2372" t="s">
        <v>8245</v>
      </c>
      <c r="J2372" s="11">
        <v>1418877141</v>
      </c>
      <c r="K2372" s="11">
        <v>1416285141</v>
      </c>
      <c r="L2372" t="b">
        <v>0</v>
      </c>
      <c r="M2372">
        <v>4</v>
      </c>
      <c r="N2372" t="b">
        <v>0</v>
      </c>
      <c r="O2372" t="s">
        <v>8271</v>
      </c>
      <c r="P2372" s="5">
        <f t="shared" si="223"/>
        <v>20.5</v>
      </c>
      <c r="Q2372" t="str">
        <f t="shared" si="224"/>
        <v>technology</v>
      </c>
      <c r="R2372" t="str">
        <f t="shared" si="225"/>
        <v>web</v>
      </c>
      <c r="S2372" s="10">
        <f t="shared" si="226"/>
        <v>41960.980798611105</v>
      </c>
      <c r="T2372" s="10">
        <f t="shared" si="227"/>
        <v>41990.980798611105</v>
      </c>
    </row>
    <row r="2373" spans="1:20" ht="43.5" x14ac:dyDescent="0.35">
      <c r="A2373" s="5">
        <f t="shared" si="222"/>
        <v>0</v>
      </c>
      <c r="B2373">
        <v>2371</v>
      </c>
      <c r="C2373" s="3" t="s">
        <v>2372</v>
      </c>
      <c r="D2373" s="3" t="s">
        <v>6481</v>
      </c>
      <c r="E2373">
        <v>2000</v>
      </c>
      <c r="F2373">
        <v>0</v>
      </c>
      <c r="G2373" t="s">
        <v>8219</v>
      </c>
      <c r="H2373" t="s">
        <v>8223</v>
      </c>
      <c r="I2373" t="s">
        <v>8245</v>
      </c>
      <c r="J2373" s="11">
        <v>1435257596</v>
      </c>
      <c r="K2373" s="11">
        <v>1432665596</v>
      </c>
      <c r="L2373" t="b">
        <v>0</v>
      </c>
      <c r="M2373">
        <v>0</v>
      </c>
      <c r="N2373" t="b">
        <v>0</v>
      </c>
      <c r="O2373" t="s">
        <v>8271</v>
      </c>
      <c r="P2373" s="5" t="e">
        <f t="shared" si="223"/>
        <v>#DIV/0!</v>
      </c>
      <c r="Q2373" t="str">
        <f t="shared" si="224"/>
        <v>technology</v>
      </c>
      <c r="R2373" t="str">
        <f t="shared" si="225"/>
        <v>web</v>
      </c>
      <c r="S2373" s="10">
        <f t="shared" si="226"/>
        <v>42150.569398148145</v>
      </c>
      <c r="T2373" s="10">
        <f t="shared" si="227"/>
        <v>42180.569398148145</v>
      </c>
    </row>
    <row r="2374" spans="1:20" ht="43.5" x14ac:dyDescent="0.35">
      <c r="A2374" s="5">
        <f t="shared" si="222"/>
        <v>3.2727272727272729</v>
      </c>
      <c r="B2374">
        <v>2372</v>
      </c>
      <c r="C2374" s="3" t="s">
        <v>2373</v>
      </c>
      <c r="D2374" s="3" t="s">
        <v>6482</v>
      </c>
      <c r="E2374">
        <v>5500</v>
      </c>
      <c r="F2374">
        <v>180</v>
      </c>
      <c r="G2374" t="s">
        <v>8219</v>
      </c>
      <c r="H2374" t="s">
        <v>8225</v>
      </c>
      <c r="I2374" t="s">
        <v>8247</v>
      </c>
      <c r="J2374" s="11">
        <v>1429839571</v>
      </c>
      <c r="K2374" s="11">
        <v>1427247571</v>
      </c>
      <c r="L2374" t="b">
        <v>0</v>
      </c>
      <c r="M2374">
        <v>6</v>
      </c>
      <c r="N2374" t="b">
        <v>0</v>
      </c>
      <c r="O2374" t="s">
        <v>8271</v>
      </c>
      <c r="P2374" s="5">
        <f t="shared" si="223"/>
        <v>30</v>
      </c>
      <c r="Q2374" t="str">
        <f t="shared" si="224"/>
        <v>technology</v>
      </c>
      <c r="R2374" t="str">
        <f t="shared" si="225"/>
        <v>web</v>
      </c>
      <c r="S2374" s="10">
        <f t="shared" si="226"/>
        <v>42087.860775462956</v>
      </c>
      <c r="T2374" s="10">
        <f t="shared" si="227"/>
        <v>42117.860775462956</v>
      </c>
    </row>
    <row r="2375" spans="1:20" ht="29" x14ac:dyDescent="0.35">
      <c r="A2375" s="5">
        <f t="shared" si="222"/>
        <v>5.8823529411764705E-3</v>
      </c>
      <c r="B2375">
        <v>2373</v>
      </c>
      <c r="C2375" s="3" t="s">
        <v>2374</v>
      </c>
      <c r="D2375" s="3" t="s">
        <v>6483</v>
      </c>
      <c r="E2375">
        <v>850000</v>
      </c>
      <c r="F2375">
        <v>50</v>
      </c>
      <c r="G2375" t="s">
        <v>8219</v>
      </c>
      <c r="H2375" t="s">
        <v>8234</v>
      </c>
      <c r="I2375" t="s">
        <v>8254</v>
      </c>
      <c r="J2375" s="11">
        <v>1440863624</v>
      </c>
      <c r="K2375" s="11">
        <v>1438271624</v>
      </c>
      <c r="L2375" t="b">
        <v>0</v>
      </c>
      <c r="M2375">
        <v>1</v>
      </c>
      <c r="N2375" t="b">
        <v>0</v>
      </c>
      <c r="O2375" t="s">
        <v>8271</v>
      </c>
      <c r="P2375" s="5">
        <f t="shared" si="223"/>
        <v>50</v>
      </c>
      <c r="Q2375" t="str">
        <f t="shared" si="224"/>
        <v>technology</v>
      </c>
      <c r="R2375" t="str">
        <f t="shared" si="225"/>
        <v>web</v>
      </c>
      <c r="S2375" s="10">
        <f t="shared" si="226"/>
        <v>42215.453981481485</v>
      </c>
      <c r="T2375" s="10">
        <f t="shared" si="227"/>
        <v>42245.453981481485</v>
      </c>
    </row>
    <row r="2376" spans="1:20" ht="58" x14ac:dyDescent="0.35">
      <c r="A2376" s="5">
        <f t="shared" si="222"/>
        <v>4.5454545454545456E-2</v>
      </c>
      <c r="B2376">
        <v>2374</v>
      </c>
      <c r="C2376" s="3" t="s">
        <v>2375</v>
      </c>
      <c r="D2376" s="3" t="s">
        <v>6484</v>
      </c>
      <c r="E2376">
        <v>22000</v>
      </c>
      <c r="F2376">
        <v>10</v>
      </c>
      <c r="G2376" t="s">
        <v>8219</v>
      </c>
      <c r="H2376" t="s">
        <v>8223</v>
      </c>
      <c r="I2376" t="s">
        <v>8245</v>
      </c>
      <c r="J2376" s="11">
        <v>1423772060</v>
      </c>
      <c r="K2376" s="11">
        <v>1421180060</v>
      </c>
      <c r="L2376" t="b">
        <v>0</v>
      </c>
      <c r="M2376">
        <v>1</v>
      </c>
      <c r="N2376" t="b">
        <v>0</v>
      </c>
      <c r="O2376" t="s">
        <v>8271</v>
      </c>
      <c r="P2376" s="5">
        <f t="shared" si="223"/>
        <v>10</v>
      </c>
      <c r="Q2376" t="str">
        <f t="shared" si="224"/>
        <v>technology</v>
      </c>
      <c r="R2376" t="str">
        <f t="shared" si="225"/>
        <v>web</v>
      </c>
      <c r="S2376" s="10">
        <f t="shared" si="226"/>
        <v>42017.634953703695</v>
      </c>
      <c r="T2376" s="10">
        <f t="shared" si="227"/>
        <v>42047.634953703695</v>
      </c>
    </row>
    <row r="2377" spans="1:20" ht="43.5" x14ac:dyDescent="0.35">
      <c r="A2377" s="5">
        <f t="shared" si="222"/>
        <v>0</v>
      </c>
      <c r="B2377">
        <v>2375</v>
      </c>
      <c r="C2377" s="3" t="s">
        <v>2376</v>
      </c>
      <c r="D2377" s="3" t="s">
        <v>6485</v>
      </c>
      <c r="E2377">
        <v>10000</v>
      </c>
      <c r="F2377">
        <v>0</v>
      </c>
      <c r="G2377" t="s">
        <v>8219</v>
      </c>
      <c r="H2377" t="s">
        <v>8223</v>
      </c>
      <c r="I2377" t="s">
        <v>8245</v>
      </c>
      <c r="J2377" s="11">
        <v>1473451437</v>
      </c>
      <c r="K2377" s="11">
        <v>1470859437</v>
      </c>
      <c r="L2377" t="b">
        <v>0</v>
      </c>
      <c r="M2377">
        <v>0</v>
      </c>
      <c r="N2377" t="b">
        <v>0</v>
      </c>
      <c r="O2377" t="s">
        <v>8271</v>
      </c>
      <c r="P2377" s="5" t="e">
        <f t="shared" si="223"/>
        <v>#DIV/0!</v>
      </c>
      <c r="Q2377" t="str">
        <f t="shared" si="224"/>
        <v>technology</v>
      </c>
      <c r="R2377" t="str">
        <f t="shared" si="225"/>
        <v>web</v>
      </c>
      <c r="S2377" s="10">
        <f t="shared" si="226"/>
        <v>42592.627743055556</v>
      </c>
      <c r="T2377" s="10">
        <f t="shared" si="227"/>
        <v>42622.627743055556</v>
      </c>
    </row>
    <row r="2378" spans="1:20" ht="43.5" x14ac:dyDescent="0.35">
      <c r="A2378" s="5">
        <f t="shared" si="222"/>
        <v>10.877666666666666</v>
      </c>
      <c r="B2378">
        <v>2376</v>
      </c>
      <c r="C2378" s="3" t="s">
        <v>2377</v>
      </c>
      <c r="D2378" s="3" t="s">
        <v>6486</v>
      </c>
      <c r="E2378">
        <v>3000</v>
      </c>
      <c r="F2378">
        <v>326.33</v>
      </c>
      <c r="G2378" t="s">
        <v>8219</v>
      </c>
      <c r="H2378" t="s">
        <v>8223</v>
      </c>
      <c r="I2378" t="s">
        <v>8245</v>
      </c>
      <c r="J2378" s="11">
        <v>1449785566</v>
      </c>
      <c r="K2378" s="11">
        <v>1447193566</v>
      </c>
      <c r="L2378" t="b">
        <v>0</v>
      </c>
      <c r="M2378">
        <v>4</v>
      </c>
      <c r="N2378" t="b">
        <v>0</v>
      </c>
      <c r="O2378" t="s">
        <v>8271</v>
      </c>
      <c r="P2378" s="5">
        <f t="shared" si="223"/>
        <v>81.582499999999996</v>
      </c>
      <c r="Q2378" t="str">
        <f t="shared" si="224"/>
        <v>technology</v>
      </c>
      <c r="R2378" t="str">
        <f t="shared" si="225"/>
        <v>web</v>
      </c>
      <c r="S2378" s="10">
        <f t="shared" si="226"/>
        <v>42318.717199074068</v>
      </c>
      <c r="T2378" s="10">
        <f t="shared" si="227"/>
        <v>42348.717199074068</v>
      </c>
    </row>
    <row r="2379" spans="1:20" ht="43.5" x14ac:dyDescent="0.35">
      <c r="A2379" s="5">
        <f t="shared" si="222"/>
        <v>0</v>
      </c>
      <c r="B2379">
        <v>2377</v>
      </c>
      <c r="C2379" s="3" t="s">
        <v>2378</v>
      </c>
      <c r="D2379" s="3" t="s">
        <v>6487</v>
      </c>
      <c r="E2379">
        <v>2500</v>
      </c>
      <c r="F2379">
        <v>0</v>
      </c>
      <c r="G2379" t="s">
        <v>8219</v>
      </c>
      <c r="H2379" t="s">
        <v>8228</v>
      </c>
      <c r="I2379" t="s">
        <v>8250</v>
      </c>
      <c r="J2379" s="11">
        <v>1480110783</v>
      </c>
      <c r="K2379" s="11">
        <v>1477515183</v>
      </c>
      <c r="L2379" t="b">
        <v>0</v>
      </c>
      <c r="M2379">
        <v>0</v>
      </c>
      <c r="N2379" t="b">
        <v>0</v>
      </c>
      <c r="O2379" t="s">
        <v>8271</v>
      </c>
      <c r="P2379" s="5" t="e">
        <f t="shared" si="223"/>
        <v>#DIV/0!</v>
      </c>
      <c r="Q2379" t="str">
        <f t="shared" si="224"/>
        <v>technology</v>
      </c>
      <c r="R2379" t="str">
        <f t="shared" si="225"/>
        <v>web</v>
      </c>
      <c r="S2379" s="10">
        <f t="shared" si="226"/>
        <v>42669.661840277775</v>
      </c>
      <c r="T2379" s="10">
        <f t="shared" si="227"/>
        <v>42699.703506944446</v>
      </c>
    </row>
    <row r="2380" spans="1:20" ht="43.5" x14ac:dyDescent="0.35">
      <c r="A2380" s="5">
        <f t="shared" si="222"/>
        <v>0</v>
      </c>
      <c r="B2380">
        <v>2378</v>
      </c>
      <c r="C2380" s="3" t="s">
        <v>2379</v>
      </c>
      <c r="D2380" s="3" t="s">
        <v>6488</v>
      </c>
      <c r="E2380">
        <v>110000</v>
      </c>
      <c r="F2380">
        <v>0</v>
      </c>
      <c r="G2380" t="s">
        <v>8219</v>
      </c>
      <c r="H2380" t="s">
        <v>8223</v>
      </c>
      <c r="I2380" t="s">
        <v>8245</v>
      </c>
      <c r="J2380" s="11">
        <v>1440548330</v>
      </c>
      <c r="K2380" s="11">
        <v>1438042730</v>
      </c>
      <c r="L2380" t="b">
        <v>0</v>
      </c>
      <c r="M2380">
        <v>0</v>
      </c>
      <c r="N2380" t="b">
        <v>0</v>
      </c>
      <c r="O2380" t="s">
        <v>8271</v>
      </c>
      <c r="P2380" s="5" t="e">
        <f t="shared" si="223"/>
        <v>#DIV/0!</v>
      </c>
      <c r="Q2380" t="str">
        <f t="shared" si="224"/>
        <v>technology</v>
      </c>
      <c r="R2380" t="str">
        <f t="shared" si="225"/>
        <v>web</v>
      </c>
      <c r="S2380" s="10">
        <f t="shared" si="226"/>
        <v>42212.804745370369</v>
      </c>
      <c r="T2380" s="10">
        <f t="shared" si="227"/>
        <v>42241.804745370369</v>
      </c>
    </row>
    <row r="2381" spans="1:20" ht="29" x14ac:dyDescent="0.35">
      <c r="A2381" s="5">
        <f t="shared" si="222"/>
        <v>0</v>
      </c>
      <c r="B2381">
        <v>2379</v>
      </c>
      <c r="C2381" s="3" t="s">
        <v>2380</v>
      </c>
      <c r="D2381" s="3" t="s">
        <v>6489</v>
      </c>
      <c r="E2381">
        <v>30000</v>
      </c>
      <c r="F2381">
        <v>0</v>
      </c>
      <c r="G2381" t="s">
        <v>8219</v>
      </c>
      <c r="H2381" t="s">
        <v>8223</v>
      </c>
      <c r="I2381" t="s">
        <v>8245</v>
      </c>
      <c r="J2381" s="11">
        <v>1444004616</v>
      </c>
      <c r="K2381" s="11">
        <v>1440116616</v>
      </c>
      <c r="L2381" t="b">
        <v>0</v>
      </c>
      <c r="M2381">
        <v>0</v>
      </c>
      <c r="N2381" t="b">
        <v>0</v>
      </c>
      <c r="O2381" t="s">
        <v>8271</v>
      </c>
      <c r="P2381" s="5" t="e">
        <f t="shared" si="223"/>
        <v>#DIV/0!</v>
      </c>
      <c r="Q2381" t="str">
        <f t="shared" si="224"/>
        <v>technology</v>
      </c>
      <c r="R2381" t="str">
        <f t="shared" si="225"/>
        <v>web</v>
      </c>
      <c r="S2381" s="10">
        <f t="shared" si="226"/>
        <v>42236.808055555557</v>
      </c>
      <c r="T2381" s="10">
        <f t="shared" si="227"/>
        <v>42281.808055555557</v>
      </c>
    </row>
    <row r="2382" spans="1:20" ht="43.5" x14ac:dyDescent="0.35">
      <c r="A2382" s="5">
        <f t="shared" si="222"/>
        <v>0.36666666666666664</v>
      </c>
      <c r="B2382">
        <v>2380</v>
      </c>
      <c r="C2382" s="3" t="s">
        <v>2381</v>
      </c>
      <c r="D2382" s="3" t="s">
        <v>6490</v>
      </c>
      <c r="E2382">
        <v>15000</v>
      </c>
      <c r="F2382">
        <v>55</v>
      </c>
      <c r="G2382" t="s">
        <v>8219</v>
      </c>
      <c r="H2382" t="s">
        <v>8223</v>
      </c>
      <c r="I2382" t="s">
        <v>8245</v>
      </c>
      <c r="J2382" s="11">
        <v>1443726142</v>
      </c>
      <c r="K2382" s="11">
        <v>1441134142</v>
      </c>
      <c r="L2382" t="b">
        <v>0</v>
      </c>
      <c r="M2382">
        <v>3</v>
      </c>
      <c r="N2382" t="b">
        <v>0</v>
      </c>
      <c r="O2382" t="s">
        <v>8271</v>
      </c>
      <c r="P2382" s="5">
        <f t="shared" si="223"/>
        <v>18.333333333333332</v>
      </c>
      <c r="Q2382" t="str">
        <f t="shared" si="224"/>
        <v>technology</v>
      </c>
      <c r="R2382" t="str">
        <f t="shared" si="225"/>
        <v>web</v>
      </c>
      <c r="S2382" s="10">
        <f t="shared" si="226"/>
        <v>42248.584976851846</v>
      </c>
      <c r="T2382" s="10">
        <f t="shared" si="227"/>
        <v>42278.584976851846</v>
      </c>
    </row>
    <row r="2383" spans="1:20" ht="43.5" x14ac:dyDescent="0.35">
      <c r="A2383" s="5">
        <f t="shared" si="222"/>
        <v>1.8193398957730169</v>
      </c>
      <c r="B2383">
        <v>2381</v>
      </c>
      <c r="C2383" s="3" t="s">
        <v>2382</v>
      </c>
      <c r="D2383" s="3" t="s">
        <v>6491</v>
      </c>
      <c r="E2383">
        <v>86350</v>
      </c>
      <c r="F2383">
        <v>1571</v>
      </c>
      <c r="G2383" t="s">
        <v>8219</v>
      </c>
      <c r="H2383" t="s">
        <v>8223</v>
      </c>
      <c r="I2383" t="s">
        <v>8245</v>
      </c>
      <c r="J2383" s="11">
        <v>1428704848</v>
      </c>
      <c r="K2383" s="11">
        <v>1426112848</v>
      </c>
      <c r="L2383" t="b">
        <v>0</v>
      </c>
      <c r="M2383">
        <v>7</v>
      </c>
      <c r="N2383" t="b">
        <v>0</v>
      </c>
      <c r="O2383" t="s">
        <v>8271</v>
      </c>
      <c r="P2383" s="5">
        <f t="shared" si="223"/>
        <v>224.42857142857142</v>
      </c>
      <c r="Q2383" t="str">
        <f t="shared" si="224"/>
        <v>technology</v>
      </c>
      <c r="R2383" t="str">
        <f t="shared" si="225"/>
        <v>web</v>
      </c>
      <c r="S2383" s="10">
        <f t="shared" si="226"/>
        <v>42074.727407407401</v>
      </c>
      <c r="T2383" s="10">
        <f t="shared" si="227"/>
        <v>42104.727407407401</v>
      </c>
    </row>
    <row r="2384" spans="1:20" ht="58" x14ac:dyDescent="0.35">
      <c r="A2384" s="5">
        <f t="shared" si="222"/>
        <v>2.5</v>
      </c>
      <c r="B2384">
        <v>2382</v>
      </c>
      <c r="C2384" s="3" t="s">
        <v>2383</v>
      </c>
      <c r="D2384" s="3" t="s">
        <v>6492</v>
      </c>
      <c r="E2384">
        <v>3000</v>
      </c>
      <c r="F2384">
        <v>75</v>
      </c>
      <c r="G2384" t="s">
        <v>8219</v>
      </c>
      <c r="H2384" t="s">
        <v>8223</v>
      </c>
      <c r="I2384" t="s">
        <v>8245</v>
      </c>
      <c r="J2384" s="11">
        <v>1438662603</v>
      </c>
      <c r="K2384" s="11">
        <v>1436502603</v>
      </c>
      <c r="L2384" t="b">
        <v>0</v>
      </c>
      <c r="M2384">
        <v>2</v>
      </c>
      <c r="N2384" t="b">
        <v>0</v>
      </c>
      <c r="O2384" t="s">
        <v>8271</v>
      </c>
      <c r="P2384" s="5">
        <f t="shared" si="223"/>
        <v>37.5</v>
      </c>
      <c r="Q2384" t="str">
        <f t="shared" si="224"/>
        <v>technology</v>
      </c>
      <c r="R2384" t="str">
        <f t="shared" si="225"/>
        <v>web</v>
      </c>
      <c r="S2384" s="10">
        <f t="shared" si="226"/>
        <v>42194.979201388887</v>
      </c>
      <c r="T2384" s="10">
        <f t="shared" si="227"/>
        <v>42219.979201388887</v>
      </c>
    </row>
    <row r="2385" spans="1:20" ht="43.5" x14ac:dyDescent="0.35">
      <c r="A2385" s="5">
        <f t="shared" si="222"/>
        <v>4.3499999999999996</v>
      </c>
      <c r="B2385">
        <v>2383</v>
      </c>
      <c r="C2385" s="3" t="s">
        <v>2384</v>
      </c>
      <c r="D2385" s="3" t="s">
        <v>6493</v>
      </c>
      <c r="E2385">
        <v>10000</v>
      </c>
      <c r="F2385">
        <v>435</v>
      </c>
      <c r="G2385" t="s">
        <v>8219</v>
      </c>
      <c r="H2385" t="s">
        <v>8227</v>
      </c>
      <c r="I2385" t="s">
        <v>8249</v>
      </c>
      <c r="J2385" s="11">
        <v>1424568107</v>
      </c>
      <c r="K2385" s="11">
        <v>1421976107</v>
      </c>
      <c r="L2385" t="b">
        <v>0</v>
      </c>
      <c r="M2385">
        <v>3</v>
      </c>
      <c r="N2385" t="b">
        <v>0</v>
      </c>
      <c r="O2385" t="s">
        <v>8271</v>
      </c>
      <c r="P2385" s="5">
        <f t="shared" si="223"/>
        <v>145</v>
      </c>
      <c r="Q2385" t="str">
        <f t="shared" si="224"/>
        <v>technology</v>
      </c>
      <c r="R2385" t="str">
        <f t="shared" si="225"/>
        <v>web</v>
      </c>
      <c r="S2385" s="10">
        <f t="shared" si="226"/>
        <v>42026.848460648143</v>
      </c>
      <c r="T2385" s="10">
        <f t="shared" si="227"/>
        <v>42056.848460648143</v>
      </c>
    </row>
    <row r="2386" spans="1:20" ht="58" x14ac:dyDescent="0.35">
      <c r="A2386" s="5">
        <f t="shared" si="222"/>
        <v>0.8</v>
      </c>
      <c r="B2386">
        <v>2384</v>
      </c>
      <c r="C2386" s="3" t="s">
        <v>2385</v>
      </c>
      <c r="D2386" s="3" t="s">
        <v>6494</v>
      </c>
      <c r="E2386">
        <v>1000</v>
      </c>
      <c r="F2386">
        <v>8</v>
      </c>
      <c r="G2386" t="s">
        <v>8219</v>
      </c>
      <c r="H2386" t="s">
        <v>8223</v>
      </c>
      <c r="I2386" t="s">
        <v>8245</v>
      </c>
      <c r="J2386" s="11">
        <v>1415932643</v>
      </c>
      <c r="K2386" s="11">
        <v>1413337043</v>
      </c>
      <c r="L2386" t="b">
        <v>0</v>
      </c>
      <c r="M2386">
        <v>8</v>
      </c>
      <c r="N2386" t="b">
        <v>0</v>
      </c>
      <c r="O2386" t="s">
        <v>8271</v>
      </c>
      <c r="P2386" s="5">
        <f t="shared" si="223"/>
        <v>1</v>
      </c>
      <c r="Q2386" t="str">
        <f t="shared" si="224"/>
        <v>technology</v>
      </c>
      <c r="R2386" t="str">
        <f t="shared" si="225"/>
        <v>web</v>
      </c>
      <c r="S2386" s="10">
        <f t="shared" si="226"/>
        <v>41926.859293981477</v>
      </c>
      <c r="T2386" s="10">
        <f t="shared" si="227"/>
        <v>41956.900960648149</v>
      </c>
    </row>
    <row r="2387" spans="1:20" ht="43.5" x14ac:dyDescent="0.35">
      <c r="A2387" s="5">
        <f t="shared" si="222"/>
        <v>1.2123076923076923</v>
      </c>
      <c r="B2387">
        <v>2385</v>
      </c>
      <c r="C2387" s="3" t="s">
        <v>2386</v>
      </c>
      <c r="D2387" s="3" t="s">
        <v>6495</v>
      </c>
      <c r="E2387">
        <v>65000</v>
      </c>
      <c r="F2387">
        <v>788</v>
      </c>
      <c r="G2387" t="s">
        <v>8219</v>
      </c>
      <c r="H2387" t="s">
        <v>8223</v>
      </c>
      <c r="I2387" t="s">
        <v>8245</v>
      </c>
      <c r="J2387" s="11">
        <v>1438793432</v>
      </c>
      <c r="K2387" s="11">
        <v>1436201432</v>
      </c>
      <c r="L2387" t="b">
        <v>0</v>
      </c>
      <c r="M2387">
        <v>7</v>
      </c>
      <c r="N2387" t="b">
        <v>0</v>
      </c>
      <c r="O2387" t="s">
        <v>8271</v>
      </c>
      <c r="P2387" s="5">
        <f t="shared" si="223"/>
        <v>112.57142857142857</v>
      </c>
      <c r="Q2387" t="str">
        <f t="shared" si="224"/>
        <v>technology</v>
      </c>
      <c r="R2387" t="str">
        <f t="shared" si="225"/>
        <v>web</v>
      </c>
      <c r="S2387" s="10">
        <f t="shared" si="226"/>
        <v>42191.493425925924</v>
      </c>
      <c r="T2387" s="10">
        <f t="shared" si="227"/>
        <v>42221.493425925924</v>
      </c>
    </row>
    <row r="2388" spans="1:20" ht="43.5" x14ac:dyDescent="0.35">
      <c r="A2388" s="5">
        <f t="shared" si="222"/>
        <v>0</v>
      </c>
      <c r="B2388">
        <v>2386</v>
      </c>
      <c r="C2388" s="3" t="s">
        <v>2387</v>
      </c>
      <c r="D2388" s="3" t="s">
        <v>6496</v>
      </c>
      <c r="E2388">
        <v>30000</v>
      </c>
      <c r="F2388">
        <v>0</v>
      </c>
      <c r="G2388" t="s">
        <v>8219</v>
      </c>
      <c r="H2388" t="s">
        <v>8228</v>
      </c>
      <c r="I2388" t="s">
        <v>8250</v>
      </c>
      <c r="J2388" s="11">
        <v>1420920424</v>
      </c>
      <c r="K2388" s="11">
        <v>1415736424</v>
      </c>
      <c r="L2388" t="b">
        <v>0</v>
      </c>
      <c r="M2388">
        <v>0</v>
      </c>
      <c r="N2388" t="b">
        <v>0</v>
      </c>
      <c r="O2388" t="s">
        <v>8271</v>
      </c>
      <c r="P2388" s="5" t="e">
        <f t="shared" si="223"/>
        <v>#DIV/0!</v>
      </c>
      <c r="Q2388" t="str">
        <f t="shared" si="224"/>
        <v>technology</v>
      </c>
      <c r="R2388" t="str">
        <f t="shared" si="225"/>
        <v>web</v>
      </c>
      <c r="S2388" s="10">
        <f t="shared" si="226"/>
        <v>41954.629907407405</v>
      </c>
      <c r="T2388" s="10">
        <f t="shared" si="227"/>
        <v>42014.629907407405</v>
      </c>
    </row>
    <row r="2389" spans="1:20" ht="58" x14ac:dyDescent="0.35">
      <c r="A2389" s="5">
        <f t="shared" si="222"/>
        <v>0.68399999999999994</v>
      </c>
      <c r="B2389">
        <v>2387</v>
      </c>
      <c r="C2389" s="3" t="s">
        <v>2388</v>
      </c>
      <c r="D2389" s="3" t="s">
        <v>6497</v>
      </c>
      <c r="E2389">
        <v>150000</v>
      </c>
      <c r="F2389">
        <v>1026</v>
      </c>
      <c r="G2389" t="s">
        <v>8219</v>
      </c>
      <c r="H2389" t="s">
        <v>8223</v>
      </c>
      <c r="I2389" t="s">
        <v>8245</v>
      </c>
      <c r="J2389" s="11">
        <v>1469199740</v>
      </c>
      <c r="K2389" s="11">
        <v>1465311740</v>
      </c>
      <c r="L2389" t="b">
        <v>0</v>
      </c>
      <c r="M2389">
        <v>3</v>
      </c>
      <c r="N2389" t="b">
        <v>0</v>
      </c>
      <c r="O2389" t="s">
        <v>8271</v>
      </c>
      <c r="P2389" s="5">
        <f t="shared" si="223"/>
        <v>342</v>
      </c>
      <c r="Q2389" t="str">
        <f t="shared" si="224"/>
        <v>technology</v>
      </c>
      <c r="R2389" t="str">
        <f t="shared" si="225"/>
        <v>web</v>
      </c>
      <c r="S2389" s="10">
        <f t="shared" si="226"/>
        <v>42528.418287037035</v>
      </c>
      <c r="T2389" s="10">
        <f t="shared" si="227"/>
        <v>42573.418287037035</v>
      </c>
    </row>
    <row r="2390" spans="1:20" ht="43.5" x14ac:dyDescent="0.35">
      <c r="A2390" s="5">
        <f t="shared" si="222"/>
        <v>1.2513513513513512</v>
      </c>
      <c r="B2390">
        <v>2388</v>
      </c>
      <c r="C2390" s="3" t="s">
        <v>2389</v>
      </c>
      <c r="D2390" s="3" t="s">
        <v>6498</v>
      </c>
      <c r="E2390">
        <v>37000</v>
      </c>
      <c r="F2390">
        <v>463</v>
      </c>
      <c r="G2390" t="s">
        <v>8219</v>
      </c>
      <c r="H2390" t="s">
        <v>8223</v>
      </c>
      <c r="I2390" t="s">
        <v>8245</v>
      </c>
      <c r="J2390" s="11">
        <v>1421350140</v>
      </c>
      <c r="K2390" s="11">
        <v>1418761759</v>
      </c>
      <c r="L2390" t="b">
        <v>0</v>
      </c>
      <c r="M2390">
        <v>8</v>
      </c>
      <c r="N2390" t="b">
        <v>0</v>
      </c>
      <c r="O2390" t="s">
        <v>8271</v>
      </c>
      <c r="P2390" s="5">
        <f t="shared" si="223"/>
        <v>57.875</v>
      </c>
      <c r="Q2390" t="str">
        <f t="shared" si="224"/>
        <v>technology</v>
      </c>
      <c r="R2390" t="str">
        <f t="shared" si="225"/>
        <v>web</v>
      </c>
      <c r="S2390" s="10">
        <f t="shared" si="226"/>
        <v>41989.645358796297</v>
      </c>
      <c r="T2390" s="10">
        <f t="shared" si="227"/>
        <v>42019.603472222218</v>
      </c>
    </row>
    <row r="2391" spans="1:20" ht="58" x14ac:dyDescent="0.35">
      <c r="A2391" s="5">
        <f t="shared" si="222"/>
        <v>0.1875</v>
      </c>
      <c r="B2391">
        <v>2389</v>
      </c>
      <c r="C2391" s="3" t="s">
        <v>2390</v>
      </c>
      <c r="D2391" s="3" t="s">
        <v>6499</v>
      </c>
      <c r="E2391">
        <v>16000</v>
      </c>
      <c r="F2391">
        <v>30</v>
      </c>
      <c r="G2391" t="s">
        <v>8219</v>
      </c>
      <c r="H2391" t="s">
        <v>8229</v>
      </c>
      <c r="I2391" t="s">
        <v>8248</v>
      </c>
      <c r="J2391" s="11">
        <v>1437861540</v>
      </c>
      <c r="K2391" s="11">
        <v>1435160452</v>
      </c>
      <c r="L2391" t="b">
        <v>0</v>
      </c>
      <c r="M2391">
        <v>1</v>
      </c>
      <c r="N2391" t="b">
        <v>0</v>
      </c>
      <c r="O2391" t="s">
        <v>8271</v>
      </c>
      <c r="P2391" s="5">
        <f t="shared" si="223"/>
        <v>30</v>
      </c>
      <c r="Q2391" t="str">
        <f t="shared" si="224"/>
        <v>technology</v>
      </c>
      <c r="R2391" t="str">
        <f t="shared" si="225"/>
        <v>web</v>
      </c>
      <c r="S2391" s="10">
        <f t="shared" si="226"/>
        <v>42179.445046296292</v>
      </c>
      <c r="T2391" s="10">
        <f t="shared" si="227"/>
        <v>42210.707638888889</v>
      </c>
    </row>
    <row r="2392" spans="1:20" ht="43.5" x14ac:dyDescent="0.35">
      <c r="A2392" s="5">
        <f t="shared" si="222"/>
        <v>0</v>
      </c>
      <c r="B2392">
        <v>2390</v>
      </c>
      <c r="C2392" s="3" t="s">
        <v>2391</v>
      </c>
      <c r="D2392" s="3" t="s">
        <v>6500</v>
      </c>
      <c r="E2392">
        <v>510000</v>
      </c>
      <c r="F2392">
        <v>0</v>
      </c>
      <c r="G2392" t="s">
        <v>8219</v>
      </c>
      <c r="H2392" t="s">
        <v>8225</v>
      </c>
      <c r="I2392" t="s">
        <v>8247</v>
      </c>
      <c r="J2392" s="11">
        <v>1420352264</v>
      </c>
      <c r="K2392" s="11">
        <v>1416896264</v>
      </c>
      <c r="L2392" t="b">
        <v>0</v>
      </c>
      <c r="M2392">
        <v>0</v>
      </c>
      <c r="N2392" t="b">
        <v>0</v>
      </c>
      <c r="O2392" t="s">
        <v>8271</v>
      </c>
      <c r="P2392" s="5" t="e">
        <f t="shared" si="223"/>
        <v>#DIV/0!</v>
      </c>
      <c r="Q2392" t="str">
        <f t="shared" si="224"/>
        <v>technology</v>
      </c>
      <c r="R2392" t="str">
        <f t="shared" si="225"/>
        <v>web</v>
      </c>
      <c r="S2392" s="10">
        <f t="shared" si="226"/>
        <v>41968.053981481477</v>
      </c>
      <c r="T2392" s="10">
        <f t="shared" si="227"/>
        <v>42008.053981481477</v>
      </c>
    </row>
    <row r="2393" spans="1:20" ht="29" x14ac:dyDescent="0.35">
      <c r="A2393" s="5">
        <f t="shared" si="222"/>
        <v>0.125</v>
      </c>
      <c r="B2393">
        <v>2391</v>
      </c>
      <c r="C2393" s="3" t="s">
        <v>2392</v>
      </c>
      <c r="D2393" s="3" t="s">
        <v>6501</v>
      </c>
      <c r="E2393">
        <v>20000</v>
      </c>
      <c r="F2393">
        <v>25</v>
      </c>
      <c r="G2393" t="s">
        <v>8219</v>
      </c>
      <c r="H2393" t="s">
        <v>8223</v>
      </c>
      <c r="I2393" t="s">
        <v>8245</v>
      </c>
      <c r="J2393" s="11">
        <v>1427825044</v>
      </c>
      <c r="K2393" s="11">
        <v>1425236644</v>
      </c>
      <c r="L2393" t="b">
        <v>0</v>
      </c>
      <c r="M2393">
        <v>1</v>
      </c>
      <c r="N2393" t="b">
        <v>0</v>
      </c>
      <c r="O2393" t="s">
        <v>8271</v>
      </c>
      <c r="P2393" s="5">
        <f t="shared" si="223"/>
        <v>25</v>
      </c>
      <c r="Q2393" t="str">
        <f t="shared" si="224"/>
        <v>technology</v>
      </c>
      <c r="R2393" t="str">
        <f t="shared" si="225"/>
        <v>web</v>
      </c>
      <c r="S2393" s="10">
        <f t="shared" si="226"/>
        <v>42064.586157407401</v>
      </c>
      <c r="T2393" s="10">
        <f t="shared" si="227"/>
        <v>42094.544490740744</v>
      </c>
    </row>
    <row r="2394" spans="1:20" ht="58" x14ac:dyDescent="0.35">
      <c r="A2394" s="5">
        <f t="shared" si="222"/>
        <v>0</v>
      </c>
      <c r="B2394">
        <v>2392</v>
      </c>
      <c r="C2394" s="3" t="s">
        <v>2393</v>
      </c>
      <c r="D2394" s="3" t="s">
        <v>6502</v>
      </c>
      <c r="E2394">
        <v>4200</v>
      </c>
      <c r="F2394">
        <v>0</v>
      </c>
      <c r="G2394" t="s">
        <v>8219</v>
      </c>
      <c r="H2394" t="s">
        <v>8223</v>
      </c>
      <c r="I2394" t="s">
        <v>8245</v>
      </c>
      <c r="J2394" s="11">
        <v>1446087223</v>
      </c>
      <c r="K2394" s="11">
        <v>1443495223</v>
      </c>
      <c r="L2394" t="b">
        <v>0</v>
      </c>
      <c r="M2394">
        <v>0</v>
      </c>
      <c r="N2394" t="b">
        <v>0</v>
      </c>
      <c r="O2394" t="s">
        <v>8271</v>
      </c>
      <c r="P2394" s="5" t="e">
        <f t="shared" si="223"/>
        <v>#DIV/0!</v>
      </c>
      <c r="Q2394" t="str">
        <f t="shared" si="224"/>
        <v>technology</v>
      </c>
      <c r="R2394" t="str">
        <f t="shared" si="225"/>
        <v>web</v>
      </c>
      <c r="S2394" s="10">
        <f t="shared" si="226"/>
        <v>42275.912303240737</v>
      </c>
      <c r="T2394" s="10">
        <f t="shared" si="227"/>
        <v>42305.912303240737</v>
      </c>
    </row>
    <row r="2395" spans="1:20" ht="43.5" x14ac:dyDescent="0.35">
      <c r="A2395" s="5">
        <f t="shared" si="222"/>
        <v>0.05</v>
      </c>
      <c r="B2395">
        <v>2393</v>
      </c>
      <c r="C2395" s="3" t="s">
        <v>2394</v>
      </c>
      <c r="D2395" s="3" t="s">
        <v>6503</v>
      </c>
      <c r="E2395">
        <v>100000</v>
      </c>
      <c r="F2395">
        <v>50</v>
      </c>
      <c r="G2395" t="s">
        <v>8219</v>
      </c>
      <c r="H2395" t="s">
        <v>8223</v>
      </c>
      <c r="I2395" t="s">
        <v>8245</v>
      </c>
      <c r="J2395" s="11">
        <v>1439048017</v>
      </c>
      <c r="K2395" s="11">
        <v>1436456017</v>
      </c>
      <c r="L2395" t="b">
        <v>0</v>
      </c>
      <c r="M2395">
        <v>1</v>
      </c>
      <c r="N2395" t="b">
        <v>0</v>
      </c>
      <c r="O2395" t="s">
        <v>8271</v>
      </c>
      <c r="P2395" s="5">
        <f t="shared" si="223"/>
        <v>50</v>
      </c>
      <c r="Q2395" t="str">
        <f t="shared" si="224"/>
        <v>technology</v>
      </c>
      <c r="R2395" t="str">
        <f t="shared" si="225"/>
        <v>web</v>
      </c>
      <c r="S2395" s="10">
        <f t="shared" si="226"/>
        <v>42194.440011574072</v>
      </c>
      <c r="T2395" s="10">
        <f t="shared" si="227"/>
        <v>42224.440011574072</v>
      </c>
    </row>
    <row r="2396" spans="1:20" ht="43.5" x14ac:dyDescent="0.35">
      <c r="A2396" s="5">
        <f t="shared" si="222"/>
        <v>0.06</v>
      </c>
      <c r="B2396">
        <v>2394</v>
      </c>
      <c r="C2396" s="3" t="s">
        <v>2395</v>
      </c>
      <c r="D2396" s="3" t="s">
        <v>6504</v>
      </c>
      <c r="E2396">
        <v>5000</v>
      </c>
      <c r="F2396">
        <v>3</v>
      </c>
      <c r="G2396" t="s">
        <v>8219</v>
      </c>
      <c r="H2396" t="s">
        <v>8240</v>
      </c>
      <c r="I2396" t="s">
        <v>8248</v>
      </c>
      <c r="J2396" s="11">
        <v>1424940093</v>
      </c>
      <c r="K2396" s="11">
        <v>1422348093</v>
      </c>
      <c r="L2396" t="b">
        <v>0</v>
      </c>
      <c r="M2396">
        <v>2</v>
      </c>
      <c r="N2396" t="b">
        <v>0</v>
      </c>
      <c r="O2396" t="s">
        <v>8271</v>
      </c>
      <c r="P2396" s="5">
        <f t="shared" si="223"/>
        <v>1.5</v>
      </c>
      <c r="Q2396" t="str">
        <f t="shared" si="224"/>
        <v>technology</v>
      </c>
      <c r="R2396" t="str">
        <f t="shared" si="225"/>
        <v>web</v>
      </c>
      <c r="S2396" s="10">
        <f t="shared" si="226"/>
        <v>42031.15385416666</v>
      </c>
      <c r="T2396" s="10">
        <f t="shared" si="227"/>
        <v>42061.15385416666</v>
      </c>
    </row>
    <row r="2397" spans="1:20" ht="43.5" x14ac:dyDescent="0.35">
      <c r="A2397" s="5">
        <f t="shared" si="222"/>
        <v>0</v>
      </c>
      <c r="B2397">
        <v>2395</v>
      </c>
      <c r="C2397" s="3" t="s">
        <v>2396</v>
      </c>
      <c r="D2397" s="3" t="s">
        <v>6505</v>
      </c>
      <c r="E2397">
        <v>33000</v>
      </c>
      <c r="F2397">
        <v>0</v>
      </c>
      <c r="G2397" t="s">
        <v>8219</v>
      </c>
      <c r="H2397" t="s">
        <v>8223</v>
      </c>
      <c r="I2397" t="s">
        <v>8245</v>
      </c>
      <c r="J2397" s="11">
        <v>1484038620</v>
      </c>
      <c r="K2397" s="11">
        <v>1481597687</v>
      </c>
      <c r="L2397" t="b">
        <v>0</v>
      </c>
      <c r="M2397">
        <v>0</v>
      </c>
      <c r="N2397" t="b">
        <v>0</v>
      </c>
      <c r="O2397" t="s">
        <v>8271</v>
      </c>
      <c r="P2397" s="5" t="e">
        <f t="shared" si="223"/>
        <v>#DIV/0!</v>
      </c>
      <c r="Q2397" t="str">
        <f t="shared" si="224"/>
        <v>technology</v>
      </c>
      <c r="R2397" t="str">
        <f t="shared" si="225"/>
        <v>web</v>
      </c>
      <c r="S2397" s="10">
        <f t="shared" si="226"/>
        <v>42716.913043981483</v>
      </c>
      <c r="T2397" s="10">
        <f t="shared" si="227"/>
        <v>42745.164583333331</v>
      </c>
    </row>
    <row r="2398" spans="1:20" ht="43.5" x14ac:dyDescent="0.35">
      <c r="A2398" s="5">
        <f t="shared" si="222"/>
        <v>0.2</v>
      </c>
      <c r="B2398">
        <v>2396</v>
      </c>
      <c r="C2398" s="3" t="s">
        <v>2397</v>
      </c>
      <c r="D2398" s="3" t="s">
        <v>6506</v>
      </c>
      <c r="E2398">
        <v>5000</v>
      </c>
      <c r="F2398">
        <v>10</v>
      </c>
      <c r="G2398" t="s">
        <v>8219</v>
      </c>
      <c r="H2398" t="s">
        <v>8239</v>
      </c>
      <c r="I2398" t="s">
        <v>8256</v>
      </c>
      <c r="J2398" s="11">
        <v>1444940558</v>
      </c>
      <c r="K2398" s="11">
        <v>1442348558</v>
      </c>
      <c r="L2398" t="b">
        <v>0</v>
      </c>
      <c r="M2398">
        <v>1</v>
      </c>
      <c r="N2398" t="b">
        <v>0</v>
      </c>
      <c r="O2398" t="s">
        <v>8271</v>
      </c>
      <c r="P2398" s="5">
        <f t="shared" si="223"/>
        <v>10</v>
      </c>
      <c r="Q2398" t="str">
        <f t="shared" si="224"/>
        <v>technology</v>
      </c>
      <c r="R2398" t="str">
        <f t="shared" si="225"/>
        <v>web</v>
      </c>
      <c r="S2398" s="10">
        <f t="shared" si="226"/>
        <v>42262.640717592592</v>
      </c>
      <c r="T2398" s="10">
        <f t="shared" si="227"/>
        <v>42292.640717592592</v>
      </c>
    </row>
    <row r="2399" spans="1:20" ht="43.5" x14ac:dyDescent="0.35">
      <c r="A2399" s="5">
        <f t="shared" si="222"/>
        <v>0</v>
      </c>
      <c r="B2399">
        <v>2397</v>
      </c>
      <c r="C2399" s="3" t="s">
        <v>2398</v>
      </c>
      <c r="D2399" s="3" t="s">
        <v>6507</v>
      </c>
      <c r="E2399">
        <v>124000</v>
      </c>
      <c r="F2399">
        <v>0</v>
      </c>
      <c r="G2399" t="s">
        <v>8219</v>
      </c>
      <c r="H2399" t="s">
        <v>8223</v>
      </c>
      <c r="I2399" t="s">
        <v>8245</v>
      </c>
      <c r="J2399" s="11">
        <v>1420233256</v>
      </c>
      <c r="K2399" s="11">
        <v>1417641256</v>
      </c>
      <c r="L2399" t="b">
        <v>0</v>
      </c>
      <c r="M2399">
        <v>0</v>
      </c>
      <c r="N2399" t="b">
        <v>0</v>
      </c>
      <c r="O2399" t="s">
        <v>8271</v>
      </c>
      <c r="P2399" s="5" t="e">
        <f t="shared" si="223"/>
        <v>#DIV/0!</v>
      </c>
      <c r="Q2399" t="str">
        <f t="shared" si="224"/>
        <v>technology</v>
      </c>
      <c r="R2399" t="str">
        <f t="shared" si="225"/>
        <v>web</v>
      </c>
      <c r="S2399" s="10">
        <f t="shared" si="226"/>
        <v>41976.676574074074</v>
      </c>
      <c r="T2399" s="10">
        <f t="shared" si="227"/>
        <v>42006.676574074074</v>
      </c>
    </row>
    <row r="2400" spans="1:20" ht="43.5" x14ac:dyDescent="0.35">
      <c r="A2400" s="5">
        <f t="shared" si="222"/>
        <v>0</v>
      </c>
      <c r="B2400">
        <v>2398</v>
      </c>
      <c r="C2400" s="3" t="s">
        <v>2399</v>
      </c>
      <c r="D2400" s="3" t="s">
        <v>6508</v>
      </c>
      <c r="E2400">
        <v>4000</v>
      </c>
      <c r="F2400">
        <v>0</v>
      </c>
      <c r="G2400" t="s">
        <v>8219</v>
      </c>
      <c r="H2400" t="s">
        <v>8223</v>
      </c>
      <c r="I2400" t="s">
        <v>8245</v>
      </c>
      <c r="J2400" s="11">
        <v>1435874384</v>
      </c>
      <c r="K2400" s="11">
        <v>1433282384</v>
      </c>
      <c r="L2400" t="b">
        <v>0</v>
      </c>
      <c r="M2400">
        <v>0</v>
      </c>
      <c r="N2400" t="b">
        <v>0</v>
      </c>
      <c r="O2400" t="s">
        <v>8271</v>
      </c>
      <c r="P2400" s="5" t="e">
        <f t="shared" si="223"/>
        <v>#DIV/0!</v>
      </c>
      <c r="Q2400" t="str">
        <f t="shared" si="224"/>
        <v>technology</v>
      </c>
      <c r="R2400" t="str">
        <f t="shared" si="225"/>
        <v>web</v>
      </c>
      <c r="S2400" s="10">
        <f t="shared" si="226"/>
        <v>42157.708148148151</v>
      </c>
      <c r="T2400" s="10">
        <f t="shared" si="227"/>
        <v>42187.708148148151</v>
      </c>
    </row>
    <row r="2401" spans="1:20" ht="43.5" x14ac:dyDescent="0.35">
      <c r="A2401" s="5">
        <f t="shared" si="222"/>
        <v>0</v>
      </c>
      <c r="B2401">
        <v>2399</v>
      </c>
      <c r="C2401" s="3" t="s">
        <v>2400</v>
      </c>
      <c r="D2401" s="3" t="s">
        <v>6509</v>
      </c>
      <c r="E2401">
        <v>13000</v>
      </c>
      <c r="F2401">
        <v>0</v>
      </c>
      <c r="G2401" t="s">
        <v>8219</v>
      </c>
      <c r="H2401" t="s">
        <v>8234</v>
      </c>
      <c r="I2401" t="s">
        <v>8254</v>
      </c>
      <c r="J2401" s="11">
        <v>1418934506</v>
      </c>
      <c r="K2401" s="11">
        <v>1415910506</v>
      </c>
      <c r="L2401" t="b">
        <v>0</v>
      </c>
      <c r="M2401">
        <v>0</v>
      </c>
      <c r="N2401" t="b">
        <v>0</v>
      </c>
      <c r="O2401" t="s">
        <v>8271</v>
      </c>
      <c r="P2401" s="5" t="e">
        <f t="shared" si="223"/>
        <v>#DIV/0!</v>
      </c>
      <c r="Q2401" t="str">
        <f t="shared" si="224"/>
        <v>technology</v>
      </c>
      <c r="R2401" t="str">
        <f t="shared" si="225"/>
        <v>web</v>
      </c>
      <c r="S2401" s="10">
        <f t="shared" si="226"/>
        <v>41956.644745370366</v>
      </c>
      <c r="T2401" s="10">
        <f t="shared" si="227"/>
        <v>41991.644745370366</v>
      </c>
    </row>
    <row r="2402" spans="1:20" ht="43.5" x14ac:dyDescent="0.35">
      <c r="A2402" s="5">
        <f t="shared" si="222"/>
        <v>0</v>
      </c>
      <c r="B2402">
        <v>2400</v>
      </c>
      <c r="C2402" s="3" t="s">
        <v>2401</v>
      </c>
      <c r="D2402" s="3" t="s">
        <v>6510</v>
      </c>
      <c r="E2402">
        <v>50000</v>
      </c>
      <c r="F2402">
        <v>0</v>
      </c>
      <c r="G2402" t="s">
        <v>8219</v>
      </c>
      <c r="H2402" t="s">
        <v>8225</v>
      </c>
      <c r="I2402" t="s">
        <v>8247</v>
      </c>
      <c r="J2402" s="11">
        <v>1460615164</v>
      </c>
      <c r="K2402" s="11">
        <v>1458023164</v>
      </c>
      <c r="L2402" t="b">
        <v>0</v>
      </c>
      <c r="M2402">
        <v>0</v>
      </c>
      <c r="N2402" t="b">
        <v>0</v>
      </c>
      <c r="O2402" t="s">
        <v>8271</v>
      </c>
      <c r="P2402" s="5" t="e">
        <f t="shared" si="223"/>
        <v>#DIV/0!</v>
      </c>
      <c r="Q2402" t="str">
        <f t="shared" si="224"/>
        <v>technology</v>
      </c>
      <c r="R2402" t="str">
        <f t="shared" si="225"/>
        <v>web</v>
      </c>
      <c r="S2402" s="10">
        <f t="shared" si="226"/>
        <v>42444.059768518513</v>
      </c>
      <c r="T2402" s="10">
        <f t="shared" si="227"/>
        <v>42474.059768518513</v>
      </c>
    </row>
    <row r="2403" spans="1:20" ht="43.5" x14ac:dyDescent="0.35">
      <c r="A2403" s="5">
        <f t="shared" si="222"/>
        <v>0.71785714285714286</v>
      </c>
      <c r="B2403">
        <v>2401</v>
      </c>
      <c r="C2403" s="3" t="s">
        <v>2402</v>
      </c>
      <c r="D2403" s="3" t="s">
        <v>6511</v>
      </c>
      <c r="E2403">
        <v>28000</v>
      </c>
      <c r="F2403">
        <v>201</v>
      </c>
      <c r="G2403" t="s">
        <v>8220</v>
      </c>
      <c r="H2403" t="s">
        <v>8223</v>
      </c>
      <c r="I2403" t="s">
        <v>8245</v>
      </c>
      <c r="J2403" s="11">
        <v>1457207096</v>
      </c>
      <c r="K2403" s="11">
        <v>1452023096</v>
      </c>
      <c r="L2403" t="b">
        <v>0</v>
      </c>
      <c r="M2403">
        <v>9</v>
      </c>
      <c r="N2403" t="b">
        <v>0</v>
      </c>
      <c r="O2403" t="s">
        <v>8283</v>
      </c>
      <c r="P2403" s="5">
        <f t="shared" si="223"/>
        <v>22.333333333333332</v>
      </c>
      <c r="Q2403" t="str">
        <f t="shared" si="224"/>
        <v>food</v>
      </c>
      <c r="R2403" t="str">
        <f t="shared" si="225"/>
        <v>food trucks</v>
      </c>
      <c r="S2403" s="10">
        <f t="shared" si="226"/>
        <v>42374.614537037036</v>
      </c>
      <c r="T2403" s="10">
        <f t="shared" si="227"/>
        <v>42434.614537037036</v>
      </c>
    </row>
    <row r="2404" spans="1:20" ht="29" x14ac:dyDescent="0.35">
      <c r="A2404" s="5">
        <f t="shared" si="222"/>
        <v>0.43333333333333329</v>
      </c>
      <c r="B2404">
        <v>2402</v>
      </c>
      <c r="C2404" s="3" t="s">
        <v>2403</v>
      </c>
      <c r="D2404" s="3" t="s">
        <v>6512</v>
      </c>
      <c r="E2404">
        <v>12000</v>
      </c>
      <c r="F2404">
        <v>52</v>
      </c>
      <c r="G2404" t="s">
        <v>8220</v>
      </c>
      <c r="H2404" t="s">
        <v>8223</v>
      </c>
      <c r="I2404" t="s">
        <v>8245</v>
      </c>
      <c r="J2404" s="11">
        <v>1431533931</v>
      </c>
      <c r="K2404" s="11">
        <v>1428941931</v>
      </c>
      <c r="L2404" t="b">
        <v>0</v>
      </c>
      <c r="M2404">
        <v>1</v>
      </c>
      <c r="N2404" t="b">
        <v>0</v>
      </c>
      <c r="O2404" t="s">
        <v>8283</v>
      </c>
      <c r="P2404" s="5">
        <f t="shared" si="223"/>
        <v>52</v>
      </c>
      <c r="Q2404" t="str">
        <f t="shared" si="224"/>
        <v>food</v>
      </c>
      <c r="R2404" t="str">
        <f t="shared" si="225"/>
        <v>food trucks</v>
      </c>
      <c r="S2404" s="10">
        <f t="shared" si="226"/>
        <v>42107.47142361111</v>
      </c>
      <c r="T2404" s="10">
        <f t="shared" si="227"/>
        <v>42137.47142361111</v>
      </c>
    </row>
    <row r="2405" spans="1:20" ht="43.5" x14ac:dyDescent="0.35">
      <c r="A2405" s="5">
        <f t="shared" si="222"/>
        <v>16.833333333333332</v>
      </c>
      <c r="B2405">
        <v>2403</v>
      </c>
      <c r="C2405" s="3" t="s">
        <v>2404</v>
      </c>
      <c r="D2405" s="3" t="s">
        <v>6513</v>
      </c>
      <c r="E2405">
        <v>1200</v>
      </c>
      <c r="F2405">
        <v>202</v>
      </c>
      <c r="G2405" t="s">
        <v>8220</v>
      </c>
      <c r="H2405" t="s">
        <v>8224</v>
      </c>
      <c r="I2405" t="s">
        <v>8246</v>
      </c>
      <c r="J2405" s="11">
        <v>1459368658</v>
      </c>
      <c r="K2405" s="11">
        <v>1454188258</v>
      </c>
      <c r="L2405" t="b">
        <v>0</v>
      </c>
      <c r="M2405">
        <v>12</v>
      </c>
      <c r="N2405" t="b">
        <v>0</v>
      </c>
      <c r="O2405" t="s">
        <v>8283</v>
      </c>
      <c r="P2405" s="5">
        <f t="shared" si="223"/>
        <v>16.833333333333332</v>
      </c>
      <c r="Q2405" t="str">
        <f t="shared" si="224"/>
        <v>food</v>
      </c>
      <c r="R2405" t="str">
        <f t="shared" si="225"/>
        <v>food trucks</v>
      </c>
      <c r="S2405" s="10">
        <f t="shared" si="226"/>
        <v>42399.674282407403</v>
      </c>
      <c r="T2405" s="10">
        <f t="shared" si="227"/>
        <v>42459.632615740738</v>
      </c>
    </row>
    <row r="2406" spans="1:20" ht="43.5" x14ac:dyDescent="0.35">
      <c r="A2406" s="5">
        <f t="shared" si="222"/>
        <v>0</v>
      </c>
      <c r="B2406">
        <v>2404</v>
      </c>
      <c r="C2406" s="3" t="s">
        <v>2405</v>
      </c>
      <c r="D2406" s="3" t="s">
        <v>6514</v>
      </c>
      <c r="E2406">
        <v>15000</v>
      </c>
      <c r="F2406">
        <v>0</v>
      </c>
      <c r="G2406" t="s">
        <v>8220</v>
      </c>
      <c r="H2406" t="s">
        <v>8223</v>
      </c>
      <c r="I2406" t="s">
        <v>8245</v>
      </c>
      <c r="J2406" s="11">
        <v>1451782607</v>
      </c>
      <c r="K2406" s="11">
        <v>1449190607</v>
      </c>
      <c r="L2406" t="b">
        <v>0</v>
      </c>
      <c r="M2406">
        <v>0</v>
      </c>
      <c r="N2406" t="b">
        <v>0</v>
      </c>
      <c r="O2406" t="s">
        <v>8283</v>
      </c>
      <c r="P2406" s="5" t="e">
        <f t="shared" si="223"/>
        <v>#DIV/0!</v>
      </c>
      <c r="Q2406" t="str">
        <f t="shared" si="224"/>
        <v>food</v>
      </c>
      <c r="R2406" t="str">
        <f t="shared" si="225"/>
        <v>food trucks</v>
      </c>
      <c r="S2406" s="10">
        <f t="shared" si="226"/>
        <v>42341.831099537034</v>
      </c>
      <c r="T2406" s="10">
        <f t="shared" si="227"/>
        <v>42371.831099537034</v>
      </c>
    </row>
    <row r="2407" spans="1:20" ht="43.5" x14ac:dyDescent="0.35">
      <c r="A2407" s="5">
        <f t="shared" si="222"/>
        <v>22.52</v>
      </c>
      <c r="B2407">
        <v>2405</v>
      </c>
      <c r="C2407" s="3" t="s">
        <v>2406</v>
      </c>
      <c r="D2407" s="3" t="s">
        <v>6515</v>
      </c>
      <c r="E2407">
        <v>5000</v>
      </c>
      <c r="F2407">
        <v>1126</v>
      </c>
      <c r="G2407" t="s">
        <v>8220</v>
      </c>
      <c r="H2407" t="s">
        <v>8223</v>
      </c>
      <c r="I2407" t="s">
        <v>8245</v>
      </c>
      <c r="J2407" s="11">
        <v>1472911375</v>
      </c>
      <c r="K2407" s="11">
        <v>1471096975</v>
      </c>
      <c r="L2407" t="b">
        <v>0</v>
      </c>
      <c r="M2407">
        <v>20</v>
      </c>
      <c r="N2407" t="b">
        <v>0</v>
      </c>
      <c r="O2407" t="s">
        <v>8283</v>
      </c>
      <c r="P2407" s="5">
        <f t="shared" si="223"/>
        <v>56.3</v>
      </c>
      <c r="Q2407" t="str">
        <f t="shared" si="224"/>
        <v>food</v>
      </c>
      <c r="R2407" t="str">
        <f t="shared" si="225"/>
        <v>food trucks</v>
      </c>
      <c r="S2407" s="10">
        <f t="shared" si="226"/>
        <v>42595.377025462956</v>
      </c>
      <c r="T2407" s="10">
        <f t="shared" si="227"/>
        <v>42616.377025462956</v>
      </c>
    </row>
    <row r="2408" spans="1:20" ht="43.5" x14ac:dyDescent="0.35">
      <c r="A2408" s="5">
        <f t="shared" si="222"/>
        <v>41.384615384615387</v>
      </c>
      <c r="B2408">
        <v>2406</v>
      </c>
      <c r="C2408" s="3" t="s">
        <v>2407</v>
      </c>
      <c r="D2408" s="3" t="s">
        <v>6516</v>
      </c>
      <c r="E2408">
        <v>3250</v>
      </c>
      <c r="F2408">
        <v>1345</v>
      </c>
      <c r="G2408" t="s">
        <v>8220</v>
      </c>
      <c r="H2408" t="s">
        <v>8223</v>
      </c>
      <c r="I2408" t="s">
        <v>8245</v>
      </c>
      <c r="J2408" s="11">
        <v>1421635190</v>
      </c>
      <c r="K2408" s="11">
        <v>1418179190</v>
      </c>
      <c r="L2408" t="b">
        <v>0</v>
      </c>
      <c r="M2408">
        <v>16</v>
      </c>
      <c r="N2408" t="b">
        <v>0</v>
      </c>
      <c r="O2408" t="s">
        <v>8283</v>
      </c>
      <c r="P2408" s="5">
        <f t="shared" si="223"/>
        <v>84.0625</v>
      </c>
      <c r="Q2408" t="str">
        <f t="shared" si="224"/>
        <v>food</v>
      </c>
      <c r="R2408" t="str">
        <f t="shared" si="225"/>
        <v>food trucks</v>
      </c>
      <c r="S2408" s="10">
        <f t="shared" si="226"/>
        <v>41982.902662037035</v>
      </c>
      <c r="T2408" s="10">
        <f t="shared" si="227"/>
        <v>42022.902662037035</v>
      </c>
    </row>
    <row r="2409" spans="1:20" ht="58" x14ac:dyDescent="0.35">
      <c r="A2409" s="5">
        <f t="shared" si="222"/>
        <v>25.259090909090908</v>
      </c>
      <c r="B2409">
        <v>2407</v>
      </c>
      <c r="C2409" s="3" t="s">
        <v>2408</v>
      </c>
      <c r="D2409" s="3" t="s">
        <v>6517</v>
      </c>
      <c r="E2409">
        <v>22000</v>
      </c>
      <c r="F2409">
        <v>5557</v>
      </c>
      <c r="G2409" t="s">
        <v>8220</v>
      </c>
      <c r="H2409" t="s">
        <v>8223</v>
      </c>
      <c r="I2409" t="s">
        <v>8245</v>
      </c>
      <c r="J2409" s="11">
        <v>1428732000</v>
      </c>
      <c r="K2409" s="11">
        <v>1426772928</v>
      </c>
      <c r="L2409" t="b">
        <v>0</v>
      </c>
      <c r="M2409">
        <v>33</v>
      </c>
      <c r="N2409" t="b">
        <v>0</v>
      </c>
      <c r="O2409" t="s">
        <v>8283</v>
      </c>
      <c r="P2409" s="5">
        <f t="shared" si="223"/>
        <v>168.39393939393941</v>
      </c>
      <c r="Q2409" t="str">
        <f t="shared" si="224"/>
        <v>food</v>
      </c>
      <c r="R2409" t="str">
        <f t="shared" si="225"/>
        <v>food trucks</v>
      </c>
      <c r="S2409" s="10">
        <f t="shared" si="226"/>
        <v>42082.367222222216</v>
      </c>
      <c r="T2409" s="10">
        <f t="shared" si="227"/>
        <v>42105.041666666664</v>
      </c>
    </row>
    <row r="2410" spans="1:20" ht="43.5" x14ac:dyDescent="0.35">
      <c r="A2410" s="5">
        <f t="shared" si="222"/>
        <v>0.2</v>
      </c>
      <c r="B2410">
        <v>2408</v>
      </c>
      <c r="C2410" s="3" t="s">
        <v>2409</v>
      </c>
      <c r="D2410" s="3" t="s">
        <v>6518</v>
      </c>
      <c r="E2410">
        <v>15000</v>
      </c>
      <c r="F2410">
        <v>30</v>
      </c>
      <c r="G2410" t="s">
        <v>8220</v>
      </c>
      <c r="H2410" t="s">
        <v>8223</v>
      </c>
      <c r="I2410" t="s">
        <v>8245</v>
      </c>
      <c r="J2410" s="11">
        <v>1415247757</v>
      </c>
      <c r="K2410" s="11">
        <v>1412652157</v>
      </c>
      <c r="L2410" t="b">
        <v>0</v>
      </c>
      <c r="M2410">
        <v>2</v>
      </c>
      <c r="N2410" t="b">
        <v>0</v>
      </c>
      <c r="O2410" t="s">
        <v>8283</v>
      </c>
      <c r="P2410" s="5">
        <f t="shared" si="223"/>
        <v>15</v>
      </c>
      <c r="Q2410" t="str">
        <f t="shared" si="224"/>
        <v>food</v>
      </c>
      <c r="R2410" t="str">
        <f t="shared" si="225"/>
        <v>food trucks</v>
      </c>
      <c r="S2410" s="10">
        <f t="shared" si="226"/>
        <v>41918.93237268518</v>
      </c>
      <c r="T2410" s="10">
        <f t="shared" si="227"/>
        <v>41948.974039351851</v>
      </c>
    </row>
    <row r="2411" spans="1:20" ht="43.5" x14ac:dyDescent="0.35">
      <c r="A2411" s="5">
        <f t="shared" si="222"/>
        <v>1.8399999999999999</v>
      </c>
      <c r="B2411">
        <v>2409</v>
      </c>
      <c r="C2411" s="3" t="s">
        <v>2410</v>
      </c>
      <c r="D2411" s="3" t="s">
        <v>6519</v>
      </c>
      <c r="E2411">
        <v>25000</v>
      </c>
      <c r="F2411">
        <v>460</v>
      </c>
      <c r="G2411" t="s">
        <v>8220</v>
      </c>
      <c r="H2411" t="s">
        <v>8223</v>
      </c>
      <c r="I2411" t="s">
        <v>8245</v>
      </c>
      <c r="J2411" s="11">
        <v>1439931675</v>
      </c>
      <c r="K2411" s="11">
        <v>1437339675</v>
      </c>
      <c r="L2411" t="b">
        <v>0</v>
      </c>
      <c r="M2411">
        <v>6</v>
      </c>
      <c r="N2411" t="b">
        <v>0</v>
      </c>
      <c r="O2411" t="s">
        <v>8283</v>
      </c>
      <c r="P2411" s="5">
        <f t="shared" si="223"/>
        <v>76.666666666666671</v>
      </c>
      <c r="Q2411" t="str">
        <f t="shared" si="224"/>
        <v>food</v>
      </c>
      <c r="R2411" t="str">
        <f t="shared" si="225"/>
        <v>food trucks</v>
      </c>
      <c r="S2411" s="10">
        <f t="shared" si="226"/>
        <v>42204.667534722219</v>
      </c>
      <c r="T2411" s="10">
        <f t="shared" si="227"/>
        <v>42234.667534722219</v>
      </c>
    </row>
    <row r="2412" spans="1:20" ht="58" x14ac:dyDescent="0.35">
      <c r="A2412" s="5">
        <f t="shared" si="222"/>
        <v>0</v>
      </c>
      <c r="B2412">
        <v>2410</v>
      </c>
      <c r="C2412" s="3" t="s">
        <v>2411</v>
      </c>
      <c r="D2412" s="3" t="s">
        <v>6520</v>
      </c>
      <c r="E2412">
        <v>15000</v>
      </c>
      <c r="F2412">
        <v>0</v>
      </c>
      <c r="G2412" t="s">
        <v>8220</v>
      </c>
      <c r="H2412" t="s">
        <v>8225</v>
      </c>
      <c r="I2412" t="s">
        <v>8247</v>
      </c>
      <c r="J2412" s="11">
        <v>1441619275</v>
      </c>
      <c r="K2412" s="11">
        <v>1439027275</v>
      </c>
      <c r="L2412" t="b">
        <v>0</v>
      </c>
      <c r="M2412">
        <v>0</v>
      </c>
      <c r="N2412" t="b">
        <v>0</v>
      </c>
      <c r="O2412" t="s">
        <v>8283</v>
      </c>
      <c r="P2412" s="5" t="e">
        <f t="shared" si="223"/>
        <v>#DIV/0!</v>
      </c>
      <c r="Q2412" t="str">
        <f t="shared" si="224"/>
        <v>food</v>
      </c>
      <c r="R2412" t="str">
        <f t="shared" si="225"/>
        <v>food trucks</v>
      </c>
      <c r="S2412" s="10">
        <f t="shared" si="226"/>
        <v>42224.199942129628</v>
      </c>
      <c r="T2412" s="10">
        <f t="shared" si="227"/>
        <v>42254.199942129628</v>
      </c>
    </row>
    <row r="2413" spans="1:20" ht="58" x14ac:dyDescent="0.35">
      <c r="A2413" s="5">
        <f t="shared" si="222"/>
        <v>0.60399999999999998</v>
      </c>
      <c r="B2413">
        <v>2411</v>
      </c>
      <c r="C2413" s="3" t="s">
        <v>2412</v>
      </c>
      <c r="D2413" s="3" t="s">
        <v>6521</v>
      </c>
      <c r="E2413">
        <v>25000</v>
      </c>
      <c r="F2413">
        <v>151</v>
      </c>
      <c r="G2413" t="s">
        <v>8220</v>
      </c>
      <c r="H2413" t="s">
        <v>8223</v>
      </c>
      <c r="I2413" t="s">
        <v>8245</v>
      </c>
      <c r="J2413" s="11">
        <v>1440524082</v>
      </c>
      <c r="K2413" s="11">
        <v>1437932082</v>
      </c>
      <c r="L2413" t="b">
        <v>0</v>
      </c>
      <c r="M2413">
        <v>3</v>
      </c>
      <c r="N2413" t="b">
        <v>0</v>
      </c>
      <c r="O2413" t="s">
        <v>8283</v>
      </c>
      <c r="P2413" s="5">
        <f t="shared" si="223"/>
        <v>50.333333333333336</v>
      </c>
      <c r="Q2413" t="str">
        <f t="shared" si="224"/>
        <v>food</v>
      </c>
      <c r="R2413" t="str">
        <f t="shared" si="225"/>
        <v>food trucks</v>
      </c>
      <c r="S2413" s="10">
        <f t="shared" si="226"/>
        <v>42211.524097222216</v>
      </c>
      <c r="T2413" s="10">
        <f t="shared" si="227"/>
        <v>42241.524097222216</v>
      </c>
    </row>
    <row r="2414" spans="1:20" ht="58" x14ac:dyDescent="0.35">
      <c r="A2414" s="5">
        <f t="shared" si="222"/>
        <v>0</v>
      </c>
      <c r="B2414">
        <v>2412</v>
      </c>
      <c r="C2414" s="3" t="s">
        <v>2413</v>
      </c>
      <c r="D2414" s="3" t="s">
        <v>6522</v>
      </c>
      <c r="E2414">
        <v>8000</v>
      </c>
      <c r="F2414">
        <v>0</v>
      </c>
      <c r="G2414" t="s">
        <v>8220</v>
      </c>
      <c r="H2414" t="s">
        <v>8229</v>
      </c>
      <c r="I2414" t="s">
        <v>8248</v>
      </c>
      <c r="J2414" s="11">
        <v>1480185673</v>
      </c>
      <c r="K2414" s="11">
        <v>1476294073</v>
      </c>
      <c r="L2414" t="b">
        <v>0</v>
      </c>
      <c r="M2414">
        <v>0</v>
      </c>
      <c r="N2414" t="b">
        <v>0</v>
      </c>
      <c r="O2414" t="s">
        <v>8283</v>
      </c>
      <c r="P2414" s="5" t="e">
        <f t="shared" si="223"/>
        <v>#DIV/0!</v>
      </c>
      <c r="Q2414" t="str">
        <f t="shared" si="224"/>
        <v>food</v>
      </c>
      <c r="R2414" t="str">
        <f t="shared" si="225"/>
        <v>food trucks</v>
      </c>
      <c r="S2414" s="10">
        <f t="shared" si="226"/>
        <v>42655.528622685182</v>
      </c>
      <c r="T2414" s="10">
        <f t="shared" si="227"/>
        <v>42700.570289351854</v>
      </c>
    </row>
    <row r="2415" spans="1:20" ht="43.5" x14ac:dyDescent="0.35">
      <c r="A2415" s="5">
        <f t="shared" si="222"/>
        <v>0.83333333333333337</v>
      </c>
      <c r="B2415">
        <v>2413</v>
      </c>
      <c r="C2415" s="3" t="s">
        <v>2414</v>
      </c>
      <c r="D2415" s="3" t="s">
        <v>6523</v>
      </c>
      <c r="E2415">
        <v>3000</v>
      </c>
      <c r="F2415">
        <v>25</v>
      </c>
      <c r="G2415" t="s">
        <v>8220</v>
      </c>
      <c r="H2415" t="s">
        <v>8223</v>
      </c>
      <c r="I2415" t="s">
        <v>8245</v>
      </c>
      <c r="J2415" s="11">
        <v>1401579000</v>
      </c>
      <c r="K2415" s="11">
        <v>1398911882</v>
      </c>
      <c r="L2415" t="b">
        <v>0</v>
      </c>
      <c r="M2415">
        <v>3</v>
      </c>
      <c r="N2415" t="b">
        <v>0</v>
      </c>
      <c r="O2415" t="s">
        <v>8283</v>
      </c>
      <c r="P2415" s="5">
        <f t="shared" si="223"/>
        <v>8.3333333333333339</v>
      </c>
      <c r="Q2415" t="str">
        <f t="shared" si="224"/>
        <v>food</v>
      </c>
      <c r="R2415" t="str">
        <f t="shared" si="225"/>
        <v>food trucks</v>
      </c>
      <c r="S2415" s="10">
        <f t="shared" si="226"/>
        <v>41759.901412037034</v>
      </c>
      <c r="T2415" s="10">
        <f t="shared" si="227"/>
        <v>41790.770833333328</v>
      </c>
    </row>
    <row r="2416" spans="1:20" ht="43.5" x14ac:dyDescent="0.35">
      <c r="A2416" s="5">
        <f t="shared" si="222"/>
        <v>3.0666666666666664</v>
      </c>
      <c r="B2416">
        <v>2414</v>
      </c>
      <c r="C2416" s="3" t="s">
        <v>2415</v>
      </c>
      <c r="D2416" s="3" t="s">
        <v>6524</v>
      </c>
      <c r="E2416">
        <v>15000</v>
      </c>
      <c r="F2416">
        <v>460</v>
      </c>
      <c r="G2416" t="s">
        <v>8220</v>
      </c>
      <c r="H2416" t="s">
        <v>8223</v>
      </c>
      <c r="I2416" t="s">
        <v>8245</v>
      </c>
      <c r="J2416" s="11">
        <v>1440215940</v>
      </c>
      <c r="K2416" s="11">
        <v>1436805660</v>
      </c>
      <c r="L2416" t="b">
        <v>0</v>
      </c>
      <c r="M2416">
        <v>13</v>
      </c>
      <c r="N2416" t="b">
        <v>0</v>
      </c>
      <c r="O2416" t="s">
        <v>8283</v>
      </c>
      <c r="P2416" s="5">
        <f t="shared" si="223"/>
        <v>35.384615384615387</v>
      </c>
      <c r="Q2416" t="str">
        <f t="shared" si="224"/>
        <v>food</v>
      </c>
      <c r="R2416" t="str">
        <f t="shared" si="225"/>
        <v>food trucks</v>
      </c>
      <c r="S2416" s="10">
        <f t="shared" si="226"/>
        <v>42198.486805555549</v>
      </c>
      <c r="T2416" s="10">
        <f t="shared" si="227"/>
        <v>42237.957638888889</v>
      </c>
    </row>
    <row r="2417" spans="1:20" ht="43.5" x14ac:dyDescent="0.35">
      <c r="A2417" s="5">
        <f t="shared" si="222"/>
        <v>0.55833333333333335</v>
      </c>
      <c r="B2417">
        <v>2415</v>
      </c>
      <c r="C2417" s="3" t="s">
        <v>2416</v>
      </c>
      <c r="D2417" s="3" t="s">
        <v>6525</v>
      </c>
      <c r="E2417">
        <v>60000</v>
      </c>
      <c r="F2417">
        <v>335</v>
      </c>
      <c r="G2417" t="s">
        <v>8220</v>
      </c>
      <c r="H2417" t="s">
        <v>8223</v>
      </c>
      <c r="I2417" t="s">
        <v>8245</v>
      </c>
      <c r="J2417" s="11">
        <v>1468615346</v>
      </c>
      <c r="K2417" s="11">
        <v>1466023346</v>
      </c>
      <c r="L2417" t="b">
        <v>0</v>
      </c>
      <c r="M2417">
        <v>6</v>
      </c>
      <c r="N2417" t="b">
        <v>0</v>
      </c>
      <c r="O2417" t="s">
        <v>8283</v>
      </c>
      <c r="P2417" s="5">
        <f t="shared" si="223"/>
        <v>55.833333333333336</v>
      </c>
      <c r="Q2417" t="str">
        <f t="shared" si="224"/>
        <v>food</v>
      </c>
      <c r="R2417" t="str">
        <f t="shared" si="225"/>
        <v>food trucks</v>
      </c>
      <c r="S2417" s="10">
        <f t="shared" si="226"/>
        <v>42536.654467592591</v>
      </c>
      <c r="T2417" s="10">
        <f t="shared" si="227"/>
        <v>42566.654467592591</v>
      </c>
    </row>
    <row r="2418" spans="1:20" ht="43.5" x14ac:dyDescent="0.35">
      <c r="A2418" s="5">
        <f t="shared" si="222"/>
        <v>2.5000000000000001E-2</v>
      </c>
      <c r="B2418">
        <v>2416</v>
      </c>
      <c r="C2418" s="3" t="s">
        <v>2417</v>
      </c>
      <c r="D2418" s="3" t="s">
        <v>6526</v>
      </c>
      <c r="E2418">
        <v>20000</v>
      </c>
      <c r="F2418">
        <v>5</v>
      </c>
      <c r="G2418" t="s">
        <v>8220</v>
      </c>
      <c r="H2418" t="s">
        <v>8223</v>
      </c>
      <c r="I2418" t="s">
        <v>8245</v>
      </c>
      <c r="J2418" s="11">
        <v>1426345200</v>
      </c>
      <c r="K2418" s="11">
        <v>1421343743</v>
      </c>
      <c r="L2418" t="b">
        <v>0</v>
      </c>
      <c r="M2418">
        <v>1</v>
      </c>
      <c r="N2418" t="b">
        <v>0</v>
      </c>
      <c r="O2418" t="s">
        <v>8283</v>
      </c>
      <c r="P2418" s="5">
        <f t="shared" si="223"/>
        <v>5</v>
      </c>
      <c r="Q2418" t="str">
        <f t="shared" si="224"/>
        <v>food</v>
      </c>
      <c r="R2418" t="str">
        <f t="shared" si="225"/>
        <v>food trucks</v>
      </c>
      <c r="S2418" s="10">
        <f t="shared" si="226"/>
        <v>42019.529432870368</v>
      </c>
      <c r="T2418" s="10">
        <f t="shared" si="227"/>
        <v>42077.416666666664</v>
      </c>
    </row>
    <row r="2419" spans="1:20" ht="43.5" x14ac:dyDescent="0.35">
      <c r="A2419" s="5">
        <f t="shared" si="222"/>
        <v>0</v>
      </c>
      <c r="B2419">
        <v>2417</v>
      </c>
      <c r="C2419" s="3" t="s">
        <v>2418</v>
      </c>
      <c r="D2419" s="3" t="s">
        <v>6527</v>
      </c>
      <c r="E2419">
        <v>1000</v>
      </c>
      <c r="F2419">
        <v>0</v>
      </c>
      <c r="G2419" t="s">
        <v>8220</v>
      </c>
      <c r="H2419" t="s">
        <v>8223</v>
      </c>
      <c r="I2419" t="s">
        <v>8245</v>
      </c>
      <c r="J2419" s="11">
        <v>1407705187</v>
      </c>
      <c r="K2419" s="11">
        <v>1405113187</v>
      </c>
      <c r="L2419" t="b">
        <v>0</v>
      </c>
      <c r="M2419">
        <v>0</v>
      </c>
      <c r="N2419" t="b">
        <v>0</v>
      </c>
      <c r="O2419" t="s">
        <v>8283</v>
      </c>
      <c r="P2419" s="5" t="e">
        <f t="shared" si="223"/>
        <v>#DIV/0!</v>
      </c>
      <c r="Q2419" t="str">
        <f t="shared" si="224"/>
        <v>food</v>
      </c>
      <c r="R2419" t="str">
        <f t="shared" si="225"/>
        <v>food trucks</v>
      </c>
      <c r="S2419" s="10">
        <f t="shared" si="226"/>
        <v>41831.675775462958</v>
      </c>
      <c r="T2419" s="10">
        <f t="shared" si="227"/>
        <v>41861.675775462958</v>
      </c>
    </row>
    <row r="2420" spans="1:20" x14ac:dyDescent="0.35">
      <c r="A2420" s="5">
        <f t="shared" si="222"/>
        <v>0.02</v>
      </c>
      <c r="B2420">
        <v>2418</v>
      </c>
      <c r="C2420" s="3" t="s">
        <v>2419</v>
      </c>
      <c r="D2420" s="3" t="s">
        <v>6528</v>
      </c>
      <c r="E2420">
        <v>25000</v>
      </c>
      <c r="F2420">
        <v>5</v>
      </c>
      <c r="G2420" t="s">
        <v>8220</v>
      </c>
      <c r="H2420" t="s">
        <v>8223</v>
      </c>
      <c r="I2420" t="s">
        <v>8245</v>
      </c>
      <c r="J2420" s="11">
        <v>1427225644</v>
      </c>
      <c r="K2420" s="11">
        <v>1422045244</v>
      </c>
      <c r="L2420" t="b">
        <v>0</v>
      </c>
      <c r="M2420">
        <v>5</v>
      </c>
      <c r="N2420" t="b">
        <v>0</v>
      </c>
      <c r="O2420" t="s">
        <v>8283</v>
      </c>
      <c r="P2420" s="5">
        <f t="shared" si="223"/>
        <v>1</v>
      </c>
      <c r="Q2420" t="str">
        <f t="shared" si="224"/>
        <v>food</v>
      </c>
      <c r="R2420" t="str">
        <f t="shared" si="225"/>
        <v>food trucks</v>
      </c>
      <c r="S2420" s="10">
        <f t="shared" si="226"/>
        <v>42027.648657407401</v>
      </c>
      <c r="T2420" s="10">
        <f t="shared" si="227"/>
        <v>42087.606990740744</v>
      </c>
    </row>
    <row r="2421" spans="1:20" ht="58" x14ac:dyDescent="0.35">
      <c r="A2421" s="5">
        <f t="shared" si="222"/>
        <v>0</v>
      </c>
      <c r="B2421">
        <v>2419</v>
      </c>
      <c r="C2421" s="3" t="s">
        <v>2420</v>
      </c>
      <c r="D2421" s="3" t="s">
        <v>6529</v>
      </c>
      <c r="E2421">
        <v>3000</v>
      </c>
      <c r="F2421">
        <v>0</v>
      </c>
      <c r="G2421" t="s">
        <v>8220</v>
      </c>
      <c r="H2421" t="s">
        <v>8223</v>
      </c>
      <c r="I2421" t="s">
        <v>8245</v>
      </c>
      <c r="J2421" s="11">
        <v>1424281389</v>
      </c>
      <c r="K2421" s="11">
        <v>1419097389</v>
      </c>
      <c r="L2421" t="b">
        <v>0</v>
      </c>
      <c r="M2421">
        <v>0</v>
      </c>
      <c r="N2421" t="b">
        <v>0</v>
      </c>
      <c r="O2421" t="s">
        <v>8283</v>
      </c>
      <c r="P2421" s="5" t="e">
        <f t="shared" si="223"/>
        <v>#DIV/0!</v>
      </c>
      <c r="Q2421" t="str">
        <f t="shared" si="224"/>
        <v>food</v>
      </c>
      <c r="R2421" t="str">
        <f t="shared" si="225"/>
        <v>food trucks</v>
      </c>
      <c r="S2421" s="10">
        <f t="shared" si="226"/>
        <v>41993.529965277768</v>
      </c>
      <c r="T2421" s="10">
        <f t="shared" si="227"/>
        <v>42053.529965277768</v>
      </c>
    </row>
    <row r="2422" spans="1:20" ht="43.5" x14ac:dyDescent="0.35">
      <c r="A2422" s="5">
        <f t="shared" si="222"/>
        <v>14.825133372851216</v>
      </c>
      <c r="B2422">
        <v>2420</v>
      </c>
      <c r="C2422" s="3" t="s">
        <v>2421</v>
      </c>
      <c r="D2422" s="3" t="s">
        <v>6530</v>
      </c>
      <c r="E2422">
        <v>16870</v>
      </c>
      <c r="F2422">
        <v>2501</v>
      </c>
      <c r="G2422" t="s">
        <v>8220</v>
      </c>
      <c r="H2422" t="s">
        <v>8223</v>
      </c>
      <c r="I2422" t="s">
        <v>8245</v>
      </c>
      <c r="J2422" s="11">
        <v>1415583695</v>
      </c>
      <c r="K2422" s="11">
        <v>1410396095</v>
      </c>
      <c r="L2422" t="b">
        <v>0</v>
      </c>
      <c r="M2422">
        <v>36</v>
      </c>
      <c r="N2422" t="b">
        <v>0</v>
      </c>
      <c r="O2422" t="s">
        <v>8283</v>
      </c>
      <c r="P2422" s="5">
        <f t="shared" si="223"/>
        <v>69.472222222222229</v>
      </c>
      <c r="Q2422" t="str">
        <f t="shared" si="224"/>
        <v>food</v>
      </c>
      <c r="R2422" t="str">
        <f t="shared" si="225"/>
        <v>food trucks</v>
      </c>
      <c r="S2422" s="10">
        <f t="shared" si="226"/>
        <v>41892.820543981477</v>
      </c>
      <c r="T2422" s="10">
        <f t="shared" si="227"/>
        <v>41952.862210648142</v>
      </c>
    </row>
    <row r="2423" spans="1:20" ht="29" x14ac:dyDescent="0.35">
      <c r="A2423" s="5">
        <f t="shared" si="222"/>
        <v>1.6666666666666666E-2</v>
      </c>
      <c r="B2423">
        <v>2421</v>
      </c>
      <c r="C2423" s="3" t="s">
        <v>2422</v>
      </c>
      <c r="D2423" s="3" t="s">
        <v>6531</v>
      </c>
      <c r="E2423">
        <v>6000</v>
      </c>
      <c r="F2423">
        <v>1</v>
      </c>
      <c r="G2423" t="s">
        <v>8220</v>
      </c>
      <c r="H2423" t="s">
        <v>8223</v>
      </c>
      <c r="I2423" t="s">
        <v>8245</v>
      </c>
      <c r="J2423" s="11">
        <v>1424536196</v>
      </c>
      <c r="K2423" s="11">
        <v>1421944196</v>
      </c>
      <c r="L2423" t="b">
        <v>0</v>
      </c>
      <c r="M2423">
        <v>1</v>
      </c>
      <c r="N2423" t="b">
        <v>0</v>
      </c>
      <c r="O2423" t="s">
        <v>8283</v>
      </c>
      <c r="P2423" s="5">
        <f t="shared" si="223"/>
        <v>1</v>
      </c>
      <c r="Q2423" t="str">
        <f t="shared" si="224"/>
        <v>food</v>
      </c>
      <c r="R2423" t="str">
        <f t="shared" si="225"/>
        <v>food trucks</v>
      </c>
      <c r="S2423" s="10">
        <f t="shared" si="226"/>
        <v>42026.479120370372</v>
      </c>
      <c r="T2423" s="10">
        <f t="shared" si="227"/>
        <v>42056.479120370372</v>
      </c>
    </row>
    <row r="2424" spans="1:20" ht="29" x14ac:dyDescent="0.35">
      <c r="A2424" s="5">
        <f t="shared" si="222"/>
        <v>0.2</v>
      </c>
      <c r="B2424">
        <v>2422</v>
      </c>
      <c r="C2424" s="3" t="s">
        <v>2423</v>
      </c>
      <c r="D2424" s="3" t="s">
        <v>6532</v>
      </c>
      <c r="E2424">
        <v>500</v>
      </c>
      <c r="F2424">
        <v>1</v>
      </c>
      <c r="G2424" t="s">
        <v>8220</v>
      </c>
      <c r="H2424" t="s">
        <v>8223</v>
      </c>
      <c r="I2424" t="s">
        <v>8245</v>
      </c>
      <c r="J2424" s="11">
        <v>1426091036</v>
      </c>
      <c r="K2424" s="11">
        <v>1423502636</v>
      </c>
      <c r="L2424" t="b">
        <v>0</v>
      </c>
      <c r="M2424">
        <v>1</v>
      </c>
      <c r="N2424" t="b">
        <v>0</v>
      </c>
      <c r="O2424" t="s">
        <v>8283</v>
      </c>
      <c r="P2424" s="5">
        <f t="shared" si="223"/>
        <v>1</v>
      </c>
      <c r="Q2424" t="str">
        <f t="shared" si="224"/>
        <v>food</v>
      </c>
      <c r="R2424" t="str">
        <f t="shared" si="225"/>
        <v>food trucks</v>
      </c>
      <c r="S2424" s="10">
        <f t="shared" si="226"/>
        <v>42044.516620370363</v>
      </c>
      <c r="T2424" s="10">
        <f t="shared" si="227"/>
        <v>42074.474953703706</v>
      </c>
    </row>
    <row r="2425" spans="1:20" ht="43.5" x14ac:dyDescent="0.35">
      <c r="A2425" s="5">
        <f t="shared" si="222"/>
        <v>1.3333333333333334E-2</v>
      </c>
      <c r="B2425">
        <v>2423</v>
      </c>
      <c r="C2425" s="3" t="s">
        <v>2424</v>
      </c>
      <c r="D2425" s="3" t="s">
        <v>6533</v>
      </c>
      <c r="E2425">
        <v>60000</v>
      </c>
      <c r="F2425">
        <v>8</v>
      </c>
      <c r="G2425" t="s">
        <v>8220</v>
      </c>
      <c r="H2425" t="s">
        <v>8223</v>
      </c>
      <c r="I2425" t="s">
        <v>8245</v>
      </c>
      <c r="J2425" s="11">
        <v>1420044890</v>
      </c>
      <c r="K2425" s="11">
        <v>1417452890</v>
      </c>
      <c r="L2425" t="b">
        <v>0</v>
      </c>
      <c r="M2425">
        <v>1</v>
      </c>
      <c r="N2425" t="b">
        <v>0</v>
      </c>
      <c r="O2425" t="s">
        <v>8283</v>
      </c>
      <c r="P2425" s="5">
        <f t="shared" si="223"/>
        <v>8</v>
      </c>
      <c r="Q2425" t="str">
        <f t="shared" si="224"/>
        <v>food</v>
      </c>
      <c r="R2425" t="str">
        <f t="shared" si="225"/>
        <v>food trucks</v>
      </c>
      <c r="S2425" s="10">
        <f t="shared" si="226"/>
        <v>41974.496412037035</v>
      </c>
      <c r="T2425" s="10">
        <f t="shared" si="227"/>
        <v>42004.496412037035</v>
      </c>
    </row>
    <row r="2426" spans="1:20" ht="29" x14ac:dyDescent="0.35">
      <c r="A2426" s="5">
        <f t="shared" si="222"/>
        <v>1.24</v>
      </c>
      <c r="B2426">
        <v>2424</v>
      </c>
      <c r="C2426" s="3" t="s">
        <v>2425</v>
      </c>
      <c r="D2426" s="3" t="s">
        <v>6534</v>
      </c>
      <c r="E2426">
        <v>25000</v>
      </c>
      <c r="F2426">
        <v>310</v>
      </c>
      <c r="G2426" t="s">
        <v>8220</v>
      </c>
      <c r="H2426" t="s">
        <v>8223</v>
      </c>
      <c r="I2426" t="s">
        <v>8245</v>
      </c>
      <c r="J2426" s="11">
        <v>1414445108</v>
      </c>
      <c r="K2426" s="11">
        <v>1411853108</v>
      </c>
      <c r="L2426" t="b">
        <v>0</v>
      </c>
      <c r="M2426">
        <v>9</v>
      </c>
      <c r="N2426" t="b">
        <v>0</v>
      </c>
      <c r="O2426" t="s">
        <v>8283</v>
      </c>
      <c r="P2426" s="5">
        <f t="shared" si="223"/>
        <v>34.444444444444443</v>
      </c>
      <c r="Q2426" t="str">
        <f t="shared" si="224"/>
        <v>food</v>
      </c>
      <c r="R2426" t="str">
        <f t="shared" si="225"/>
        <v>food trucks</v>
      </c>
      <c r="S2426" s="10">
        <f t="shared" si="226"/>
        <v>41909.684120370366</v>
      </c>
      <c r="T2426" s="10">
        <f t="shared" si="227"/>
        <v>41939.684120370366</v>
      </c>
    </row>
    <row r="2427" spans="1:20" ht="58" x14ac:dyDescent="0.35">
      <c r="A2427" s="5">
        <f t="shared" si="222"/>
        <v>2.8571428571428574E-2</v>
      </c>
      <c r="B2427">
        <v>2425</v>
      </c>
      <c r="C2427" s="3" t="s">
        <v>2426</v>
      </c>
      <c r="D2427" s="3" t="s">
        <v>6535</v>
      </c>
      <c r="E2427">
        <v>3500</v>
      </c>
      <c r="F2427">
        <v>1</v>
      </c>
      <c r="G2427" t="s">
        <v>8220</v>
      </c>
      <c r="H2427" t="s">
        <v>8223</v>
      </c>
      <c r="I2427" t="s">
        <v>8245</v>
      </c>
      <c r="J2427" s="11">
        <v>1464386640</v>
      </c>
      <c r="K2427" s="11">
        <v>1463090149</v>
      </c>
      <c r="L2427" t="b">
        <v>0</v>
      </c>
      <c r="M2427">
        <v>1</v>
      </c>
      <c r="N2427" t="b">
        <v>0</v>
      </c>
      <c r="O2427" t="s">
        <v>8283</v>
      </c>
      <c r="P2427" s="5">
        <f t="shared" si="223"/>
        <v>1</v>
      </c>
      <c r="Q2427" t="str">
        <f t="shared" si="224"/>
        <v>food</v>
      </c>
      <c r="R2427" t="str">
        <f t="shared" si="225"/>
        <v>food trucks</v>
      </c>
      <c r="S2427" s="10">
        <f t="shared" si="226"/>
        <v>42502.705428240741</v>
      </c>
      <c r="T2427" s="10">
        <f t="shared" si="227"/>
        <v>42517.711111111108</v>
      </c>
    </row>
    <row r="2428" spans="1:20" ht="43.5" x14ac:dyDescent="0.35">
      <c r="A2428" s="5">
        <f t="shared" si="222"/>
        <v>0</v>
      </c>
      <c r="B2428">
        <v>2426</v>
      </c>
      <c r="C2428" s="3" t="s">
        <v>2427</v>
      </c>
      <c r="D2428" s="3" t="s">
        <v>6536</v>
      </c>
      <c r="E2428">
        <v>20000</v>
      </c>
      <c r="F2428">
        <v>0</v>
      </c>
      <c r="G2428" t="s">
        <v>8220</v>
      </c>
      <c r="H2428" t="s">
        <v>8223</v>
      </c>
      <c r="I2428" t="s">
        <v>8245</v>
      </c>
      <c r="J2428" s="11">
        <v>1439006692</v>
      </c>
      <c r="K2428" s="11">
        <v>1433822692</v>
      </c>
      <c r="L2428" t="b">
        <v>0</v>
      </c>
      <c r="M2428">
        <v>0</v>
      </c>
      <c r="N2428" t="b">
        <v>0</v>
      </c>
      <c r="O2428" t="s">
        <v>8283</v>
      </c>
      <c r="P2428" s="5" t="e">
        <f t="shared" si="223"/>
        <v>#DIV/0!</v>
      </c>
      <c r="Q2428" t="str">
        <f t="shared" si="224"/>
        <v>food</v>
      </c>
      <c r="R2428" t="str">
        <f t="shared" si="225"/>
        <v>food trucks</v>
      </c>
      <c r="S2428" s="10">
        <f t="shared" si="226"/>
        <v>42163.961712962955</v>
      </c>
      <c r="T2428" s="10">
        <f t="shared" si="227"/>
        <v>42223.961712962955</v>
      </c>
    </row>
    <row r="2429" spans="1:20" ht="29" x14ac:dyDescent="0.35">
      <c r="A2429" s="5">
        <f t="shared" si="222"/>
        <v>2E-3</v>
      </c>
      <c r="B2429">
        <v>2427</v>
      </c>
      <c r="C2429" s="3" t="s">
        <v>2428</v>
      </c>
      <c r="D2429" s="3" t="s">
        <v>6537</v>
      </c>
      <c r="E2429">
        <v>50000</v>
      </c>
      <c r="F2429">
        <v>1</v>
      </c>
      <c r="G2429" t="s">
        <v>8220</v>
      </c>
      <c r="H2429" t="s">
        <v>8223</v>
      </c>
      <c r="I2429" t="s">
        <v>8245</v>
      </c>
      <c r="J2429" s="11">
        <v>1458715133</v>
      </c>
      <c r="K2429" s="11">
        <v>1455262733</v>
      </c>
      <c r="L2429" t="b">
        <v>0</v>
      </c>
      <c r="M2429">
        <v>1</v>
      </c>
      <c r="N2429" t="b">
        <v>0</v>
      </c>
      <c r="O2429" t="s">
        <v>8283</v>
      </c>
      <c r="P2429" s="5">
        <f t="shared" si="223"/>
        <v>1</v>
      </c>
      <c r="Q2429" t="str">
        <f t="shared" si="224"/>
        <v>food</v>
      </c>
      <c r="R2429" t="str">
        <f t="shared" si="225"/>
        <v>food trucks</v>
      </c>
      <c r="S2429" s="10">
        <f t="shared" si="226"/>
        <v>42412.11033564814</v>
      </c>
      <c r="T2429" s="10">
        <f t="shared" si="227"/>
        <v>42452.068668981483</v>
      </c>
    </row>
    <row r="2430" spans="1:20" ht="29" x14ac:dyDescent="0.35">
      <c r="A2430" s="5">
        <f t="shared" si="222"/>
        <v>2.8571428571428571E-3</v>
      </c>
      <c r="B2430">
        <v>2428</v>
      </c>
      <c r="C2430" s="3" t="s">
        <v>2429</v>
      </c>
      <c r="D2430" s="3" t="s">
        <v>6538</v>
      </c>
      <c r="E2430">
        <v>35000</v>
      </c>
      <c r="F2430">
        <v>1</v>
      </c>
      <c r="G2430" t="s">
        <v>8220</v>
      </c>
      <c r="H2430" t="s">
        <v>8223</v>
      </c>
      <c r="I2430" t="s">
        <v>8245</v>
      </c>
      <c r="J2430" s="11">
        <v>1426182551</v>
      </c>
      <c r="K2430" s="11">
        <v>1423594151</v>
      </c>
      <c r="L2430" t="b">
        <v>0</v>
      </c>
      <c r="M2430">
        <v>1</v>
      </c>
      <c r="N2430" t="b">
        <v>0</v>
      </c>
      <c r="O2430" t="s">
        <v>8283</v>
      </c>
      <c r="P2430" s="5">
        <f t="shared" si="223"/>
        <v>1</v>
      </c>
      <c r="Q2430" t="str">
        <f t="shared" si="224"/>
        <v>food</v>
      </c>
      <c r="R2430" t="str">
        <f t="shared" si="225"/>
        <v>food trucks</v>
      </c>
      <c r="S2430" s="10">
        <f t="shared" si="226"/>
        <v>42045.575821759259</v>
      </c>
      <c r="T2430" s="10">
        <f t="shared" si="227"/>
        <v>42075.534155092588</v>
      </c>
    </row>
    <row r="2431" spans="1:20" ht="43.5" x14ac:dyDescent="0.35">
      <c r="A2431" s="5">
        <f t="shared" si="222"/>
        <v>1.4321428571428572</v>
      </c>
      <c r="B2431">
        <v>2429</v>
      </c>
      <c r="C2431" s="3" t="s">
        <v>2430</v>
      </c>
      <c r="D2431" s="3" t="s">
        <v>6539</v>
      </c>
      <c r="E2431">
        <v>140000</v>
      </c>
      <c r="F2431">
        <v>2005</v>
      </c>
      <c r="G2431" t="s">
        <v>8220</v>
      </c>
      <c r="H2431" t="s">
        <v>8233</v>
      </c>
      <c r="I2431" t="s">
        <v>8253</v>
      </c>
      <c r="J2431" s="11">
        <v>1486313040</v>
      </c>
      <c r="K2431" s="11">
        <v>1483131966</v>
      </c>
      <c r="L2431" t="b">
        <v>0</v>
      </c>
      <c r="M2431">
        <v>4</v>
      </c>
      <c r="N2431" t="b">
        <v>0</v>
      </c>
      <c r="O2431" t="s">
        <v>8283</v>
      </c>
      <c r="P2431" s="5">
        <f t="shared" si="223"/>
        <v>501.25</v>
      </c>
      <c r="Q2431" t="str">
        <f t="shared" si="224"/>
        <v>food</v>
      </c>
      <c r="R2431" t="str">
        <f t="shared" si="225"/>
        <v>food trucks</v>
      </c>
      <c r="S2431" s="10">
        <f t="shared" si="226"/>
        <v>42734.670902777776</v>
      </c>
      <c r="T2431" s="10">
        <f t="shared" si="227"/>
        <v>42771.488888888889</v>
      </c>
    </row>
    <row r="2432" spans="1:20" ht="58" x14ac:dyDescent="0.35">
      <c r="A2432" s="5">
        <f t="shared" si="222"/>
        <v>0.70000000000000007</v>
      </c>
      <c r="B2432">
        <v>2430</v>
      </c>
      <c r="C2432" s="3" t="s">
        <v>2431</v>
      </c>
      <c r="D2432" s="3" t="s">
        <v>6540</v>
      </c>
      <c r="E2432">
        <v>3000</v>
      </c>
      <c r="F2432">
        <v>21</v>
      </c>
      <c r="G2432" t="s">
        <v>8220</v>
      </c>
      <c r="H2432" t="s">
        <v>8223</v>
      </c>
      <c r="I2432" t="s">
        <v>8245</v>
      </c>
      <c r="J2432" s="11">
        <v>1455246504</v>
      </c>
      <c r="K2432" s="11">
        <v>1452654504</v>
      </c>
      <c r="L2432" t="b">
        <v>0</v>
      </c>
      <c r="M2432">
        <v>2</v>
      </c>
      <c r="N2432" t="b">
        <v>0</v>
      </c>
      <c r="O2432" t="s">
        <v>8283</v>
      </c>
      <c r="P2432" s="5">
        <f t="shared" si="223"/>
        <v>10.5</v>
      </c>
      <c r="Q2432" t="str">
        <f t="shared" si="224"/>
        <v>food</v>
      </c>
      <c r="R2432" t="str">
        <f t="shared" si="225"/>
        <v>food trucks</v>
      </c>
      <c r="S2432" s="10">
        <f t="shared" si="226"/>
        <v>42381.922499999993</v>
      </c>
      <c r="T2432" s="10">
        <f t="shared" si="227"/>
        <v>42411.922499999993</v>
      </c>
    </row>
    <row r="2433" spans="1:20" ht="29" x14ac:dyDescent="0.35">
      <c r="A2433" s="5">
        <f t="shared" si="222"/>
        <v>2E-3</v>
      </c>
      <c r="B2433">
        <v>2431</v>
      </c>
      <c r="C2433" s="3" t="s">
        <v>2432</v>
      </c>
      <c r="D2433" s="3" t="s">
        <v>6541</v>
      </c>
      <c r="E2433">
        <v>100000</v>
      </c>
      <c r="F2433">
        <v>2</v>
      </c>
      <c r="G2433" t="s">
        <v>8220</v>
      </c>
      <c r="H2433" t="s">
        <v>8223</v>
      </c>
      <c r="I2433" t="s">
        <v>8245</v>
      </c>
      <c r="J2433" s="11">
        <v>1467080613</v>
      </c>
      <c r="K2433" s="11">
        <v>1461896613</v>
      </c>
      <c r="L2433" t="b">
        <v>0</v>
      </c>
      <c r="M2433">
        <v>2</v>
      </c>
      <c r="N2433" t="b">
        <v>0</v>
      </c>
      <c r="O2433" t="s">
        <v>8283</v>
      </c>
      <c r="P2433" s="5">
        <f t="shared" si="223"/>
        <v>1</v>
      </c>
      <c r="Q2433" t="str">
        <f t="shared" si="224"/>
        <v>food</v>
      </c>
      <c r="R2433" t="str">
        <f t="shared" si="225"/>
        <v>food trucks</v>
      </c>
      <c r="S2433" s="10">
        <f t="shared" si="226"/>
        <v>42488.891354166662</v>
      </c>
      <c r="T2433" s="10">
        <f t="shared" si="227"/>
        <v>42548.891354166662</v>
      </c>
    </row>
    <row r="2434" spans="1:20" ht="43.5" x14ac:dyDescent="0.35">
      <c r="A2434" s="5">
        <f t="shared" si="222"/>
        <v>1.4285714285714287E-2</v>
      </c>
      <c r="B2434">
        <v>2432</v>
      </c>
      <c r="C2434" s="3" t="s">
        <v>2433</v>
      </c>
      <c r="D2434" s="3" t="s">
        <v>6542</v>
      </c>
      <c r="E2434">
        <v>14000</v>
      </c>
      <c r="F2434">
        <v>2</v>
      </c>
      <c r="G2434" t="s">
        <v>8220</v>
      </c>
      <c r="H2434" t="s">
        <v>8223</v>
      </c>
      <c r="I2434" t="s">
        <v>8245</v>
      </c>
      <c r="J2434" s="11">
        <v>1425791697</v>
      </c>
      <c r="K2434" s="11">
        <v>1423199697</v>
      </c>
      <c r="L2434" t="b">
        <v>0</v>
      </c>
      <c r="M2434">
        <v>2</v>
      </c>
      <c r="N2434" t="b">
        <v>0</v>
      </c>
      <c r="O2434" t="s">
        <v>8283</v>
      </c>
      <c r="P2434" s="5">
        <f t="shared" si="223"/>
        <v>1</v>
      </c>
      <c r="Q2434" t="str">
        <f t="shared" si="224"/>
        <v>food</v>
      </c>
      <c r="R2434" t="str">
        <f t="shared" si="225"/>
        <v>food trucks</v>
      </c>
      <c r="S2434" s="10">
        <f t="shared" si="226"/>
        <v>42041.010381944441</v>
      </c>
      <c r="T2434" s="10">
        <f t="shared" si="227"/>
        <v>42071.010381944441</v>
      </c>
    </row>
    <row r="2435" spans="1:20" ht="58" x14ac:dyDescent="0.35">
      <c r="A2435" s="5">
        <f t="shared" ref="A2435:A2498" si="228">(F2435/E2435)*100</f>
        <v>0</v>
      </c>
      <c r="B2435">
        <v>2433</v>
      </c>
      <c r="C2435" s="3" t="s">
        <v>2434</v>
      </c>
      <c r="D2435" s="3" t="s">
        <v>6543</v>
      </c>
      <c r="E2435">
        <v>10000</v>
      </c>
      <c r="F2435">
        <v>0</v>
      </c>
      <c r="G2435" t="s">
        <v>8220</v>
      </c>
      <c r="H2435" t="s">
        <v>8223</v>
      </c>
      <c r="I2435" t="s">
        <v>8245</v>
      </c>
      <c r="J2435" s="11">
        <v>1456608943</v>
      </c>
      <c r="K2435" s="11">
        <v>1454016943</v>
      </c>
      <c r="L2435" t="b">
        <v>0</v>
      </c>
      <c r="M2435">
        <v>0</v>
      </c>
      <c r="N2435" t="b">
        <v>0</v>
      </c>
      <c r="O2435" t="s">
        <v>8283</v>
      </c>
      <c r="P2435" s="5" t="e">
        <f t="shared" ref="P2435:P2498" si="229">F2435/M2435</f>
        <v>#DIV/0!</v>
      </c>
      <c r="Q2435" t="str">
        <f t="shared" ref="Q2435:Q2498" si="230">LEFT(O:O,FIND("/",O:O)-1)</f>
        <v>food</v>
      </c>
      <c r="R2435" t="str">
        <f t="shared" ref="R2435:R2498" si="231">RIGHT(O:O,LEN(O:O)-FIND("/",O:O))</f>
        <v>food trucks</v>
      </c>
      <c r="S2435" s="10">
        <f t="shared" ref="S2435:S2498" si="232">(((K2435/60)/60)/24)+DATE(1970,1,1)+(-5/24)</f>
        <v>42397.691469907404</v>
      </c>
      <c r="T2435" s="10">
        <f t="shared" ref="T2435:T2498" si="233">(((J2435/60)/60)/24)+DATE(1970,1,1)+(-5/24)</f>
        <v>42427.691469907404</v>
      </c>
    </row>
    <row r="2436" spans="1:20" ht="43.5" x14ac:dyDescent="0.35">
      <c r="A2436" s="5">
        <f t="shared" si="228"/>
        <v>0.13</v>
      </c>
      <c r="B2436">
        <v>2434</v>
      </c>
      <c r="C2436" s="3" t="s">
        <v>2435</v>
      </c>
      <c r="D2436" s="3" t="s">
        <v>6544</v>
      </c>
      <c r="E2436">
        <v>20000</v>
      </c>
      <c r="F2436">
        <v>26</v>
      </c>
      <c r="G2436" t="s">
        <v>8220</v>
      </c>
      <c r="H2436" t="s">
        <v>8223</v>
      </c>
      <c r="I2436" t="s">
        <v>8245</v>
      </c>
      <c r="J2436" s="11">
        <v>1438662474</v>
      </c>
      <c r="K2436" s="11">
        <v>1435206474</v>
      </c>
      <c r="L2436" t="b">
        <v>0</v>
      </c>
      <c r="M2436">
        <v>2</v>
      </c>
      <c r="N2436" t="b">
        <v>0</v>
      </c>
      <c r="O2436" t="s">
        <v>8283</v>
      </c>
      <c r="P2436" s="5">
        <f t="shared" si="229"/>
        <v>13</v>
      </c>
      <c r="Q2436" t="str">
        <f t="shared" si="230"/>
        <v>food</v>
      </c>
      <c r="R2436" t="str">
        <f t="shared" si="231"/>
        <v>food trucks</v>
      </c>
      <c r="S2436" s="10">
        <f t="shared" si="232"/>
        <v>42179.977708333325</v>
      </c>
      <c r="T2436" s="10">
        <f t="shared" si="233"/>
        <v>42219.977708333325</v>
      </c>
    </row>
    <row r="2437" spans="1:20" ht="43.5" x14ac:dyDescent="0.35">
      <c r="A2437" s="5">
        <f t="shared" si="228"/>
        <v>0.48960000000000004</v>
      </c>
      <c r="B2437">
        <v>2435</v>
      </c>
      <c r="C2437" s="3" t="s">
        <v>2436</v>
      </c>
      <c r="D2437" s="3" t="s">
        <v>6545</v>
      </c>
      <c r="E2437">
        <v>250000</v>
      </c>
      <c r="F2437">
        <v>1224</v>
      </c>
      <c r="G2437" t="s">
        <v>8220</v>
      </c>
      <c r="H2437" t="s">
        <v>8234</v>
      </c>
      <c r="I2437" t="s">
        <v>8254</v>
      </c>
      <c r="J2437" s="11">
        <v>1444027186</v>
      </c>
      <c r="K2437" s="11">
        <v>1441435186</v>
      </c>
      <c r="L2437" t="b">
        <v>0</v>
      </c>
      <c r="M2437">
        <v>4</v>
      </c>
      <c r="N2437" t="b">
        <v>0</v>
      </c>
      <c r="O2437" t="s">
        <v>8283</v>
      </c>
      <c r="P2437" s="5">
        <f t="shared" si="229"/>
        <v>306</v>
      </c>
      <c r="Q2437" t="str">
        <f t="shared" si="230"/>
        <v>food</v>
      </c>
      <c r="R2437" t="str">
        <f t="shared" si="231"/>
        <v>food trucks</v>
      </c>
      <c r="S2437" s="10">
        <f t="shared" si="232"/>
        <v>42252.069282407399</v>
      </c>
      <c r="T2437" s="10">
        <f t="shared" si="233"/>
        <v>42282.069282407399</v>
      </c>
    </row>
    <row r="2438" spans="1:20" ht="58" x14ac:dyDescent="0.35">
      <c r="A2438" s="5">
        <f t="shared" si="228"/>
        <v>3.8461538461538464E-2</v>
      </c>
      <c r="B2438">
        <v>2436</v>
      </c>
      <c r="C2438" s="3" t="s">
        <v>2437</v>
      </c>
      <c r="D2438" s="3" t="s">
        <v>6546</v>
      </c>
      <c r="E2438">
        <v>117000</v>
      </c>
      <c r="F2438">
        <v>45</v>
      </c>
      <c r="G2438" t="s">
        <v>8220</v>
      </c>
      <c r="H2438" t="s">
        <v>8228</v>
      </c>
      <c r="I2438" t="s">
        <v>8250</v>
      </c>
      <c r="J2438" s="11">
        <v>1454078770</v>
      </c>
      <c r="K2438" s="11">
        <v>1448894770</v>
      </c>
      <c r="L2438" t="b">
        <v>0</v>
      </c>
      <c r="M2438">
        <v>2</v>
      </c>
      <c r="N2438" t="b">
        <v>0</v>
      </c>
      <c r="O2438" t="s">
        <v>8283</v>
      </c>
      <c r="P2438" s="5">
        <f t="shared" si="229"/>
        <v>22.5</v>
      </c>
      <c r="Q2438" t="str">
        <f t="shared" si="230"/>
        <v>food</v>
      </c>
      <c r="R2438" t="str">
        <f t="shared" si="231"/>
        <v>food trucks</v>
      </c>
      <c r="S2438" s="10">
        <f t="shared" si="232"/>
        <v>42338.407060185178</v>
      </c>
      <c r="T2438" s="10">
        <f t="shared" si="233"/>
        <v>42398.407060185178</v>
      </c>
    </row>
    <row r="2439" spans="1:20" ht="43.5" x14ac:dyDescent="0.35">
      <c r="A2439" s="5">
        <f t="shared" si="228"/>
        <v>0</v>
      </c>
      <c r="B2439">
        <v>2437</v>
      </c>
      <c r="C2439" s="3" t="s">
        <v>2438</v>
      </c>
      <c r="D2439" s="3" t="s">
        <v>6547</v>
      </c>
      <c r="E2439">
        <v>8000</v>
      </c>
      <c r="F2439">
        <v>0</v>
      </c>
      <c r="G2439" t="s">
        <v>8220</v>
      </c>
      <c r="H2439" t="s">
        <v>8223</v>
      </c>
      <c r="I2439" t="s">
        <v>8245</v>
      </c>
      <c r="J2439" s="11">
        <v>1426615200</v>
      </c>
      <c r="K2439" s="11">
        <v>1422400188</v>
      </c>
      <c r="L2439" t="b">
        <v>0</v>
      </c>
      <c r="M2439">
        <v>0</v>
      </c>
      <c r="N2439" t="b">
        <v>0</v>
      </c>
      <c r="O2439" t="s">
        <v>8283</v>
      </c>
      <c r="P2439" s="5" t="e">
        <f t="shared" si="229"/>
        <v>#DIV/0!</v>
      </c>
      <c r="Q2439" t="str">
        <f t="shared" si="230"/>
        <v>food</v>
      </c>
      <c r="R2439" t="str">
        <f t="shared" si="231"/>
        <v>food trucks</v>
      </c>
      <c r="S2439" s="10">
        <f t="shared" si="232"/>
        <v>42031.756805555553</v>
      </c>
      <c r="T2439" s="10">
        <f t="shared" si="233"/>
        <v>42080.541666666664</v>
      </c>
    </row>
    <row r="2440" spans="1:20" ht="43.5" x14ac:dyDescent="0.35">
      <c r="A2440" s="5">
        <f t="shared" si="228"/>
        <v>0.33333333333333337</v>
      </c>
      <c r="B2440">
        <v>2438</v>
      </c>
      <c r="C2440" s="3" t="s">
        <v>2439</v>
      </c>
      <c r="D2440" s="3" t="s">
        <v>6548</v>
      </c>
      <c r="E2440">
        <v>15000</v>
      </c>
      <c r="F2440">
        <v>50</v>
      </c>
      <c r="G2440" t="s">
        <v>8220</v>
      </c>
      <c r="H2440" t="s">
        <v>8223</v>
      </c>
      <c r="I2440" t="s">
        <v>8245</v>
      </c>
      <c r="J2440" s="11">
        <v>1449529062</v>
      </c>
      <c r="K2440" s="11">
        <v>1444341462</v>
      </c>
      <c r="L2440" t="b">
        <v>0</v>
      </c>
      <c r="M2440">
        <v>1</v>
      </c>
      <c r="N2440" t="b">
        <v>0</v>
      </c>
      <c r="O2440" t="s">
        <v>8283</v>
      </c>
      <c r="P2440" s="5">
        <f t="shared" si="229"/>
        <v>50</v>
      </c>
      <c r="Q2440" t="str">
        <f t="shared" si="230"/>
        <v>food</v>
      </c>
      <c r="R2440" t="str">
        <f t="shared" si="231"/>
        <v>food trucks</v>
      </c>
      <c r="S2440" s="10">
        <f t="shared" si="232"/>
        <v>42285.706736111104</v>
      </c>
      <c r="T2440" s="10">
        <f t="shared" si="233"/>
        <v>42345.748402777775</v>
      </c>
    </row>
    <row r="2441" spans="1:20" ht="58" x14ac:dyDescent="0.35">
      <c r="A2441" s="5">
        <f t="shared" si="228"/>
        <v>0</v>
      </c>
      <c r="B2441">
        <v>2439</v>
      </c>
      <c r="C2441" s="3" t="s">
        <v>2440</v>
      </c>
      <c r="D2441" s="3" t="s">
        <v>6549</v>
      </c>
      <c r="E2441">
        <v>10000</v>
      </c>
      <c r="F2441">
        <v>0</v>
      </c>
      <c r="G2441" t="s">
        <v>8220</v>
      </c>
      <c r="H2441" t="s">
        <v>8223</v>
      </c>
      <c r="I2441" t="s">
        <v>8245</v>
      </c>
      <c r="J2441" s="11">
        <v>1445197129</v>
      </c>
      <c r="K2441" s="11">
        <v>1442605129</v>
      </c>
      <c r="L2441" t="b">
        <v>0</v>
      </c>
      <c r="M2441">
        <v>0</v>
      </c>
      <c r="N2441" t="b">
        <v>0</v>
      </c>
      <c r="O2441" t="s">
        <v>8283</v>
      </c>
      <c r="P2441" s="5" t="e">
        <f t="shared" si="229"/>
        <v>#DIV/0!</v>
      </c>
      <c r="Q2441" t="str">
        <f t="shared" si="230"/>
        <v>food</v>
      </c>
      <c r="R2441" t="str">
        <f t="shared" si="231"/>
        <v>food trucks</v>
      </c>
      <c r="S2441" s="10">
        <f t="shared" si="232"/>
        <v>42265.610289351847</v>
      </c>
      <c r="T2441" s="10">
        <f t="shared" si="233"/>
        <v>42295.610289351847</v>
      </c>
    </row>
    <row r="2442" spans="1:20" ht="29" x14ac:dyDescent="0.35">
      <c r="A2442" s="5">
        <f t="shared" si="228"/>
        <v>0.2</v>
      </c>
      <c r="B2442">
        <v>2440</v>
      </c>
      <c r="C2442" s="3" t="s">
        <v>2441</v>
      </c>
      <c r="D2442" s="3" t="s">
        <v>6550</v>
      </c>
      <c r="E2442">
        <v>5000</v>
      </c>
      <c r="F2442">
        <v>10</v>
      </c>
      <c r="G2442" t="s">
        <v>8220</v>
      </c>
      <c r="H2442" t="s">
        <v>8241</v>
      </c>
      <c r="I2442" t="s">
        <v>8248</v>
      </c>
      <c r="J2442" s="11">
        <v>1455399313</v>
      </c>
      <c r="K2442" s="11">
        <v>1452807313</v>
      </c>
      <c r="L2442" t="b">
        <v>0</v>
      </c>
      <c r="M2442">
        <v>2</v>
      </c>
      <c r="N2442" t="b">
        <v>0</v>
      </c>
      <c r="O2442" t="s">
        <v>8283</v>
      </c>
      <c r="P2442" s="5">
        <f t="shared" si="229"/>
        <v>5</v>
      </c>
      <c r="Q2442" t="str">
        <f t="shared" si="230"/>
        <v>food</v>
      </c>
      <c r="R2442" t="str">
        <f t="shared" si="231"/>
        <v>food trucks</v>
      </c>
      <c r="S2442" s="10">
        <f t="shared" si="232"/>
        <v>42383.691122685181</v>
      </c>
      <c r="T2442" s="10">
        <f t="shared" si="233"/>
        <v>42413.691122685181</v>
      </c>
    </row>
    <row r="2443" spans="1:20" ht="29" x14ac:dyDescent="0.35">
      <c r="A2443" s="5">
        <f t="shared" si="228"/>
        <v>107.88</v>
      </c>
      <c r="B2443">
        <v>2441</v>
      </c>
      <c r="C2443" s="3" t="s">
        <v>2442</v>
      </c>
      <c r="D2443" s="3" t="s">
        <v>6551</v>
      </c>
      <c r="E2443">
        <v>7500</v>
      </c>
      <c r="F2443">
        <v>8091</v>
      </c>
      <c r="G2443" t="s">
        <v>8218</v>
      </c>
      <c r="H2443" t="s">
        <v>8223</v>
      </c>
      <c r="I2443" t="s">
        <v>8245</v>
      </c>
      <c r="J2443" s="11">
        <v>1437627540</v>
      </c>
      <c r="K2443" s="11">
        <v>1435806054</v>
      </c>
      <c r="L2443" t="b">
        <v>0</v>
      </c>
      <c r="M2443">
        <v>109</v>
      </c>
      <c r="N2443" t="b">
        <v>1</v>
      </c>
      <c r="O2443" t="s">
        <v>8297</v>
      </c>
      <c r="P2443" s="5">
        <f t="shared" si="229"/>
        <v>74.22935779816514</v>
      </c>
      <c r="Q2443" t="str">
        <f t="shared" si="230"/>
        <v>food</v>
      </c>
      <c r="R2443" t="str">
        <f t="shared" si="231"/>
        <v>small batch</v>
      </c>
      <c r="S2443" s="10">
        <f t="shared" si="232"/>
        <v>42186.917291666665</v>
      </c>
      <c r="T2443" s="10">
        <f t="shared" si="233"/>
        <v>42207.999305555553</v>
      </c>
    </row>
    <row r="2444" spans="1:20" ht="29" x14ac:dyDescent="0.35">
      <c r="A2444" s="5">
        <f t="shared" si="228"/>
        <v>125.94166666666666</v>
      </c>
      <c r="B2444">
        <v>2442</v>
      </c>
      <c r="C2444" s="3" t="s">
        <v>2443</v>
      </c>
      <c r="D2444" s="3" t="s">
        <v>6552</v>
      </c>
      <c r="E2444">
        <v>24000</v>
      </c>
      <c r="F2444">
        <v>30226</v>
      </c>
      <c r="G2444" t="s">
        <v>8218</v>
      </c>
      <c r="H2444" t="s">
        <v>8223</v>
      </c>
      <c r="I2444" t="s">
        <v>8245</v>
      </c>
      <c r="J2444" s="11">
        <v>1426777228</v>
      </c>
      <c r="K2444" s="11">
        <v>1424188828</v>
      </c>
      <c r="L2444" t="b">
        <v>0</v>
      </c>
      <c r="M2444">
        <v>372</v>
      </c>
      <c r="N2444" t="b">
        <v>1</v>
      </c>
      <c r="O2444" t="s">
        <v>8297</v>
      </c>
      <c r="P2444" s="5">
        <f t="shared" si="229"/>
        <v>81.252688172043008</v>
      </c>
      <c r="Q2444" t="str">
        <f t="shared" si="230"/>
        <v>food</v>
      </c>
      <c r="R2444" t="str">
        <f t="shared" si="231"/>
        <v>small batch</v>
      </c>
      <c r="S2444" s="10">
        <f t="shared" si="232"/>
        <v>42052.458657407398</v>
      </c>
      <c r="T2444" s="10">
        <f t="shared" si="233"/>
        <v>42082.416990740741</v>
      </c>
    </row>
    <row r="2445" spans="1:20" ht="58" x14ac:dyDescent="0.35">
      <c r="A2445" s="5">
        <f t="shared" si="228"/>
        <v>202.51495</v>
      </c>
      <c r="B2445">
        <v>2443</v>
      </c>
      <c r="C2445" s="3" t="s">
        <v>2444</v>
      </c>
      <c r="D2445" s="3" t="s">
        <v>6553</v>
      </c>
      <c r="E2445">
        <v>20000</v>
      </c>
      <c r="F2445">
        <v>40502.99</v>
      </c>
      <c r="G2445" t="s">
        <v>8218</v>
      </c>
      <c r="H2445" t="s">
        <v>8223</v>
      </c>
      <c r="I2445" t="s">
        <v>8245</v>
      </c>
      <c r="J2445" s="11">
        <v>1408114822</v>
      </c>
      <c r="K2445" s="11">
        <v>1405522822</v>
      </c>
      <c r="L2445" t="b">
        <v>0</v>
      </c>
      <c r="M2445">
        <v>311</v>
      </c>
      <c r="N2445" t="b">
        <v>1</v>
      </c>
      <c r="O2445" t="s">
        <v>8297</v>
      </c>
      <c r="P2445" s="5">
        <f t="shared" si="229"/>
        <v>130.23469453376205</v>
      </c>
      <c r="Q2445" t="str">
        <f t="shared" si="230"/>
        <v>food</v>
      </c>
      <c r="R2445" t="str">
        <f t="shared" si="231"/>
        <v>small batch</v>
      </c>
      <c r="S2445" s="10">
        <f t="shared" si="232"/>
        <v>41836.416921296295</v>
      </c>
      <c r="T2445" s="10">
        <f t="shared" si="233"/>
        <v>41866.416921296295</v>
      </c>
    </row>
    <row r="2446" spans="1:20" ht="43.5" x14ac:dyDescent="0.35">
      <c r="A2446" s="5">
        <f t="shared" si="228"/>
        <v>108.60000000000001</v>
      </c>
      <c r="B2446">
        <v>2444</v>
      </c>
      <c r="C2446" s="3" t="s">
        <v>2445</v>
      </c>
      <c r="D2446" s="3" t="s">
        <v>6554</v>
      </c>
      <c r="E2446">
        <v>3000</v>
      </c>
      <c r="F2446">
        <v>3258</v>
      </c>
      <c r="G2446" t="s">
        <v>8218</v>
      </c>
      <c r="H2446" t="s">
        <v>8223</v>
      </c>
      <c r="I2446" t="s">
        <v>8245</v>
      </c>
      <c r="J2446" s="11">
        <v>1464199591</v>
      </c>
      <c r="K2446" s="11">
        <v>1461607591</v>
      </c>
      <c r="L2446" t="b">
        <v>0</v>
      </c>
      <c r="M2446">
        <v>61</v>
      </c>
      <c r="N2446" t="b">
        <v>1</v>
      </c>
      <c r="O2446" t="s">
        <v>8297</v>
      </c>
      <c r="P2446" s="5">
        <f t="shared" si="229"/>
        <v>53.409836065573771</v>
      </c>
      <c r="Q2446" t="str">
        <f t="shared" si="230"/>
        <v>food</v>
      </c>
      <c r="R2446" t="str">
        <f t="shared" si="231"/>
        <v>small batch</v>
      </c>
      <c r="S2446" s="10">
        <f t="shared" si="232"/>
        <v>42485.54619212963</v>
      </c>
      <c r="T2446" s="10">
        <f t="shared" si="233"/>
        <v>42515.54619212963</v>
      </c>
    </row>
    <row r="2447" spans="1:20" ht="58" x14ac:dyDescent="0.35">
      <c r="A2447" s="5">
        <f t="shared" si="228"/>
        <v>172.8</v>
      </c>
      <c r="B2447">
        <v>2445</v>
      </c>
      <c r="C2447" s="3" t="s">
        <v>2446</v>
      </c>
      <c r="D2447" s="3" t="s">
        <v>6555</v>
      </c>
      <c r="E2447">
        <v>5000</v>
      </c>
      <c r="F2447">
        <v>8640</v>
      </c>
      <c r="G2447" t="s">
        <v>8218</v>
      </c>
      <c r="H2447" t="s">
        <v>8223</v>
      </c>
      <c r="I2447" t="s">
        <v>8245</v>
      </c>
      <c r="J2447" s="11">
        <v>1443242021</v>
      </c>
      <c r="K2447" s="11">
        <v>1440650021</v>
      </c>
      <c r="L2447" t="b">
        <v>0</v>
      </c>
      <c r="M2447">
        <v>115</v>
      </c>
      <c r="N2447" t="b">
        <v>1</v>
      </c>
      <c r="O2447" t="s">
        <v>8297</v>
      </c>
      <c r="P2447" s="5">
        <f t="shared" si="229"/>
        <v>75.130434782608702</v>
      </c>
      <c r="Q2447" t="str">
        <f t="shared" si="230"/>
        <v>food</v>
      </c>
      <c r="R2447" t="str">
        <f t="shared" si="231"/>
        <v>small batch</v>
      </c>
      <c r="S2447" s="10">
        <f t="shared" si="232"/>
        <v>42242.981724537036</v>
      </c>
      <c r="T2447" s="10">
        <f t="shared" si="233"/>
        <v>42272.981724537036</v>
      </c>
    </row>
    <row r="2448" spans="1:20" ht="58" x14ac:dyDescent="0.35">
      <c r="A2448" s="5">
        <f t="shared" si="228"/>
        <v>167.98</v>
      </c>
      <c r="B2448">
        <v>2446</v>
      </c>
      <c r="C2448" s="3" t="s">
        <v>2447</v>
      </c>
      <c r="D2448" s="3" t="s">
        <v>6556</v>
      </c>
      <c r="E2448">
        <v>5000</v>
      </c>
      <c r="F2448">
        <v>8399</v>
      </c>
      <c r="G2448" t="s">
        <v>8218</v>
      </c>
      <c r="H2448" t="s">
        <v>8223</v>
      </c>
      <c r="I2448" t="s">
        <v>8245</v>
      </c>
      <c r="J2448" s="11">
        <v>1480174071</v>
      </c>
      <c r="K2448" s="11">
        <v>1477578471</v>
      </c>
      <c r="L2448" t="b">
        <v>0</v>
      </c>
      <c r="M2448">
        <v>111</v>
      </c>
      <c r="N2448" t="b">
        <v>1</v>
      </c>
      <c r="O2448" t="s">
        <v>8297</v>
      </c>
      <c r="P2448" s="5">
        <f t="shared" si="229"/>
        <v>75.666666666666671</v>
      </c>
      <c r="Q2448" t="str">
        <f t="shared" si="230"/>
        <v>food</v>
      </c>
      <c r="R2448" t="str">
        <f t="shared" si="231"/>
        <v>small batch</v>
      </c>
      <c r="S2448" s="10">
        <f t="shared" si="232"/>
        <v>42670.394340277773</v>
      </c>
      <c r="T2448" s="10">
        <f t="shared" si="233"/>
        <v>42700.436006944445</v>
      </c>
    </row>
    <row r="2449" spans="1:20" ht="58" x14ac:dyDescent="0.35">
      <c r="A2449" s="5">
        <f t="shared" si="228"/>
        <v>427.20000000000005</v>
      </c>
      <c r="B2449">
        <v>2447</v>
      </c>
      <c r="C2449" s="3" t="s">
        <v>2448</v>
      </c>
      <c r="D2449" s="3" t="s">
        <v>6557</v>
      </c>
      <c r="E2449">
        <v>2500</v>
      </c>
      <c r="F2449">
        <v>10680</v>
      </c>
      <c r="G2449" t="s">
        <v>8218</v>
      </c>
      <c r="H2449" t="s">
        <v>8223</v>
      </c>
      <c r="I2449" t="s">
        <v>8245</v>
      </c>
      <c r="J2449" s="11">
        <v>1478923200</v>
      </c>
      <c r="K2449" s="11">
        <v>1476184593</v>
      </c>
      <c r="L2449" t="b">
        <v>0</v>
      </c>
      <c r="M2449">
        <v>337</v>
      </c>
      <c r="N2449" t="b">
        <v>1</v>
      </c>
      <c r="O2449" t="s">
        <v>8297</v>
      </c>
      <c r="P2449" s="5">
        <f t="shared" si="229"/>
        <v>31.691394658753708</v>
      </c>
      <c r="Q2449" t="str">
        <f t="shared" si="230"/>
        <v>food</v>
      </c>
      <c r="R2449" t="str">
        <f t="shared" si="231"/>
        <v>small batch</v>
      </c>
      <c r="S2449" s="10">
        <f t="shared" si="232"/>
        <v>42654.26149305555</v>
      </c>
      <c r="T2449" s="10">
        <f t="shared" si="233"/>
        <v>42685.958333333336</v>
      </c>
    </row>
    <row r="2450" spans="1:20" ht="58" x14ac:dyDescent="0.35">
      <c r="A2450" s="5">
        <f t="shared" si="228"/>
        <v>107.5</v>
      </c>
      <c r="B2450">
        <v>2448</v>
      </c>
      <c r="C2450" s="3" t="s">
        <v>2449</v>
      </c>
      <c r="D2450" s="3" t="s">
        <v>6558</v>
      </c>
      <c r="E2450">
        <v>400</v>
      </c>
      <c r="F2450">
        <v>430</v>
      </c>
      <c r="G2450" t="s">
        <v>8218</v>
      </c>
      <c r="H2450" t="s">
        <v>8223</v>
      </c>
      <c r="I2450" t="s">
        <v>8245</v>
      </c>
      <c r="J2450" s="11">
        <v>1472621760</v>
      </c>
      <c r="K2450" s="11">
        <v>1472110513</v>
      </c>
      <c r="L2450" t="b">
        <v>0</v>
      </c>
      <c r="M2450">
        <v>9</v>
      </c>
      <c r="N2450" t="b">
        <v>1</v>
      </c>
      <c r="O2450" t="s">
        <v>8297</v>
      </c>
      <c r="P2450" s="5">
        <f t="shared" si="229"/>
        <v>47.777777777777779</v>
      </c>
      <c r="Q2450" t="str">
        <f t="shared" si="230"/>
        <v>food</v>
      </c>
      <c r="R2450" t="str">
        <f t="shared" si="231"/>
        <v>small batch</v>
      </c>
      <c r="S2450" s="10">
        <f t="shared" si="232"/>
        <v>42607.107789351845</v>
      </c>
      <c r="T2450" s="10">
        <f t="shared" si="233"/>
        <v>42613.025000000001</v>
      </c>
    </row>
    <row r="2451" spans="1:20" ht="43.5" x14ac:dyDescent="0.35">
      <c r="A2451" s="5">
        <f t="shared" si="228"/>
        <v>108</v>
      </c>
      <c r="B2451">
        <v>2449</v>
      </c>
      <c r="C2451" s="3" t="s">
        <v>2450</v>
      </c>
      <c r="D2451" s="3" t="s">
        <v>6559</v>
      </c>
      <c r="E2451">
        <v>10000</v>
      </c>
      <c r="F2451">
        <v>10800</v>
      </c>
      <c r="G2451" t="s">
        <v>8218</v>
      </c>
      <c r="H2451" t="s">
        <v>8223</v>
      </c>
      <c r="I2451" t="s">
        <v>8245</v>
      </c>
      <c r="J2451" s="11">
        <v>1417321515</v>
      </c>
      <c r="K2451" s="11">
        <v>1414725915</v>
      </c>
      <c r="L2451" t="b">
        <v>0</v>
      </c>
      <c r="M2451">
        <v>120</v>
      </c>
      <c r="N2451" t="b">
        <v>1</v>
      </c>
      <c r="O2451" t="s">
        <v>8297</v>
      </c>
      <c r="P2451" s="5">
        <f t="shared" si="229"/>
        <v>90</v>
      </c>
      <c r="Q2451" t="str">
        <f t="shared" si="230"/>
        <v>food</v>
      </c>
      <c r="R2451" t="str">
        <f t="shared" si="231"/>
        <v>small batch</v>
      </c>
      <c r="S2451" s="10">
        <f t="shared" si="232"/>
        <v>41942.934201388889</v>
      </c>
      <c r="T2451" s="10">
        <f t="shared" si="233"/>
        <v>41972.975868055553</v>
      </c>
    </row>
    <row r="2452" spans="1:20" ht="43.5" x14ac:dyDescent="0.35">
      <c r="A2452" s="5">
        <f t="shared" si="228"/>
        <v>101.53353333333335</v>
      </c>
      <c r="B2452">
        <v>2450</v>
      </c>
      <c r="C2452" s="3" t="s">
        <v>2451</v>
      </c>
      <c r="D2452" s="3" t="s">
        <v>6560</v>
      </c>
      <c r="E2452">
        <v>15000</v>
      </c>
      <c r="F2452">
        <v>15230.03</v>
      </c>
      <c r="G2452" t="s">
        <v>8218</v>
      </c>
      <c r="H2452" t="s">
        <v>8223</v>
      </c>
      <c r="I2452" t="s">
        <v>8245</v>
      </c>
      <c r="J2452" s="11">
        <v>1414465860</v>
      </c>
      <c r="K2452" s="11">
        <v>1411177456</v>
      </c>
      <c r="L2452" t="b">
        <v>0</v>
      </c>
      <c r="M2452">
        <v>102</v>
      </c>
      <c r="N2452" t="b">
        <v>1</v>
      </c>
      <c r="O2452" t="s">
        <v>8297</v>
      </c>
      <c r="P2452" s="5">
        <f t="shared" si="229"/>
        <v>149.31401960784314</v>
      </c>
      <c r="Q2452" t="str">
        <f t="shared" si="230"/>
        <v>food</v>
      </c>
      <c r="R2452" t="str">
        <f t="shared" si="231"/>
        <v>small batch</v>
      </c>
      <c r="S2452" s="10">
        <f t="shared" si="232"/>
        <v>41901.864074074074</v>
      </c>
      <c r="T2452" s="10">
        <f t="shared" si="233"/>
        <v>41939.924305555556</v>
      </c>
    </row>
    <row r="2453" spans="1:20" ht="43.5" x14ac:dyDescent="0.35">
      <c r="A2453" s="5">
        <f t="shared" si="228"/>
        <v>115.45</v>
      </c>
      <c r="B2453">
        <v>2451</v>
      </c>
      <c r="C2453" s="3" t="s">
        <v>2452</v>
      </c>
      <c r="D2453" s="3" t="s">
        <v>6561</v>
      </c>
      <c r="E2453">
        <v>10000</v>
      </c>
      <c r="F2453">
        <v>11545</v>
      </c>
      <c r="G2453" t="s">
        <v>8218</v>
      </c>
      <c r="H2453" t="s">
        <v>8223</v>
      </c>
      <c r="I2453" t="s">
        <v>8245</v>
      </c>
      <c r="J2453" s="11">
        <v>1488750490</v>
      </c>
      <c r="K2453" s="11">
        <v>1487022490</v>
      </c>
      <c r="L2453" t="b">
        <v>0</v>
      </c>
      <c r="M2453">
        <v>186</v>
      </c>
      <c r="N2453" t="b">
        <v>1</v>
      </c>
      <c r="O2453" t="s">
        <v>8297</v>
      </c>
      <c r="P2453" s="5">
        <f t="shared" si="229"/>
        <v>62.06989247311828</v>
      </c>
      <c r="Q2453" t="str">
        <f t="shared" si="230"/>
        <v>food</v>
      </c>
      <c r="R2453" t="str">
        <f t="shared" si="231"/>
        <v>small batch</v>
      </c>
      <c r="S2453" s="10">
        <f t="shared" si="232"/>
        <v>42779.700115740743</v>
      </c>
      <c r="T2453" s="10">
        <f t="shared" si="233"/>
        <v>42799.700115740743</v>
      </c>
    </row>
    <row r="2454" spans="1:20" ht="43.5" x14ac:dyDescent="0.35">
      <c r="A2454" s="5">
        <f t="shared" si="228"/>
        <v>133.5</v>
      </c>
      <c r="B2454">
        <v>2452</v>
      </c>
      <c r="C2454" s="3" t="s">
        <v>2453</v>
      </c>
      <c r="D2454" s="3" t="s">
        <v>6562</v>
      </c>
      <c r="E2454">
        <v>600</v>
      </c>
      <c r="F2454">
        <v>801</v>
      </c>
      <c r="G2454" t="s">
        <v>8218</v>
      </c>
      <c r="H2454" t="s">
        <v>8223</v>
      </c>
      <c r="I2454" t="s">
        <v>8245</v>
      </c>
      <c r="J2454" s="11">
        <v>1451430000</v>
      </c>
      <c r="K2454" s="11">
        <v>1448914500</v>
      </c>
      <c r="L2454" t="b">
        <v>0</v>
      </c>
      <c r="M2454">
        <v>15</v>
      </c>
      <c r="N2454" t="b">
        <v>1</v>
      </c>
      <c r="O2454" t="s">
        <v>8297</v>
      </c>
      <c r="P2454" s="5">
        <f t="shared" si="229"/>
        <v>53.4</v>
      </c>
      <c r="Q2454" t="str">
        <f t="shared" si="230"/>
        <v>food</v>
      </c>
      <c r="R2454" t="str">
        <f t="shared" si="231"/>
        <v>small batch</v>
      </c>
      <c r="S2454" s="10">
        <f t="shared" si="232"/>
        <v>42338.635416666664</v>
      </c>
      <c r="T2454" s="10">
        <f t="shared" si="233"/>
        <v>42367.749999999993</v>
      </c>
    </row>
    <row r="2455" spans="1:20" ht="43.5" x14ac:dyDescent="0.35">
      <c r="A2455" s="5">
        <f t="shared" si="228"/>
        <v>154.69999999999999</v>
      </c>
      <c r="B2455">
        <v>2453</v>
      </c>
      <c r="C2455" s="3" t="s">
        <v>2454</v>
      </c>
      <c r="D2455" s="3" t="s">
        <v>6563</v>
      </c>
      <c r="E2455">
        <v>3000</v>
      </c>
      <c r="F2455">
        <v>4641</v>
      </c>
      <c r="G2455" t="s">
        <v>8218</v>
      </c>
      <c r="H2455" t="s">
        <v>8223</v>
      </c>
      <c r="I2455" t="s">
        <v>8245</v>
      </c>
      <c r="J2455" s="11">
        <v>1486053409</v>
      </c>
      <c r="K2455" s="11">
        <v>1483461409</v>
      </c>
      <c r="L2455" t="b">
        <v>0</v>
      </c>
      <c r="M2455">
        <v>67</v>
      </c>
      <c r="N2455" t="b">
        <v>1</v>
      </c>
      <c r="O2455" t="s">
        <v>8297</v>
      </c>
      <c r="P2455" s="5">
        <f t="shared" si="229"/>
        <v>69.268656716417908</v>
      </c>
      <c r="Q2455" t="str">
        <f t="shared" si="230"/>
        <v>food</v>
      </c>
      <c r="R2455" t="str">
        <f t="shared" si="231"/>
        <v>small batch</v>
      </c>
      <c r="S2455" s="10">
        <f t="shared" si="232"/>
        <v>42738.483900462961</v>
      </c>
      <c r="T2455" s="10">
        <f t="shared" si="233"/>
        <v>42768.483900462961</v>
      </c>
    </row>
    <row r="2456" spans="1:20" ht="43.5" x14ac:dyDescent="0.35">
      <c r="A2456" s="5">
        <f t="shared" si="228"/>
        <v>100.84571428571429</v>
      </c>
      <c r="B2456">
        <v>2454</v>
      </c>
      <c r="C2456" s="3" t="s">
        <v>2455</v>
      </c>
      <c r="D2456" s="3" t="s">
        <v>6564</v>
      </c>
      <c r="E2456">
        <v>35000</v>
      </c>
      <c r="F2456">
        <v>35296</v>
      </c>
      <c r="G2456" t="s">
        <v>8218</v>
      </c>
      <c r="H2456" t="s">
        <v>8223</v>
      </c>
      <c r="I2456" t="s">
        <v>8245</v>
      </c>
      <c r="J2456" s="11">
        <v>1489207808</v>
      </c>
      <c r="K2456" s="11">
        <v>1486183808</v>
      </c>
      <c r="L2456" t="b">
        <v>0</v>
      </c>
      <c r="M2456">
        <v>130</v>
      </c>
      <c r="N2456" t="b">
        <v>1</v>
      </c>
      <c r="O2456" t="s">
        <v>8297</v>
      </c>
      <c r="P2456" s="5">
        <f t="shared" si="229"/>
        <v>271.50769230769231</v>
      </c>
      <c r="Q2456" t="str">
        <f t="shared" si="230"/>
        <v>food</v>
      </c>
      <c r="R2456" t="str">
        <f t="shared" si="231"/>
        <v>small batch</v>
      </c>
      <c r="S2456" s="10">
        <f t="shared" si="232"/>
        <v>42769.99314814814</v>
      </c>
      <c r="T2456" s="10">
        <f t="shared" si="233"/>
        <v>42804.99314814814</v>
      </c>
    </row>
    <row r="2457" spans="1:20" ht="43.5" x14ac:dyDescent="0.35">
      <c r="A2457" s="5">
        <f t="shared" si="228"/>
        <v>182</v>
      </c>
      <c r="B2457">
        <v>2455</v>
      </c>
      <c r="C2457" s="3" t="s">
        <v>2456</v>
      </c>
      <c r="D2457" s="3" t="s">
        <v>6565</v>
      </c>
      <c r="E2457">
        <v>300</v>
      </c>
      <c r="F2457">
        <v>546</v>
      </c>
      <c r="G2457" t="s">
        <v>8218</v>
      </c>
      <c r="H2457" t="s">
        <v>8223</v>
      </c>
      <c r="I2457" t="s">
        <v>8245</v>
      </c>
      <c r="J2457" s="11">
        <v>1461177950</v>
      </c>
      <c r="K2457" s="11">
        <v>1458758750</v>
      </c>
      <c r="L2457" t="b">
        <v>0</v>
      </c>
      <c r="M2457">
        <v>16</v>
      </c>
      <c r="N2457" t="b">
        <v>1</v>
      </c>
      <c r="O2457" t="s">
        <v>8297</v>
      </c>
      <c r="P2457" s="5">
        <f t="shared" si="229"/>
        <v>34.125</v>
      </c>
      <c r="Q2457" t="str">
        <f t="shared" si="230"/>
        <v>food</v>
      </c>
      <c r="R2457" t="str">
        <f t="shared" si="231"/>
        <v>small batch</v>
      </c>
      <c r="S2457" s="10">
        <f t="shared" si="232"/>
        <v>42452.573495370372</v>
      </c>
      <c r="T2457" s="10">
        <f t="shared" si="233"/>
        <v>42480.573495370372</v>
      </c>
    </row>
    <row r="2458" spans="1:20" ht="43.5" x14ac:dyDescent="0.35">
      <c r="A2458" s="5">
        <f t="shared" si="228"/>
        <v>180.86666666666667</v>
      </c>
      <c r="B2458">
        <v>2456</v>
      </c>
      <c r="C2458" s="3" t="s">
        <v>2457</v>
      </c>
      <c r="D2458" s="3" t="s">
        <v>6566</v>
      </c>
      <c r="E2458">
        <v>1500</v>
      </c>
      <c r="F2458">
        <v>2713</v>
      </c>
      <c r="G2458" t="s">
        <v>8218</v>
      </c>
      <c r="H2458" t="s">
        <v>8223</v>
      </c>
      <c r="I2458" t="s">
        <v>8245</v>
      </c>
      <c r="J2458" s="11">
        <v>1488063839</v>
      </c>
      <c r="K2458" s="11">
        <v>1485471839</v>
      </c>
      <c r="L2458" t="b">
        <v>0</v>
      </c>
      <c r="M2458">
        <v>67</v>
      </c>
      <c r="N2458" t="b">
        <v>1</v>
      </c>
      <c r="O2458" t="s">
        <v>8297</v>
      </c>
      <c r="P2458" s="5">
        <f t="shared" si="229"/>
        <v>40.492537313432834</v>
      </c>
      <c r="Q2458" t="str">
        <f t="shared" si="230"/>
        <v>food</v>
      </c>
      <c r="R2458" t="str">
        <f t="shared" si="231"/>
        <v>small batch</v>
      </c>
      <c r="S2458" s="10">
        <f t="shared" si="232"/>
        <v>42761.752766203703</v>
      </c>
      <c r="T2458" s="10">
        <f t="shared" si="233"/>
        <v>42791.752766203703</v>
      </c>
    </row>
    <row r="2459" spans="1:20" ht="43.5" x14ac:dyDescent="0.35">
      <c r="A2459" s="5">
        <f t="shared" si="228"/>
        <v>102.30434782608695</v>
      </c>
      <c r="B2459">
        <v>2457</v>
      </c>
      <c r="C2459" s="3" t="s">
        <v>2458</v>
      </c>
      <c r="D2459" s="3" t="s">
        <v>6567</v>
      </c>
      <c r="E2459">
        <v>23000</v>
      </c>
      <c r="F2459">
        <v>23530</v>
      </c>
      <c r="G2459" t="s">
        <v>8218</v>
      </c>
      <c r="H2459" t="s">
        <v>8223</v>
      </c>
      <c r="I2459" t="s">
        <v>8245</v>
      </c>
      <c r="J2459" s="11">
        <v>1458826056</v>
      </c>
      <c r="K2459" s="11">
        <v>1456237656</v>
      </c>
      <c r="L2459" t="b">
        <v>0</v>
      </c>
      <c r="M2459">
        <v>124</v>
      </c>
      <c r="N2459" t="b">
        <v>1</v>
      </c>
      <c r="O2459" t="s">
        <v>8297</v>
      </c>
      <c r="P2459" s="5">
        <f t="shared" si="229"/>
        <v>189.75806451612902</v>
      </c>
      <c r="Q2459" t="str">
        <f t="shared" si="230"/>
        <v>food</v>
      </c>
      <c r="R2459" t="str">
        <f t="shared" si="231"/>
        <v>small batch</v>
      </c>
      <c r="S2459" s="10">
        <f t="shared" si="232"/>
        <v>42423.394166666665</v>
      </c>
      <c r="T2459" s="10">
        <f t="shared" si="233"/>
        <v>42453.352500000001</v>
      </c>
    </row>
    <row r="2460" spans="1:20" ht="58" x14ac:dyDescent="0.35">
      <c r="A2460" s="5">
        <f t="shared" si="228"/>
        <v>110.17999999999999</v>
      </c>
      <c r="B2460">
        <v>2458</v>
      </c>
      <c r="C2460" s="3" t="s">
        <v>2459</v>
      </c>
      <c r="D2460" s="3" t="s">
        <v>6568</v>
      </c>
      <c r="E2460">
        <v>5000</v>
      </c>
      <c r="F2460">
        <v>5509</v>
      </c>
      <c r="G2460" t="s">
        <v>8218</v>
      </c>
      <c r="H2460" t="s">
        <v>8223</v>
      </c>
      <c r="I2460" t="s">
        <v>8245</v>
      </c>
      <c r="J2460" s="11">
        <v>1465498800</v>
      </c>
      <c r="K2460" s="11">
        <v>1462481718</v>
      </c>
      <c r="L2460" t="b">
        <v>0</v>
      </c>
      <c r="M2460">
        <v>80</v>
      </c>
      <c r="N2460" t="b">
        <v>1</v>
      </c>
      <c r="O2460" t="s">
        <v>8297</v>
      </c>
      <c r="P2460" s="5">
        <f t="shared" si="229"/>
        <v>68.862499999999997</v>
      </c>
      <c r="Q2460" t="str">
        <f t="shared" si="230"/>
        <v>food</v>
      </c>
      <c r="R2460" t="str">
        <f t="shared" si="231"/>
        <v>small batch</v>
      </c>
      <c r="S2460" s="10">
        <f t="shared" si="232"/>
        <v>42495.663402777776</v>
      </c>
      <c r="T2460" s="10">
        <f t="shared" si="233"/>
        <v>42530.583333333336</v>
      </c>
    </row>
    <row r="2461" spans="1:20" ht="58" x14ac:dyDescent="0.35">
      <c r="A2461" s="5">
        <f t="shared" si="228"/>
        <v>102.25</v>
      </c>
      <c r="B2461">
        <v>2459</v>
      </c>
      <c r="C2461" s="3" t="s">
        <v>2460</v>
      </c>
      <c r="D2461" s="3" t="s">
        <v>6569</v>
      </c>
      <c r="E2461">
        <v>30000</v>
      </c>
      <c r="F2461">
        <v>30675</v>
      </c>
      <c r="G2461" t="s">
        <v>8218</v>
      </c>
      <c r="H2461" t="s">
        <v>8223</v>
      </c>
      <c r="I2461" t="s">
        <v>8245</v>
      </c>
      <c r="J2461" s="11">
        <v>1458742685</v>
      </c>
      <c r="K2461" s="11">
        <v>1454858285</v>
      </c>
      <c r="L2461" t="b">
        <v>0</v>
      </c>
      <c r="M2461">
        <v>282</v>
      </c>
      <c r="N2461" t="b">
        <v>1</v>
      </c>
      <c r="O2461" t="s">
        <v>8297</v>
      </c>
      <c r="P2461" s="5">
        <f t="shared" si="229"/>
        <v>108.77659574468085</v>
      </c>
      <c r="Q2461" t="str">
        <f t="shared" si="230"/>
        <v>food</v>
      </c>
      <c r="R2461" t="str">
        <f t="shared" si="231"/>
        <v>small batch</v>
      </c>
      <c r="S2461" s="10">
        <f t="shared" si="232"/>
        <v>42407.429224537038</v>
      </c>
      <c r="T2461" s="10">
        <f t="shared" si="233"/>
        <v>42452.387557870366</v>
      </c>
    </row>
    <row r="2462" spans="1:20" ht="43.5" x14ac:dyDescent="0.35">
      <c r="A2462" s="5">
        <f t="shared" si="228"/>
        <v>100.78823529411764</v>
      </c>
      <c r="B2462">
        <v>2460</v>
      </c>
      <c r="C2462" s="3" t="s">
        <v>2461</v>
      </c>
      <c r="D2462" s="3" t="s">
        <v>6570</v>
      </c>
      <c r="E2462">
        <v>8500</v>
      </c>
      <c r="F2462">
        <v>8567</v>
      </c>
      <c r="G2462" t="s">
        <v>8218</v>
      </c>
      <c r="H2462" t="s">
        <v>8223</v>
      </c>
      <c r="I2462" t="s">
        <v>8245</v>
      </c>
      <c r="J2462" s="11">
        <v>1483417020</v>
      </c>
      <c r="K2462" s="11">
        <v>1480480167</v>
      </c>
      <c r="L2462" t="b">
        <v>0</v>
      </c>
      <c r="M2462">
        <v>68</v>
      </c>
      <c r="N2462" t="b">
        <v>1</v>
      </c>
      <c r="O2462" t="s">
        <v>8297</v>
      </c>
      <c r="P2462" s="5">
        <f t="shared" si="229"/>
        <v>125.98529411764706</v>
      </c>
      <c r="Q2462" t="str">
        <f t="shared" si="230"/>
        <v>food</v>
      </c>
      <c r="R2462" t="str">
        <f t="shared" si="231"/>
        <v>small batch</v>
      </c>
      <c r="S2462" s="10">
        <f t="shared" si="232"/>
        <v>42703.978784722225</v>
      </c>
      <c r="T2462" s="10">
        <f t="shared" si="233"/>
        <v>42737.970138888886</v>
      </c>
    </row>
    <row r="2463" spans="1:20" ht="43.5" x14ac:dyDescent="0.35">
      <c r="A2463" s="5">
        <f t="shared" si="228"/>
        <v>103.8</v>
      </c>
      <c r="B2463">
        <v>2461</v>
      </c>
      <c r="C2463" s="3" t="s">
        <v>2462</v>
      </c>
      <c r="D2463" s="3" t="s">
        <v>6571</v>
      </c>
      <c r="E2463">
        <v>7500</v>
      </c>
      <c r="F2463">
        <v>7785</v>
      </c>
      <c r="G2463" t="s">
        <v>8218</v>
      </c>
      <c r="H2463" t="s">
        <v>8223</v>
      </c>
      <c r="I2463" t="s">
        <v>8245</v>
      </c>
      <c r="J2463" s="11">
        <v>1317438000</v>
      </c>
      <c r="K2463" s="11">
        <v>1314577097</v>
      </c>
      <c r="L2463" t="b">
        <v>0</v>
      </c>
      <c r="M2463">
        <v>86</v>
      </c>
      <c r="N2463" t="b">
        <v>1</v>
      </c>
      <c r="O2463" t="s">
        <v>8278</v>
      </c>
      <c r="P2463" s="5">
        <f t="shared" si="229"/>
        <v>90.523255813953483</v>
      </c>
      <c r="Q2463" t="str">
        <f t="shared" si="230"/>
        <v>music</v>
      </c>
      <c r="R2463" t="str">
        <f t="shared" si="231"/>
        <v>indie rock</v>
      </c>
      <c r="S2463" s="10">
        <f t="shared" si="232"/>
        <v>40783.804363425923</v>
      </c>
      <c r="T2463" s="10">
        <f t="shared" si="233"/>
        <v>40816.916666666664</v>
      </c>
    </row>
    <row r="2464" spans="1:20" ht="43.5" x14ac:dyDescent="0.35">
      <c r="A2464" s="5">
        <f t="shared" si="228"/>
        <v>110.70833333333334</v>
      </c>
      <c r="B2464">
        <v>2462</v>
      </c>
      <c r="C2464" s="3" t="s">
        <v>2463</v>
      </c>
      <c r="D2464" s="3" t="s">
        <v>6572</v>
      </c>
      <c r="E2464">
        <v>3000</v>
      </c>
      <c r="F2464">
        <v>3321.25</v>
      </c>
      <c r="G2464" t="s">
        <v>8218</v>
      </c>
      <c r="H2464" t="s">
        <v>8223</v>
      </c>
      <c r="I2464" t="s">
        <v>8245</v>
      </c>
      <c r="J2464" s="11">
        <v>1342672096</v>
      </c>
      <c r="K2464" s="11">
        <v>1340944096</v>
      </c>
      <c r="L2464" t="b">
        <v>0</v>
      </c>
      <c r="M2464">
        <v>115</v>
      </c>
      <c r="N2464" t="b">
        <v>1</v>
      </c>
      <c r="O2464" t="s">
        <v>8278</v>
      </c>
      <c r="P2464" s="5">
        <f t="shared" si="229"/>
        <v>28.880434782608695</v>
      </c>
      <c r="Q2464" t="str">
        <f t="shared" si="230"/>
        <v>music</v>
      </c>
      <c r="R2464" t="str">
        <f t="shared" si="231"/>
        <v>indie rock</v>
      </c>
      <c r="S2464" s="10">
        <f t="shared" si="232"/>
        <v>41088.977962962963</v>
      </c>
      <c r="T2464" s="10">
        <f t="shared" si="233"/>
        <v>41108.977962962963</v>
      </c>
    </row>
    <row r="2465" spans="1:20" x14ac:dyDescent="0.35">
      <c r="A2465" s="5">
        <f t="shared" si="228"/>
        <v>116.25000000000001</v>
      </c>
      <c r="B2465">
        <v>2463</v>
      </c>
      <c r="C2465" s="3" t="s">
        <v>2464</v>
      </c>
      <c r="D2465" s="3" t="s">
        <v>6573</v>
      </c>
      <c r="E2465">
        <v>2000</v>
      </c>
      <c r="F2465">
        <v>2325</v>
      </c>
      <c r="G2465" t="s">
        <v>8218</v>
      </c>
      <c r="H2465" t="s">
        <v>8223</v>
      </c>
      <c r="I2465" t="s">
        <v>8245</v>
      </c>
      <c r="J2465" s="11">
        <v>1366138800</v>
      </c>
      <c r="K2465" s="11">
        <v>1362710425</v>
      </c>
      <c r="L2465" t="b">
        <v>0</v>
      </c>
      <c r="M2465">
        <v>75</v>
      </c>
      <c r="N2465" t="b">
        <v>1</v>
      </c>
      <c r="O2465" t="s">
        <v>8278</v>
      </c>
      <c r="P2465" s="5">
        <f t="shared" si="229"/>
        <v>31</v>
      </c>
      <c r="Q2465" t="str">
        <f t="shared" si="230"/>
        <v>music</v>
      </c>
      <c r="R2465" t="str">
        <f t="shared" si="231"/>
        <v>indie rock</v>
      </c>
      <c r="S2465" s="10">
        <f t="shared" si="232"/>
        <v>41340.903067129628</v>
      </c>
      <c r="T2465" s="10">
        <f t="shared" si="233"/>
        <v>41380.583333333328</v>
      </c>
    </row>
    <row r="2466" spans="1:20" ht="43.5" x14ac:dyDescent="0.35">
      <c r="A2466" s="5">
        <f t="shared" si="228"/>
        <v>111.1</v>
      </c>
      <c r="B2466">
        <v>2464</v>
      </c>
      <c r="C2466" s="3" t="s">
        <v>2465</v>
      </c>
      <c r="D2466" s="3" t="s">
        <v>6574</v>
      </c>
      <c r="E2466">
        <v>2000</v>
      </c>
      <c r="F2466">
        <v>2222</v>
      </c>
      <c r="G2466" t="s">
        <v>8218</v>
      </c>
      <c r="H2466" t="s">
        <v>8228</v>
      </c>
      <c r="I2466" t="s">
        <v>8250</v>
      </c>
      <c r="J2466" s="11">
        <v>1443641340</v>
      </c>
      <c r="K2466" s="11">
        <v>1441143397</v>
      </c>
      <c r="L2466" t="b">
        <v>0</v>
      </c>
      <c r="M2466">
        <v>43</v>
      </c>
      <c r="N2466" t="b">
        <v>1</v>
      </c>
      <c r="O2466" t="s">
        <v>8278</v>
      </c>
      <c r="P2466" s="5">
        <f t="shared" si="229"/>
        <v>51.674418604651166</v>
      </c>
      <c r="Q2466" t="str">
        <f t="shared" si="230"/>
        <v>music</v>
      </c>
      <c r="R2466" t="str">
        <f t="shared" si="231"/>
        <v>indie rock</v>
      </c>
      <c r="S2466" s="10">
        <f t="shared" si="232"/>
        <v>42248.692094907405</v>
      </c>
      <c r="T2466" s="10">
        <f t="shared" si="233"/>
        <v>42277.603472222218</v>
      </c>
    </row>
    <row r="2467" spans="1:20" ht="43.5" x14ac:dyDescent="0.35">
      <c r="A2467" s="5">
        <f t="shared" si="228"/>
        <v>180.14285714285714</v>
      </c>
      <c r="B2467">
        <v>2465</v>
      </c>
      <c r="C2467" s="3" t="s">
        <v>2466</v>
      </c>
      <c r="D2467" s="3" t="s">
        <v>6575</v>
      </c>
      <c r="E2467">
        <v>700</v>
      </c>
      <c r="F2467">
        <v>1261</v>
      </c>
      <c r="G2467" t="s">
        <v>8218</v>
      </c>
      <c r="H2467" t="s">
        <v>8223</v>
      </c>
      <c r="I2467" t="s">
        <v>8245</v>
      </c>
      <c r="J2467" s="11">
        <v>1348420548</v>
      </c>
      <c r="K2467" s="11">
        <v>1345828548</v>
      </c>
      <c r="L2467" t="b">
        <v>0</v>
      </c>
      <c r="M2467">
        <v>48</v>
      </c>
      <c r="N2467" t="b">
        <v>1</v>
      </c>
      <c r="O2467" t="s">
        <v>8278</v>
      </c>
      <c r="P2467" s="5">
        <f t="shared" si="229"/>
        <v>26.270833333333332</v>
      </c>
      <c r="Q2467" t="str">
        <f t="shared" si="230"/>
        <v>music</v>
      </c>
      <c r="R2467" t="str">
        <f t="shared" si="231"/>
        <v>indie rock</v>
      </c>
      <c r="S2467" s="10">
        <f t="shared" si="232"/>
        <v>41145.510972222219</v>
      </c>
      <c r="T2467" s="10">
        <f t="shared" si="233"/>
        <v>41175.510972222219</v>
      </c>
    </row>
    <row r="2468" spans="1:20" ht="43.5" x14ac:dyDescent="0.35">
      <c r="A2468" s="5">
        <f t="shared" si="228"/>
        <v>100</v>
      </c>
      <c r="B2468">
        <v>2466</v>
      </c>
      <c r="C2468" s="3" t="s">
        <v>2467</v>
      </c>
      <c r="D2468" s="3" t="s">
        <v>6576</v>
      </c>
      <c r="E2468">
        <v>2500</v>
      </c>
      <c r="F2468">
        <v>2500</v>
      </c>
      <c r="G2468" t="s">
        <v>8218</v>
      </c>
      <c r="H2468" t="s">
        <v>8223</v>
      </c>
      <c r="I2468" t="s">
        <v>8245</v>
      </c>
      <c r="J2468" s="11">
        <v>1368066453</v>
      </c>
      <c r="K2468" s="11">
        <v>1365474453</v>
      </c>
      <c r="L2468" t="b">
        <v>0</v>
      </c>
      <c r="M2468">
        <v>52</v>
      </c>
      <c r="N2468" t="b">
        <v>1</v>
      </c>
      <c r="O2468" t="s">
        <v>8278</v>
      </c>
      <c r="P2468" s="5">
        <f t="shared" si="229"/>
        <v>48.07692307692308</v>
      </c>
      <c r="Q2468" t="str">
        <f t="shared" si="230"/>
        <v>music</v>
      </c>
      <c r="R2468" t="str">
        <f t="shared" si="231"/>
        <v>indie rock</v>
      </c>
      <c r="S2468" s="10">
        <f t="shared" si="232"/>
        <v>41372.894131944442</v>
      </c>
      <c r="T2468" s="10">
        <f t="shared" si="233"/>
        <v>41402.894131944442</v>
      </c>
    </row>
    <row r="2469" spans="1:20" ht="43.5" x14ac:dyDescent="0.35">
      <c r="A2469" s="5">
        <f t="shared" si="228"/>
        <v>118.5</v>
      </c>
      <c r="B2469">
        <v>2467</v>
      </c>
      <c r="C2469" s="3" t="s">
        <v>2468</v>
      </c>
      <c r="D2469" s="3" t="s">
        <v>6577</v>
      </c>
      <c r="E2469">
        <v>1000</v>
      </c>
      <c r="F2469">
        <v>1185</v>
      </c>
      <c r="G2469" t="s">
        <v>8218</v>
      </c>
      <c r="H2469" t="s">
        <v>8223</v>
      </c>
      <c r="I2469" t="s">
        <v>8245</v>
      </c>
      <c r="J2469" s="11">
        <v>1336669200</v>
      </c>
      <c r="K2469" s="11">
        <v>1335473931</v>
      </c>
      <c r="L2469" t="b">
        <v>0</v>
      </c>
      <c r="M2469">
        <v>43</v>
      </c>
      <c r="N2469" t="b">
        <v>1</v>
      </c>
      <c r="O2469" t="s">
        <v>8278</v>
      </c>
      <c r="P2469" s="5">
        <f t="shared" si="229"/>
        <v>27.558139534883722</v>
      </c>
      <c r="Q2469" t="str">
        <f t="shared" si="230"/>
        <v>music</v>
      </c>
      <c r="R2469" t="str">
        <f t="shared" si="231"/>
        <v>indie rock</v>
      </c>
      <c r="S2469" s="10">
        <f t="shared" si="232"/>
        <v>41025.665868055556</v>
      </c>
      <c r="T2469" s="10">
        <f t="shared" si="233"/>
        <v>41039.5</v>
      </c>
    </row>
    <row r="2470" spans="1:20" ht="43.5" x14ac:dyDescent="0.35">
      <c r="A2470" s="5">
        <f t="shared" si="228"/>
        <v>107.21700000000001</v>
      </c>
      <c r="B2470">
        <v>2468</v>
      </c>
      <c r="C2470" s="3" t="s">
        <v>2469</v>
      </c>
      <c r="D2470" s="3" t="s">
        <v>6578</v>
      </c>
      <c r="E2470">
        <v>2000</v>
      </c>
      <c r="F2470">
        <v>2144.34</v>
      </c>
      <c r="G2470" t="s">
        <v>8218</v>
      </c>
      <c r="H2470" t="s">
        <v>8223</v>
      </c>
      <c r="I2470" t="s">
        <v>8245</v>
      </c>
      <c r="J2470" s="11">
        <v>1351400400</v>
      </c>
      <c r="K2470" s="11">
        <v>1348285321</v>
      </c>
      <c r="L2470" t="b">
        <v>0</v>
      </c>
      <c r="M2470">
        <v>58</v>
      </c>
      <c r="N2470" t="b">
        <v>1</v>
      </c>
      <c r="O2470" t="s">
        <v>8278</v>
      </c>
      <c r="P2470" s="5">
        <f t="shared" si="229"/>
        <v>36.97137931034483</v>
      </c>
      <c r="Q2470" t="str">
        <f t="shared" si="230"/>
        <v>music</v>
      </c>
      <c r="R2470" t="str">
        <f t="shared" si="231"/>
        <v>indie rock</v>
      </c>
      <c r="S2470" s="10">
        <f t="shared" si="232"/>
        <v>41173.945844907401</v>
      </c>
      <c r="T2470" s="10">
        <f t="shared" si="233"/>
        <v>41210</v>
      </c>
    </row>
    <row r="2471" spans="1:20" ht="43.5" x14ac:dyDescent="0.35">
      <c r="A2471" s="5">
        <f t="shared" si="228"/>
        <v>113.66666666666667</v>
      </c>
      <c r="B2471">
        <v>2469</v>
      </c>
      <c r="C2471" s="3" t="s">
        <v>2470</v>
      </c>
      <c r="D2471" s="3" t="s">
        <v>6579</v>
      </c>
      <c r="E2471">
        <v>1200</v>
      </c>
      <c r="F2471">
        <v>1364</v>
      </c>
      <c r="G2471" t="s">
        <v>8218</v>
      </c>
      <c r="H2471" t="s">
        <v>8223</v>
      </c>
      <c r="I2471" t="s">
        <v>8245</v>
      </c>
      <c r="J2471" s="11">
        <v>1297160329</v>
      </c>
      <c r="K2471" s="11">
        <v>1295000329</v>
      </c>
      <c r="L2471" t="b">
        <v>0</v>
      </c>
      <c r="M2471">
        <v>47</v>
      </c>
      <c r="N2471" t="b">
        <v>1</v>
      </c>
      <c r="O2471" t="s">
        <v>8278</v>
      </c>
      <c r="P2471" s="5">
        <f t="shared" si="229"/>
        <v>29.021276595744681</v>
      </c>
      <c r="Q2471" t="str">
        <f t="shared" si="230"/>
        <v>music</v>
      </c>
      <c r="R2471" t="str">
        <f t="shared" si="231"/>
        <v>indie rock</v>
      </c>
      <c r="S2471" s="10">
        <f t="shared" si="232"/>
        <v>40557.221400462957</v>
      </c>
      <c r="T2471" s="10">
        <f t="shared" si="233"/>
        <v>40582.221400462957</v>
      </c>
    </row>
    <row r="2472" spans="1:20" ht="43.5" x14ac:dyDescent="0.35">
      <c r="A2472" s="5">
        <f t="shared" si="228"/>
        <v>103.16400000000002</v>
      </c>
      <c r="B2472">
        <v>2470</v>
      </c>
      <c r="C2472" s="3" t="s">
        <v>2471</v>
      </c>
      <c r="D2472" s="3" t="s">
        <v>6580</v>
      </c>
      <c r="E2472">
        <v>1000</v>
      </c>
      <c r="F2472">
        <v>1031.6400000000001</v>
      </c>
      <c r="G2472" t="s">
        <v>8218</v>
      </c>
      <c r="H2472" t="s">
        <v>8223</v>
      </c>
      <c r="I2472" t="s">
        <v>8245</v>
      </c>
      <c r="J2472" s="11">
        <v>1337824055</v>
      </c>
      <c r="K2472" s="11">
        <v>1335232055</v>
      </c>
      <c r="L2472" t="b">
        <v>0</v>
      </c>
      <c r="M2472">
        <v>36</v>
      </c>
      <c r="N2472" t="b">
        <v>1</v>
      </c>
      <c r="O2472" t="s">
        <v>8278</v>
      </c>
      <c r="P2472" s="5">
        <f t="shared" si="229"/>
        <v>28.65666666666667</v>
      </c>
      <c r="Q2472" t="str">
        <f t="shared" si="230"/>
        <v>music</v>
      </c>
      <c r="R2472" t="str">
        <f t="shared" si="231"/>
        <v>indie rock</v>
      </c>
      <c r="S2472" s="10">
        <f t="shared" si="232"/>
        <v>41022.866377314815</v>
      </c>
      <c r="T2472" s="10">
        <f t="shared" si="233"/>
        <v>41052.866377314815</v>
      </c>
    </row>
    <row r="2473" spans="1:20" ht="58" x14ac:dyDescent="0.35">
      <c r="A2473" s="5">
        <f t="shared" si="228"/>
        <v>128</v>
      </c>
      <c r="B2473">
        <v>2471</v>
      </c>
      <c r="C2473" s="3" t="s">
        <v>2472</v>
      </c>
      <c r="D2473" s="3" t="s">
        <v>6581</v>
      </c>
      <c r="E2473">
        <v>500</v>
      </c>
      <c r="F2473">
        <v>640</v>
      </c>
      <c r="G2473" t="s">
        <v>8218</v>
      </c>
      <c r="H2473" t="s">
        <v>8223</v>
      </c>
      <c r="I2473" t="s">
        <v>8245</v>
      </c>
      <c r="J2473" s="11">
        <v>1327535392</v>
      </c>
      <c r="K2473" s="11">
        <v>1324079392</v>
      </c>
      <c r="L2473" t="b">
        <v>0</v>
      </c>
      <c r="M2473">
        <v>17</v>
      </c>
      <c r="N2473" t="b">
        <v>1</v>
      </c>
      <c r="O2473" t="s">
        <v>8278</v>
      </c>
      <c r="P2473" s="5">
        <f t="shared" si="229"/>
        <v>37.647058823529413</v>
      </c>
      <c r="Q2473" t="str">
        <f t="shared" si="230"/>
        <v>music</v>
      </c>
      <c r="R2473" t="str">
        <f t="shared" si="231"/>
        <v>indie rock</v>
      </c>
      <c r="S2473" s="10">
        <f t="shared" si="232"/>
        <v>40893.784629629627</v>
      </c>
      <c r="T2473" s="10">
        <f t="shared" si="233"/>
        <v>40933.784629629627</v>
      </c>
    </row>
    <row r="2474" spans="1:20" ht="58" x14ac:dyDescent="0.35">
      <c r="A2474" s="5">
        <f t="shared" si="228"/>
        <v>135.76026666666667</v>
      </c>
      <c r="B2474">
        <v>2472</v>
      </c>
      <c r="C2474" s="3" t="s">
        <v>2473</v>
      </c>
      <c r="D2474" s="3" t="s">
        <v>6582</v>
      </c>
      <c r="E2474">
        <v>7500</v>
      </c>
      <c r="F2474">
        <v>10182.02</v>
      </c>
      <c r="G2474" t="s">
        <v>8218</v>
      </c>
      <c r="H2474" t="s">
        <v>8223</v>
      </c>
      <c r="I2474" t="s">
        <v>8245</v>
      </c>
      <c r="J2474" s="11">
        <v>1283562180</v>
      </c>
      <c r="K2474" s="11">
        <v>1277433980</v>
      </c>
      <c r="L2474" t="b">
        <v>0</v>
      </c>
      <c r="M2474">
        <v>104</v>
      </c>
      <c r="N2474" t="b">
        <v>1</v>
      </c>
      <c r="O2474" t="s">
        <v>8278</v>
      </c>
      <c r="P2474" s="5">
        <f t="shared" si="229"/>
        <v>97.904038461538462</v>
      </c>
      <c r="Q2474" t="str">
        <f t="shared" si="230"/>
        <v>music</v>
      </c>
      <c r="R2474" t="str">
        <f t="shared" si="231"/>
        <v>indie rock</v>
      </c>
      <c r="S2474" s="10">
        <f t="shared" si="232"/>
        <v>40353.907175925924</v>
      </c>
      <c r="T2474" s="10">
        <f t="shared" si="233"/>
        <v>40424.835416666661</v>
      </c>
    </row>
    <row r="2475" spans="1:20" ht="43.5" x14ac:dyDescent="0.35">
      <c r="A2475" s="5">
        <f t="shared" si="228"/>
        <v>100</v>
      </c>
      <c r="B2475">
        <v>2473</v>
      </c>
      <c r="C2475" s="3" t="s">
        <v>2474</v>
      </c>
      <c r="D2475" s="3" t="s">
        <v>6583</v>
      </c>
      <c r="E2475">
        <v>2000</v>
      </c>
      <c r="F2475">
        <v>2000</v>
      </c>
      <c r="G2475" t="s">
        <v>8218</v>
      </c>
      <c r="H2475" t="s">
        <v>8223</v>
      </c>
      <c r="I2475" t="s">
        <v>8245</v>
      </c>
      <c r="J2475" s="11">
        <v>1352573869</v>
      </c>
      <c r="K2475" s="11">
        <v>1349978269</v>
      </c>
      <c r="L2475" t="b">
        <v>0</v>
      </c>
      <c r="M2475">
        <v>47</v>
      </c>
      <c r="N2475" t="b">
        <v>1</v>
      </c>
      <c r="O2475" t="s">
        <v>8278</v>
      </c>
      <c r="P2475" s="5">
        <f t="shared" si="229"/>
        <v>42.553191489361701</v>
      </c>
      <c r="Q2475" t="str">
        <f t="shared" si="230"/>
        <v>music</v>
      </c>
      <c r="R2475" t="str">
        <f t="shared" si="231"/>
        <v>indie rock</v>
      </c>
      <c r="S2475" s="10">
        <f t="shared" si="232"/>
        <v>41193.540150462963</v>
      </c>
      <c r="T2475" s="10">
        <f t="shared" si="233"/>
        <v>41223.581817129627</v>
      </c>
    </row>
    <row r="2476" spans="1:20" ht="58" x14ac:dyDescent="0.35">
      <c r="A2476" s="5">
        <f t="shared" si="228"/>
        <v>100.00360000000002</v>
      </c>
      <c r="B2476">
        <v>2474</v>
      </c>
      <c r="C2476" s="3" t="s">
        <v>2475</v>
      </c>
      <c r="D2476" s="3" t="s">
        <v>6584</v>
      </c>
      <c r="E2476">
        <v>5000</v>
      </c>
      <c r="F2476">
        <v>5000.18</v>
      </c>
      <c r="G2476" t="s">
        <v>8218</v>
      </c>
      <c r="H2476" t="s">
        <v>8223</v>
      </c>
      <c r="I2476" t="s">
        <v>8245</v>
      </c>
      <c r="J2476" s="11">
        <v>1286756176</v>
      </c>
      <c r="K2476" s="11">
        <v>1282868176</v>
      </c>
      <c r="L2476" t="b">
        <v>0</v>
      </c>
      <c r="M2476">
        <v>38</v>
      </c>
      <c r="N2476" t="b">
        <v>1</v>
      </c>
      <c r="O2476" t="s">
        <v>8278</v>
      </c>
      <c r="P2476" s="5">
        <f t="shared" si="229"/>
        <v>131.58368421052631</v>
      </c>
      <c r="Q2476" t="str">
        <f t="shared" si="230"/>
        <v>music</v>
      </c>
      <c r="R2476" t="str">
        <f t="shared" si="231"/>
        <v>indie rock</v>
      </c>
      <c r="S2476" s="10">
        <f t="shared" si="232"/>
        <v>40416.80296296296</v>
      </c>
      <c r="T2476" s="10">
        <f t="shared" si="233"/>
        <v>40461.80296296296</v>
      </c>
    </row>
    <row r="2477" spans="1:20" ht="29" x14ac:dyDescent="0.35">
      <c r="A2477" s="5">
        <f t="shared" si="228"/>
        <v>104.71999999999998</v>
      </c>
      <c r="B2477">
        <v>2475</v>
      </c>
      <c r="C2477" s="3" t="s">
        <v>2476</v>
      </c>
      <c r="D2477" s="3" t="s">
        <v>6585</v>
      </c>
      <c r="E2477">
        <v>2500</v>
      </c>
      <c r="F2477">
        <v>2618</v>
      </c>
      <c r="G2477" t="s">
        <v>8218</v>
      </c>
      <c r="H2477" t="s">
        <v>8223</v>
      </c>
      <c r="I2477" t="s">
        <v>8245</v>
      </c>
      <c r="J2477" s="11">
        <v>1278799200</v>
      </c>
      <c r="K2477" s="11">
        <v>1273647255</v>
      </c>
      <c r="L2477" t="b">
        <v>0</v>
      </c>
      <c r="M2477">
        <v>81</v>
      </c>
      <c r="N2477" t="b">
        <v>1</v>
      </c>
      <c r="O2477" t="s">
        <v>8278</v>
      </c>
      <c r="P2477" s="5">
        <f t="shared" si="229"/>
        <v>32.320987654320987</v>
      </c>
      <c r="Q2477" t="str">
        <f t="shared" si="230"/>
        <v>music</v>
      </c>
      <c r="R2477" t="str">
        <f t="shared" si="231"/>
        <v>indie rock</v>
      </c>
      <c r="S2477" s="10">
        <f t="shared" si="232"/>
        <v>40310.079340277778</v>
      </c>
      <c r="T2477" s="10">
        <f t="shared" si="233"/>
        <v>40369.708333333328</v>
      </c>
    </row>
    <row r="2478" spans="1:20" ht="43.5" x14ac:dyDescent="0.35">
      <c r="A2478" s="5">
        <f t="shared" si="228"/>
        <v>105.02249999999999</v>
      </c>
      <c r="B2478">
        <v>2476</v>
      </c>
      <c r="C2478" s="3" t="s">
        <v>2477</v>
      </c>
      <c r="D2478" s="3" t="s">
        <v>6586</v>
      </c>
      <c r="E2478">
        <v>3200</v>
      </c>
      <c r="F2478">
        <v>3360.72</v>
      </c>
      <c r="G2478" t="s">
        <v>8218</v>
      </c>
      <c r="H2478" t="s">
        <v>8223</v>
      </c>
      <c r="I2478" t="s">
        <v>8245</v>
      </c>
      <c r="J2478" s="11">
        <v>1415004770</v>
      </c>
      <c r="K2478" s="11">
        <v>1412149970</v>
      </c>
      <c r="L2478" t="b">
        <v>0</v>
      </c>
      <c r="M2478">
        <v>55</v>
      </c>
      <c r="N2478" t="b">
        <v>1</v>
      </c>
      <c r="O2478" t="s">
        <v>8278</v>
      </c>
      <c r="P2478" s="5">
        <f t="shared" si="229"/>
        <v>61.103999999999999</v>
      </c>
      <c r="Q2478" t="str">
        <f t="shared" si="230"/>
        <v>music</v>
      </c>
      <c r="R2478" t="str">
        <f t="shared" si="231"/>
        <v>indie rock</v>
      </c>
      <c r="S2478" s="10">
        <f t="shared" si="232"/>
        <v>41913.120023148142</v>
      </c>
      <c r="T2478" s="10">
        <f t="shared" si="233"/>
        <v>41946.161689814813</v>
      </c>
    </row>
    <row r="2479" spans="1:20" ht="29" x14ac:dyDescent="0.35">
      <c r="A2479" s="5">
        <f t="shared" si="228"/>
        <v>171.33333333333334</v>
      </c>
      <c r="B2479">
        <v>2477</v>
      </c>
      <c r="C2479" s="3" t="s">
        <v>824</v>
      </c>
      <c r="D2479" s="3" t="s">
        <v>6587</v>
      </c>
      <c r="E2479">
        <v>750</v>
      </c>
      <c r="F2479">
        <v>1285</v>
      </c>
      <c r="G2479" t="s">
        <v>8218</v>
      </c>
      <c r="H2479" t="s">
        <v>8223</v>
      </c>
      <c r="I2479" t="s">
        <v>8245</v>
      </c>
      <c r="J2479" s="11">
        <v>1344789345</v>
      </c>
      <c r="K2479" s="11">
        <v>1340901345</v>
      </c>
      <c r="L2479" t="b">
        <v>0</v>
      </c>
      <c r="M2479">
        <v>41</v>
      </c>
      <c r="N2479" t="b">
        <v>1</v>
      </c>
      <c r="O2479" t="s">
        <v>8278</v>
      </c>
      <c r="P2479" s="5">
        <f t="shared" si="229"/>
        <v>31.341463414634145</v>
      </c>
      <c r="Q2479" t="str">
        <f t="shared" si="230"/>
        <v>music</v>
      </c>
      <c r="R2479" t="str">
        <f t="shared" si="231"/>
        <v>indie rock</v>
      </c>
      <c r="S2479" s="10">
        <f t="shared" si="232"/>
        <v>41088.483159722222</v>
      </c>
      <c r="T2479" s="10">
        <f t="shared" si="233"/>
        <v>41133.483159722222</v>
      </c>
    </row>
    <row r="2480" spans="1:20" ht="43.5" x14ac:dyDescent="0.35">
      <c r="A2480" s="5">
        <f t="shared" si="228"/>
        <v>127.49999999999999</v>
      </c>
      <c r="B2480">
        <v>2478</v>
      </c>
      <c r="C2480" s="3" t="s">
        <v>2478</v>
      </c>
      <c r="D2480" s="3" t="s">
        <v>6588</v>
      </c>
      <c r="E2480">
        <v>8000</v>
      </c>
      <c r="F2480">
        <v>10200</v>
      </c>
      <c r="G2480" t="s">
        <v>8218</v>
      </c>
      <c r="H2480" t="s">
        <v>8223</v>
      </c>
      <c r="I2480" t="s">
        <v>8245</v>
      </c>
      <c r="J2480" s="11">
        <v>1358117313</v>
      </c>
      <c r="K2480" s="11">
        <v>1355525313</v>
      </c>
      <c r="L2480" t="b">
        <v>0</v>
      </c>
      <c r="M2480">
        <v>79</v>
      </c>
      <c r="N2480" t="b">
        <v>1</v>
      </c>
      <c r="O2480" t="s">
        <v>8278</v>
      </c>
      <c r="P2480" s="5">
        <f t="shared" si="229"/>
        <v>129.1139240506329</v>
      </c>
      <c r="Q2480" t="str">
        <f t="shared" si="230"/>
        <v>music</v>
      </c>
      <c r="R2480" t="str">
        <f t="shared" si="231"/>
        <v>indie rock</v>
      </c>
      <c r="S2480" s="10">
        <f t="shared" si="232"/>
        <v>41257.742048611108</v>
      </c>
      <c r="T2480" s="10">
        <f t="shared" si="233"/>
        <v>41287.742048611108</v>
      </c>
    </row>
    <row r="2481" spans="1:20" ht="29" x14ac:dyDescent="0.35">
      <c r="A2481" s="5">
        <f t="shared" si="228"/>
        <v>133.44333333333333</v>
      </c>
      <c r="B2481">
        <v>2479</v>
      </c>
      <c r="C2481" s="3" t="s">
        <v>2479</v>
      </c>
      <c r="D2481" s="3" t="s">
        <v>6589</v>
      </c>
      <c r="E2481">
        <v>300</v>
      </c>
      <c r="F2481">
        <v>400.33</v>
      </c>
      <c r="G2481" t="s">
        <v>8218</v>
      </c>
      <c r="H2481" t="s">
        <v>8223</v>
      </c>
      <c r="I2481" t="s">
        <v>8245</v>
      </c>
      <c r="J2481" s="11">
        <v>1343440800</v>
      </c>
      <c r="K2481" s="11">
        <v>1342545994</v>
      </c>
      <c r="L2481" t="b">
        <v>0</v>
      </c>
      <c r="M2481">
        <v>16</v>
      </c>
      <c r="N2481" t="b">
        <v>1</v>
      </c>
      <c r="O2481" t="s">
        <v>8278</v>
      </c>
      <c r="P2481" s="5">
        <f t="shared" si="229"/>
        <v>25.020624999999999</v>
      </c>
      <c r="Q2481" t="str">
        <f t="shared" si="230"/>
        <v>music</v>
      </c>
      <c r="R2481" t="str">
        <f t="shared" si="231"/>
        <v>indie rock</v>
      </c>
      <c r="S2481" s="10">
        <f t="shared" si="232"/>
        <v>41107.518449074072</v>
      </c>
      <c r="T2481" s="10">
        <f t="shared" si="233"/>
        <v>41117.875</v>
      </c>
    </row>
    <row r="2482" spans="1:20" ht="43.5" x14ac:dyDescent="0.35">
      <c r="A2482" s="5">
        <f t="shared" si="228"/>
        <v>100</v>
      </c>
      <c r="B2482">
        <v>2480</v>
      </c>
      <c r="C2482" s="3" t="s">
        <v>2480</v>
      </c>
      <c r="D2482" s="3" t="s">
        <v>6590</v>
      </c>
      <c r="E2482">
        <v>2000</v>
      </c>
      <c r="F2482">
        <v>2000</v>
      </c>
      <c r="G2482" t="s">
        <v>8218</v>
      </c>
      <c r="H2482" t="s">
        <v>8223</v>
      </c>
      <c r="I2482" t="s">
        <v>8245</v>
      </c>
      <c r="J2482" s="11">
        <v>1444516084</v>
      </c>
      <c r="K2482" s="11">
        <v>1439332084</v>
      </c>
      <c r="L2482" t="b">
        <v>0</v>
      </c>
      <c r="M2482">
        <v>8</v>
      </c>
      <c r="N2482" t="b">
        <v>1</v>
      </c>
      <c r="O2482" t="s">
        <v>8278</v>
      </c>
      <c r="P2482" s="5">
        <f t="shared" si="229"/>
        <v>250</v>
      </c>
      <c r="Q2482" t="str">
        <f t="shared" si="230"/>
        <v>music</v>
      </c>
      <c r="R2482" t="str">
        <f t="shared" si="231"/>
        <v>indie rock</v>
      </c>
      <c r="S2482" s="10">
        <f t="shared" si="232"/>
        <v>42227.727824074071</v>
      </c>
      <c r="T2482" s="10">
        <f t="shared" si="233"/>
        <v>42287.727824074071</v>
      </c>
    </row>
    <row r="2483" spans="1:20" ht="43.5" x14ac:dyDescent="0.35">
      <c r="A2483" s="5">
        <f t="shared" si="228"/>
        <v>112.91099999999999</v>
      </c>
      <c r="B2483">
        <v>2481</v>
      </c>
      <c r="C2483" s="3" t="s">
        <v>2481</v>
      </c>
      <c r="D2483" s="3" t="s">
        <v>6591</v>
      </c>
      <c r="E2483">
        <v>4000</v>
      </c>
      <c r="F2483">
        <v>4516.4399999999996</v>
      </c>
      <c r="G2483" t="s">
        <v>8218</v>
      </c>
      <c r="H2483" t="s">
        <v>8223</v>
      </c>
      <c r="I2483" t="s">
        <v>8245</v>
      </c>
      <c r="J2483" s="11">
        <v>1335799808</v>
      </c>
      <c r="K2483" s="11">
        <v>1333207808</v>
      </c>
      <c r="L2483" t="b">
        <v>0</v>
      </c>
      <c r="M2483">
        <v>95</v>
      </c>
      <c r="N2483" t="b">
        <v>1</v>
      </c>
      <c r="O2483" t="s">
        <v>8278</v>
      </c>
      <c r="P2483" s="5">
        <f t="shared" si="229"/>
        <v>47.541473684210523</v>
      </c>
      <c r="Q2483" t="str">
        <f t="shared" si="230"/>
        <v>music</v>
      </c>
      <c r="R2483" t="str">
        <f t="shared" si="231"/>
        <v>indie rock</v>
      </c>
      <c r="S2483" s="10">
        <f t="shared" si="232"/>
        <v>40999.437592592592</v>
      </c>
      <c r="T2483" s="10">
        <f t="shared" si="233"/>
        <v>41029.437592592592</v>
      </c>
    </row>
    <row r="2484" spans="1:20" ht="58" x14ac:dyDescent="0.35">
      <c r="A2484" s="5">
        <f t="shared" si="228"/>
        <v>100.1</v>
      </c>
      <c r="B2484">
        <v>2482</v>
      </c>
      <c r="C2484" s="3" t="s">
        <v>2482</v>
      </c>
      <c r="D2484" s="3" t="s">
        <v>6592</v>
      </c>
      <c r="E2484">
        <v>1000</v>
      </c>
      <c r="F2484">
        <v>1001</v>
      </c>
      <c r="G2484" t="s">
        <v>8218</v>
      </c>
      <c r="H2484" t="s">
        <v>8223</v>
      </c>
      <c r="I2484" t="s">
        <v>8245</v>
      </c>
      <c r="J2484" s="11">
        <v>1312224383</v>
      </c>
      <c r="K2484" s="11">
        <v>1308336383</v>
      </c>
      <c r="L2484" t="b">
        <v>0</v>
      </c>
      <c r="M2484">
        <v>25</v>
      </c>
      <c r="N2484" t="b">
        <v>1</v>
      </c>
      <c r="O2484" t="s">
        <v>8278</v>
      </c>
      <c r="P2484" s="5">
        <f t="shared" si="229"/>
        <v>40.04</v>
      </c>
      <c r="Q2484" t="str">
        <f t="shared" si="230"/>
        <v>music</v>
      </c>
      <c r="R2484" t="str">
        <f t="shared" si="231"/>
        <v>indie rock</v>
      </c>
      <c r="S2484" s="10">
        <f t="shared" si="232"/>
        <v>40711.573877314811</v>
      </c>
      <c r="T2484" s="10">
        <f t="shared" si="233"/>
        <v>40756.573877314811</v>
      </c>
    </row>
    <row r="2485" spans="1:20" ht="43.5" x14ac:dyDescent="0.35">
      <c r="A2485" s="5">
        <f t="shared" si="228"/>
        <v>113.72727272727272</v>
      </c>
      <c r="B2485">
        <v>2483</v>
      </c>
      <c r="C2485" s="3" t="s">
        <v>2483</v>
      </c>
      <c r="D2485" s="3" t="s">
        <v>6593</v>
      </c>
      <c r="E2485">
        <v>1100</v>
      </c>
      <c r="F2485">
        <v>1251</v>
      </c>
      <c r="G2485" t="s">
        <v>8218</v>
      </c>
      <c r="H2485" t="s">
        <v>8223</v>
      </c>
      <c r="I2485" t="s">
        <v>8245</v>
      </c>
      <c r="J2485" s="11">
        <v>1335891603</v>
      </c>
      <c r="K2485" s="11">
        <v>1330711203</v>
      </c>
      <c r="L2485" t="b">
        <v>0</v>
      </c>
      <c r="M2485">
        <v>19</v>
      </c>
      <c r="N2485" t="b">
        <v>1</v>
      </c>
      <c r="O2485" t="s">
        <v>8278</v>
      </c>
      <c r="P2485" s="5">
        <f t="shared" si="229"/>
        <v>65.84210526315789</v>
      </c>
      <c r="Q2485" t="str">
        <f t="shared" si="230"/>
        <v>music</v>
      </c>
      <c r="R2485" t="str">
        <f t="shared" si="231"/>
        <v>indie rock</v>
      </c>
      <c r="S2485" s="10">
        <f t="shared" si="232"/>
        <v>40970.541701388887</v>
      </c>
      <c r="T2485" s="10">
        <f t="shared" si="233"/>
        <v>41030.500034722223</v>
      </c>
    </row>
    <row r="2486" spans="1:20" ht="58" x14ac:dyDescent="0.35">
      <c r="A2486" s="5">
        <f t="shared" si="228"/>
        <v>119.31742857142855</v>
      </c>
      <c r="B2486">
        <v>2484</v>
      </c>
      <c r="C2486" s="3" t="s">
        <v>2484</v>
      </c>
      <c r="D2486" s="3" t="s">
        <v>6594</v>
      </c>
      <c r="E2486">
        <v>3500</v>
      </c>
      <c r="F2486">
        <v>4176.1099999999997</v>
      </c>
      <c r="G2486" t="s">
        <v>8218</v>
      </c>
      <c r="H2486" t="s">
        <v>8223</v>
      </c>
      <c r="I2486" t="s">
        <v>8245</v>
      </c>
      <c r="J2486" s="11">
        <v>1316124003</v>
      </c>
      <c r="K2486" s="11">
        <v>1313532003</v>
      </c>
      <c r="L2486" t="b">
        <v>0</v>
      </c>
      <c r="M2486">
        <v>90</v>
      </c>
      <c r="N2486" t="b">
        <v>1</v>
      </c>
      <c r="O2486" t="s">
        <v>8278</v>
      </c>
      <c r="P2486" s="5">
        <f t="shared" si="229"/>
        <v>46.401222222222216</v>
      </c>
      <c r="Q2486" t="str">
        <f t="shared" si="230"/>
        <v>music</v>
      </c>
      <c r="R2486" t="str">
        <f t="shared" si="231"/>
        <v>indie rock</v>
      </c>
      <c r="S2486" s="10">
        <f t="shared" si="232"/>
        <v>40771.708368055552</v>
      </c>
      <c r="T2486" s="10">
        <f t="shared" si="233"/>
        <v>40801.708368055552</v>
      </c>
    </row>
    <row r="2487" spans="1:20" ht="58" x14ac:dyDescent="0.35">
      <c r="A2487" s="5">
        <f t="shared" si="228"/>
        <v>103.25</v>
      </c>
      <c r="B2487">
        <v>2485</v>
      </c>
      <c r="C2487" s="3" t="s">
        <v>2485</v>
      </c>
      <c r="D2487" s="3" t="s">
        <v>6595</v>
      </c>
      <c r="E2487">
        <v>2000</v>
      </c>
      <c r="F2487">
        <v>2065</v>
      </c>
      <c r="G2487" t="s">
        <v>8218</v>
      </c>
      <c r="H2487" t="s">
        <v>8223</v>
      </c>
      <c r="I2487" t="s">
        <v>8245</v>
      </c>
      <c r="J2487" s="11">
        <v>1318463879</v>
      </c>
      <c r="K2487" s="11">
        <v>1315439879</v>
      </c>
      <c r="L2487" t="b">
        <v>0</v>
      </c>
      <c r="M2487">
        <v>41</v>
      </c>
      <c r="N2487" t="b">
        <v>1</v>
      </c>
      <c r="O2487" t="s">
        <v>8278</v>
      </c>
      <c r="P2487" s="5">
        <f t="shared" si="229"/>
        <v>50.365853658536587</v>
      </c>
      <c r="Q2487" t="str">
        <f t="shared" si="230"/>
        <v>music</v>
      </c>
      <c r="R2487" t="str">
        <f t="shared" si="231"/>
        <v>indie rock</v>
      </c>
      <c r="S2487" s="10">
        <f t="shared" si="232"/>
        <v>40793.790266203701</v>
      </c>
      <c r="T2487" s="10">
        <f t="shared" si="233"/>
        <v>40828.790266203701</v>
      </c>
    </row>
    <row r="2488" spans="1:20" ht="43.5" x14ac:dyDescent="0.35">
      <c r="A2488" s="5">
        <f t="shared" si="228"/>
        <v>265.66666666666669</v>
      </c>
      <c r="B2488">
        <v>2486</v>
      </c>
      <c r="C2488" s="3" t="s">
        <v>2486</v>
      </c>
      <c r="D2488" s="3" t="s">
        <v>6596</v>
      </c>
      <c r="E2488">
        <v>300</v>
      </c>
      <c r="F2488">
        <v>797</v>
      </c>
      <c r="G2488" t="s">
        <v>8218</v>
      </c>
      <c r="H2488" t="s">
        <v>8223</v>
      </c>
      <c r="I2488" t="s">
        <v>8245</v>
      </c>
      <c r="J2488" s="11">
        <v>1335113976</v>
      </c>
      <c r="K2488" s="11">
        <v>1332521976</v>
      </c>
      <c r="L2488" t="b">
        <v>0</v>
      </c>
      <c r="M2488">
        <v>30</v>
      </c>
      <c r="N2488" t="b">
        <v>1</v>
      </c>
      <c r="O2488" t="s">
        <v>8278</v>
      </c>
      <c r="P2488" s="5">
        <f t="shared" si="229"/>
        <v>26.566666666666666</v>
      </c>
      <c r="Q2488" t="str">
        <f t="shared" si="230"/>
        <v>music</v>
      </c>
      <c r="R2488" t="str">
        <f t="shared" si="231"/>
        <v>indie rock</v>
      </c>
      <c r="S2488" s="10">
        <f t="shared" si="232"/>
        <v>40991.499722222223</v>
      </c>
      <c r="T2488" s="10">
        <f t="shared" si="233"/>
        <v>41021.499722222223</v>
      </c>
    </row>
    <row r="2489" spans="1:20" ht="43.5" x14ac:dyDescent="0.35">
      <c r="A2489" s="5">
        <f t="shared" si="228"/>
        <v>100.05066666666667</v>
      </c>
      <c r="B2489">
        <v>2487</v>
      </c>
      <c r="C2489" s="3" t="s">
        <v>2487</v>
      </c>
      <c r="D2489" s="3" t="s">
        <v>6597</v>
      </c>
      <c r="E2489">
        <v>1500</v>
      </c>
      <c r="F2489">
        <v>1500.76</v>
      </c>
      <c r="G2489" t="s">
        <v>8218</v>
      </c>
      <c r="H2489" t="s">
        <v>8223</v>
      </c>
      <c r="I2489" t="s">
        <v>8245</v>
      </c>
      <c r="J2489" s="11">
        <v>1338083997</v>
      </c>
      <c r="K2489" s="11">
        <v>1335491997</v>
      </c>
      <c r="L2489" t="b">
        <v>0</v>
      </c>
      <c r="M2489">
        <v>38</v>
      </c>
      <c r="N2489" t="b">
        <v>1</v>
      </c>
      <c r="O2489" t="s">
        <v>8278</v>
      </c>
      <c r="P2489" s="5">
        <f t="shared" si="229"/>
        <v>39.493684210526318</v>
      </c>
      <c r="Q2489" t="str">
        <f t="shared" si="230"/>
        <v>music</v>
      </c>
      <c r="R2489" t="str">
        <f t="shared" si="231"/>
        <v>indie rock</v>
      </c>
      <c r="S2489" s="10">
        <f t="shared" si="232"/>
        <v>41025.874965277777</v>
      </c>
      <c r="T2489" s="10">
        <f t="shared" si="233"/>
        <v>41055.874965277777</v>
      </c>
    </row>
    <row r="2490" spans="1:20" ht="58" x14ac:dyDescent="0.35">
      <c r="A2490" s="5">
        <f t="shared" si="228"/>
        <v>106.69999999999999</v>
      </c>
      <c r="B2490">
        <v>2488</v>
      </c>
      <c r="C2490" s="3" t="s">
        <v>2488</v>
      </c>
      <c r="D2490" s="3" t="s">
        <v>6598</v>
      </c>
      <c r="E2490">
        <v>3000</v>
      </c>
      <c r="F2490">
        <v>3201</v>
      </c>
      <c r="G2490" t="s">
        <v>8218</v>
      </c>
      <c r="H2490" t="s">
        <v>8223</v>
      </c>
      <c r="I2490" t="s">
        <v>8245</v>
      </c>
      <c r="J2490" s="11">
        <v>1321459908</v>
      </c>
      <c r="K2490" s="11">
        <v>1318864308</v>
      </c>
      <c r="L2490" t="b">
        <v>0</v>
      </c>
      <c r="M2490">
        <v>65</v>
      </c>
      <c r="N2490" t="b">
        <v>1</v>
      </c>
      <c r="O2490" t="s">
        <v>8278</v>
      </c>
      <c r="P2490" s="5">
        <f t="shared" si="229"/>
        <v>49.246153846153845</v>
      </c>
      <c r="Q2490" t="str">
        <f t="shared" si="230"/>
        <v>music</v>
      </c>
      <c r="R2490" t="str">
        <f t="shared" si="231"/>
        <v>indie rock</v>
      </c>
      <c r="S2490" s="10">
        <f t="shared" si="232"/>
        <v>40833.424861111111</v>
      </c>
      <c r="T2490" s="10">
        <f t="shared" si="233"/>
        <v>40863.466527777775</v>
      </c>
    </row>
    <row r="2491" spans="1:20" ht="43.5" x14ac:dyDescent="0.35">
      <c r="A2491" s="5">
        <f t="shared" si="228"/>
        <v>133.67142857142858</v>
      </c>
      <c r="B2491">
        <v>2489</v>
      </c>
      <c r="C2491" s="3" t="s">
        <v>2489</v>
      </c>
      <c r="D2491" s="3" t="s">
        <v>6599</v>
      </c>
      <c r="E2491">
        <v>3500</v>
      </c>
      <c r="F2491">
        <v>4678.5</v>
      </c>
      <c r="G2491" t="s">
        <v>8218</v>
      </c>
      <c r="H2491" t="s">
        <v>8223</v>
      </c>
      <c r="I2491" t="s">
        <v>8245</v>
      </c>
      <c r="J2491" s="11">
        <v>1368117239</v>
      </c>
      <c r="K2491" s="11">
        <v>1365525239</v>
      </c>
      <c r="L2491" t="b">
        <v>0</v>
      </c>
      <c r="M2491">
        <v>75</v>
      </c>
      <c r="N2491" t="b">
        <v>1</v>
      </c>
      <c r="O2491" t="s">
        <v>8278</v>
      </c>
      <c r="P2491" s="5">
        <f t="shared" si="229"/>
        <v>62.38</v>
      </c>
      <c r="Q2491" t="str">
        <f t="shared" si="230"/>
        <v>music</v>
      </c>
      <c r="R2491" t="str">
        <f t="shared" si="231"/>
        <v>indie rock</v>
      </c>
      <c r="S2491" s="10">
        <f t="shared" si="232"/>
        <v>41373.481932870367</v>
      </c>
      <c r="T2491" s="10">
        <f t="shared" si="233"/>
        <v>41403.481932870367</v>
      </c>
    </row>
    <row r="2492" spans="1:20" ht="43.5" x14ac:dyDescent="0.35">
      <c r="A2492" s="5">
        <f t="shared" si="228"/>
        <v>121.39999999999999</v>
      </c>
      <c r="B2492">
        <v>2490</v>
      </c>
      <c r="C2492" s="3" t="s">
        <v>2490</v>
      </c>
      <c r="D2492" s="3" t="s">
        <v>6600</v>
      </c>
      <c r="E2492">
        <v>500</v>
      </c>
      <c r="F2492">
        <v>607</v>
      </c>
      <c r="G2492" t="s">
        <v>8218</v>
      </c>
      <c r="H2492" t="s">
        <v>8223</v>
      </c>
      <c r="I2492" t="s">
        <v>8245</v>
      </c>
      <c r="J2492" s="11">
        <v>1340429276</v>
      </c>
      <c r="K2492" s="11">
        <v>1335245276</v>
      </c>
      <c r="L2492" t="b">
        <v>0</v>
      </c>
      <c r="M2492">
        <v>16</v>
      </c>
      <c r="N2492" t="b">
        <v>1</v>
      </c>
      <c r="O2492" t="s">
        <v>8278</v>
      </c>
      <c r="P2492" s="5">
        <f t="shared" si="229"/>
        <v>37.9375</v>
      </c>
      <c r="Q2492" t="str">
        <f t="shared" si="230"/>
        <v>music</v>
      </c>
      <c r="R2492" t="str">
        <f t="shared" si="231"/>
        <v>indie rock</v>
      </c>
      <c r="S2492" s="10">
        <f t="shared" si="232"/>
        <v>41023.019398148142</v>
      </c>
      <c r="T2492" s="10">
        <f t="shared" si="233"/>
        <v>41083.019398148142</v>
      </c>
    </row>
    <row r="2493" spans="1:20" ht="43.5" x14ac:dyDescent="0.35">
      <c r="A2493" s="5">
        <f t="shared" si="228"/>
        <v>103.2</v>
      </c>
      <c r="B2493">
        <v>2491</v>
      </c>
      <c r="C2493" s="3" t="s">
        <v>2491</v>
      </c>
      <c r="D2493" s="3" t="s">
        <v>6601</v>
      </c>
      <c r="E2493">
        <v>500</v>
      </c>
      <c r="F2493">
        <v>516</v>
      </c>
      <c r="G2493" t="s">
        <v>8218</v>
      </c>
      <c r="H2493" t="s">
        <v>8223</v>
      </c>
      <c r="I2493" t="s">
        <v>8245</v>
      </c>
      <c r="J2493" s="11">
        <v>1295142660</v>
      </c>
      <c r="K2493" s="11">
        <v>1293739714</v>
      </c>
      <c r="L2493" t="b">
        <v>0</v>
      </c>
      <c r="M2493">
        <v>10</v>
      </c>
      <c r="N2493" t="b">
        <v>1</v>
      </c>
      <c r="O2493" t="s">
        <v>8278</v>
      </c>
      <c r="P2493" s="5">
        <f t="shared" si="229"/>
        <v>51.6</v>
      </c>
      <c r="Q2493" t="str">
        <f t="shared" si="230"/>
        <v>music</v>
      </c>
      <c r="R2493" t="str">
        <f t="shared" si="231"/>
        <v>indie rock</v>
      </c>
      <c r="S2493" s="10">
        <f t="shared" si="232"/>
        <v>40542.630949074075</v>
      </c>
      <c r="T2493" s="10">
        <f t="shared" si="233"/>
        <v>40558.868749999994</v>
      </c>
    </row>
    <row r="2494" spans="1:20" ht="29" x14ac:dyDescent="0.35">
      <c r="A2494" s="5">
        <f t="shared" si="228"/>
        <v>125</v>
      </c>
      <c r="B2494">
        <v>2492</v>
      </c>
      <c r="C2494" s="3" t="s">
        <v>2492</v>
      </c>
      <c r="D2494" s="3" t="s">
        <v>6602</v>
      </c>
      <c r="E2494">
        <v>600</v>
      </c>
      <c r="F2494">
        <v>750</v>
      </c>
      <c r="G2494" t="s">
        <v>8218</v>
      </c>
      <c r="H2494" t="s">
        <v>8223</v>
      </c>
      <c r="I2494" t="s">
        <v>8245</v>
      </c>
      <c r="J2494" s="11">
        <v>1339840740</v>
      </c>
      <c r="K2494" s="11">
        <v>1335397188</v>
      </c>
      <c r="L2494" t="b">
        <v>0</v>
      </c>
      <c r="M2494">
        <v>27</v>
      </c>
      <c r="N2494" t="b">
        <v>1</v>
      </c>
      <c r="O2494" t="s">
        <v>8278</v>
      </c>
      <c r="P2494" s="5">
        <f t="shared" si="229"/>
        <v>27.777777777777779</v>
      </c>
      <c r="Q2494" t="str">
        <f t="shared" si="230"/>
        <v>music</v>
      </c>
      <c r="R2494" t="str">
        <f t="shared" si="231"/>
        <v>indie rock</v>
      </c>
      <c r="S2494" s="10">
        <f t="shared" si="232"/>
        <v>41024.777638888889</v>
      </c>
      <c r="T2494" s="10">
        <f t="shared" si="233"/>
        <v>41076.207638888889</v>
      </c>
    </row>
    <row r="2495" spans="1:20" ht="43.5" x14ac:dyDescent="0.35">
      <c r="A2495" s="5">
        <f t="shared" si="228"/>
        <v>128.69999999999999</v>
      </c>
      <c r="B2495">
        <v>2493</v>
      </c>
      <c r="C2495" s="3" t="s">
        <v>2493</v>
      </c>
      <c r="D2495" s="3" t="s">
        <v>6603</v>
      </c>
      <c r="E2495">
        <v>20000</v>
      </c>
      <c r="F2495">
        <v>25740</v>
      </c>
      <c r="G2495" t="s">
        <v>8218</v>
      </c>
      <c r="H2495" t="s">
        <v>8223</v>
      </c>
      <c r="I2495" t="s">
        <v>8245</v>
      </c>
      <c r="J2495" s="11">
        <v>1367208140</v>
      </c>
      <c r="K2495" s="11">
        <v>1363320140</v>
      </c>
      <c r="L2495" t="b">
        <v>0</v>
      </c>
      <c r="M2495">
        <v>259</v>
      </c>
      <c r="N2495" t="b">
        <v>1</v>
      </c>
      <c r="O2495" t="s">
        <v>8278</v>
      </c>
      <c r="P2495" s="5">
        <f t="shared" si="229"/>
        <v>99.382239382239376</v>
      </c>
      <c r="Q2495" t="str">
        <f t="shared" si="230"/>
        <v>music</v>
      </c>
      <c r="R2495" t="str">
        <f t="shared" si="231"/>
        <v>indie rock</v>
      </c>
      <c r="S2495" s="10">
        <f t="shared" si="232"/>
        <v>41347.959953703699</v>
      </c>
      <c r="T2495" s="10">
        <f t="shared" si="233"/>
        <v>41392.959953703699</v>
      </c>
    </row>
    <row r="2496" spans="1:20" ht="43.5" x14ac:dyDescent="0.35">
      <c r="A2496" s="5">
        <f t="shared" si="228"/>
        <v>101.00533333333333</v>
      </c>
      <c r="B2496">
        <v>2494</v>
      </c>
      <c r="C2496" s="3" t="s">
        <v>2494</v>
      </c>
      <c r="D2496" s="3" t="s">
        <v>6604</v>
      </c>
      <c r="E2496">
        <v>1500</v>
      </c>
      <c r="F2496">
        <v>1515.08</v>
      </c>
      <c r="G2496" t="s">
        <v>8218</v>
      </c>
      <c r="H2496" t="s">
        <v>8223</v>
      </c>
      <c r="I2496" t="s">
        <v>8245</v>
      </c>
      <c r="J2496" s="11">
        <v>1337786944</v>
      </c>
      <c r="K2496" s="11">
        <v>1335194944</v>
      </c>
      <c r="L2496" t="b">
        <v>0</v>
      </c>
      <c r="M2496">
        <v>39</v>
      </c>
      <c r="N2496" t="b">
        <v>1</v>
      </c>
      <c r="O2496" t="s">
        <v>8278</v>
      </c>
      <c r="P2496" s="5">
        <f t="shared" si="229"/>
        <v>38.848205128205123</v>
      </c>
      <c r="Q2496" t="str">
        <f t="shared" si="230"/>
        <v>music</v>
      </c>
      <c r="R2496" t="str">
        <f t="shared" si="231"/>
        <v>indie rock</v>
      </c>
      <c r="S2496" s="10">
        <f t="shared" si="232"/>
        <v>41022.436851851846</v>
      </c>
      <c r="T2496" s="10">
        <f t="shared" si="233"/>
        <v>41052.436851851846</v>
      </c>
    </row>
    <row r="2497" spans="1:20" ht="43.5" x14ac:dyDescent="0.35">
      <c r="A2497" s="5">
        <f t="shared" si="228"/>
        <v>127.53666666666665</v>
      </c>
      <c r="B2497">
        <v>2495</v>
      </c>
      <c r="C2497" s="3" t="s">
        <v>2495</v>
      </c>
      <c r="D2497" s="3" t="s">
        <v>6605</v>
      </c>
      <c r="E2497">
        <v>1500</v>
      </c>
      <c r="F2497">
        <v>1913.05</v>
      </c>
      <c r="G2497" t="s">
        <v>8218</v>
      </c>
      <c r="H2497" t="s">
        <v>8223</v>
      </c>
      <c r="I2497" t="s">
        <v>8245</v>
      </c>
      <c r="J2497" s="11">
        <v>1339022575</v>
      </c>
      <c r="K2497" s="11">
        <v>1336430575</v>
      </c>
      <c r="L2497" t="b">
        <v>0</v>
      </c>
      <c r="M2497">
        <v>42</v>
      </c>
      <c r="N2497" t="b">
        <v>1</v>
      </c>
      <c r="O2497" t="s">
        <v>8278</v>
      </c>
      <c r="P2497" s="5">
        <f t="shared" si="229"/>
        <v>45.548809523809524</v>
      </c>
      <c r="Q2497" t="str">
        <f t="shared" si="230"/>
        <v>music</v>
      </c>
      <c r="R2497" t="str">
        <f t="shared" si="231"/>
        <v>indie rock</v>
      </c>
      <c r="S2497" s="10">
        <f t="shared" si="232"/>
        <v>41036.738136574073</v>
      </c>
      <c r="T2497" s="10">
        <f t="shared" si="233"/>
        <v>41066.738136574073</v>
      </c>
    </row>
    <row r="2498" spans="1:20" ht="29" x14ac:dyDescent="0.35">
      <c r="A2498" s="5">
        <f t="shared" si="228"/>
        <v>100</v>
      </c>
      <c r="B2498">
        <v>2496</v>
      </c>
      <c r="C2498" s="3" t="s">
        <v>2496</v>
      </c>
      <c r="D2498" s="3" t="s">
        <v>6606</v>
      </c>
      <c r="E2498">
        <v>6000</v>
      </c>
      <c r="F2498">
        <v>6000</v>
      </c>
      <c r="G2498" t="s">
        <v>8218</v>
      </c>
      <c r="H2498" t="s">
        <v>8223</v>
      </c>
      <c r="I2498" t="s">
        <v>8245</v>
      </c>
      <c r="J2498" s="11">
        <v>1364597692</v>
      </c>
      <c r="K2498" s="11">
        <v>1361577292</v>
      </c>
      <c r="L2498" t="b">
        <v>0</v>
      </c>
      <c r="M2498">
        <v>10</v>
      </c>
      <c r="N2498" t="b">
        <v>1</v>
      </c>
      <c r="O2498" t="s">
        <v>8278</v>
      </c>
      <c r="P2498" s="5">
        <f t="shared" si="229"/>
        <v>600</v>
      </c>
      <c r="Q2498" t="str">
        <f t="shared" si="230"/>
        <v>music</v>
      </c>
      <c r="R2498" t="str">
        <f t="shared" si="231"/>
        <v>indie rock</v>
      </c>
      <c r="S2498" s="10">
        <f t="shared" si="232"/>
        <v>41327.788101851853</v>
      </c>
      <c r="T2498" s="10">
        <f t="shared" si="233"/>
        <v>41362.746435185181</v>
      </c>
    </row>
    <row r="2499" spans="1:20" ht="43.5" x14ac:dyDescent="0.35">
      <c r="A2499" s="5">
        <f t="shared" ref="A2499:A2562" si="234">(F2499/E2499)*100</f>
        <v>112.7715</v>
      </c>
      <c r="B2499">
        <v>2497</v>
      </c>
      <c r="C2499" s="3" t="s">
        <v>2497</v>
      </c>
      <c r="D2499" s="3" t="s">
        <v>6607</v>
      </c>
      <c r="E2499">
        <v>4000</v>
      </c>
      <c r="F2499">
        <v>4510.8599999999997</v>
      </c>
      <c r="G2499" t="s">
        <v>8218</v>
      </c>
      <c r="H2499" t="s">
        <v>8223</v>
      </c>
      <c r="I2499" t="s">
        <v>8245</v>
      </c>
      <c r="J2499" s="11">
        <v>1312578338</v>
      </c>
      <c r="K2499" s="11">
        <v>1309986338</v>
      </c>
      <c r="L2499" t="b">
        <v>0</v>
      </c>
      <c r="M2499">
        <v>56</v>
      </c>
      <c r="N2499" t="b">
        <v>1</v>
      </c>
      <c r="O2499" t="s">
        <v>8278</v>
      </c>
      <c r="P2499" s="5">
        <f t="shared" ref="P2499:P2562" si="235">F2499/M2499</f>
        <v>80.551071428571419</v>
      </c>
      <c r="Q2499" t="str">
        <f t="shared" ref="Q2499:Q2562" si="236">LEFT(O:O,FIND("/",O:O)-1)</f>
        <v>music</v>
      </c>
      <c r="R2499" t="str">
        <f t="shared" ref="R2499:R2562" si="237">RIGHT(O:O,LEN(O:O)-FIND("/",O:O))</f>
        <v>indie rock</v>
      </c>
      <c r="S2499" s="10">
        <f t="shared" ref="S2499:S2562" si="238">(((K2499/60)/60)/24)+DATE(1970,1,1)+(-5/24)</f>
        <v>40730.670578703699</v>
      </c>
      <c r="T2499" s="10">
        <f t="shared" ref="T2499:T2562" si="239">(((J2499/60)/60)/24)+DATE(1970,1,1)+(-5/24)</f>
        <v>40760.670578703699</v>
      </c>
    </row>
    <row r="2500" spans="1:20" ht="43.5" x14ac:dyDescent="0.35">
      <c r="A2500" s="5">
        <f t="shared" si="234"/>
        <v>105.60000000000001</v>
      </c>
      <c r="B2500">
        <v>2498</v>
      </c>
      <c r="C2500" s="3" t="s">
        <v>2498</v>
      </c>
      <c r="D2500" s="3" t="s">
        <v>6608</v>
      </c>
      <c r="E2500">
        <v>1000</v>
      </c>
      <c r="F2500">
        <v>1056</v>
      </c>
      <c r="G2500" t="s">
        <v>8218</v>
      </c>
      <c r="H2500" t="s">
        <v>8223</v>
      </c>
      <c r="I2500" t="s">
        <v>8245</v>
      </c>
      <c r="J2500" s="11">
        <v>1422400387</v>
      </c>
      <c r="K2500" s="11">
        <v>1421190787</v>
      </c>
      <c r="L2500" t="b">
        <v>0</v>
      </c>
      <c r="M2500">
        <v>20</v>
      </c>
      <c r="N2500" t="b">
        <v>1</v>
      </c>
      <c r="O2500" t="s">
        <v>8278</v>
      </c>
      <c r="P2500" s="5">
        <f t="shared" si="235"/>
        <v>52.8</v>
      </c>
      <c r="Q2500" t="str">
        <f t="shared" si="236"/>
        <v>music</v>
      </c>
      <c r="R2500" t="str">
        <f t="shared" si="237"/>
        <v>indie rock</v>
      </c>
      <c r="S2500" s="10">
        <f t="shared" si="238"/>
        <v>42017.759108796294</v>
      </c>
      <c r="T2500" s="10">
        <f t="shared" si="239"/>
        <v>42031.759108796294</v>
      </c>
    </row>
    <row r="2501" spans="1:20" ht="43.5" x14ac:dyDescent="0.35">
      <c r="A2501" s="5">
        <f t="shared" si="234"/>
        <v>202.625</v>
      </c>
      <c r="B2501">
        <v>2499</v>
      </c>
      <c r="C2501" s="3" t="s">
        <v>2499</v>
      </c>
      <c r="D2501" s="3" t="s">
        <v>6609</v>
      </c>
      <c r="E2501">
        <v>4000</v>
      </c>
      <c r="F2501">
        <v>8105</v>
      </c>
      <c r="G2501" t="s">
        <v>8218</v>
      </c>
      <c r="H2501" t="s">
        <v>8223</v>
      </c>
      <c r="I2501" t="s">
        <v>8245</v>
      </c>
      <c r="J2501" s="11">
        <v>1356976800</v>
      </c>
      <c r="K2501" s="11">
        <v>1352820837</v>
      </c>
      <c r="L2501" t="b">
        <v>0</v>
      </c>
      <c r="M2501">
        <v>170</v>
      </c>
      <c r="N2501" t="b">
        <v>1</v>
      </c>
      <c r="O2501" t="s">
        <v>8278</v>
      </c>
      <c r="P2501" s="5">
        <f t="shared" si="235"/>
        <v>47.676470588235297</v>
      </c>
      <c r="Q2501" t="str">
        <f t="shared" si="236"/>
        <v>music</v>
      </c>
      <c r="R2501" t="str">
        <f t="shared" si="237"/>
        <v>indie rock</v>
      </c>
      <c r="S2501" s="10">
        <f t="shared" si="238"/>
        <v>41226.440243055549</v>
      </c>
      <c r="T2501" s="10">
        <f t="shared" si="239"/>
        <v>41274.541666666664</v>
      </c>
    </row>
    <row r="2502" spans="1:20" ht="43.5" x14ac:dyDescent="0.35">
      <c r="A2502" s="5">
        <f t="shared" si="234"/>
        <v>113.33333333333333</v>
      </c>
      <c r="B2502">
        <v>2500</v>
      </c>
      <c r="C2502" s="3" t="s">
        <v>2500</v>
      </c>
      <c r="D2502" s="3" t="s">
        <v>6610</v>
      </c>
      <c r="E2502">
        <v>600</v>
      </c>
      <c r="F2502">
        <v>680</v>
      </c>
      <c r="G2502" t="s">
        <v>8218</v>
      </c>
      <c r="H2502" t="s">
        <v>8223</v>
      </c>
      <c r="I2502" t="s">
        <v>8245</v>
      </c>
      <c r="J2502" s="11">
        <v>1340476375</v>
      </c>
      <c r="K2502" s="11">
        <v>1337884375</v>
      </c>
      <c r="L2502" t="b">
        <v>0</v>
      </c>
      <c r="M2502">
        <v>29</v>
      </c>
      <c r="N2502" t="b">
        <v>1</v>
      </c>
      <c r="O2502" t="s">
        <v>8278</v>
      </c>
      <c r="P2502" s="5">
        <f t="shared" si="235"/>
        <v>23.448275862068964</v>
      </c>
      <c r="Q2502" t="str">
        <f t="shared" si="236"/>
        <v>music</v>
      </c>
      <c r="R2502" t="str">
        <f t="shared" si="237"/>
        <v>indie rock</v>
      </c>
      <c r="S2502" s="10">
        <f t="shared" si="238"/>
        <v>41053.564525462964</v>
      </c>
      <c r="T2502" s="10">
        <f t="shared" si="239"/>
        <v>41083.564525462964</v>
      </c>
    </row>
    <row r="2503" spans="1:20" ht="43.5" x14ac:dyDescent="0.35">
      <c r="A2503" s="5">
        <f t="shared" si="234"/>
        <v>2.5545454545454547</v>
      </c>
      <c r="B2503">
        <v>2501</v>
      </c>
      <c r="C2503" s="3" t="s">
        <v>2501</v>
      </c>
      <c r="D2503" s="3" t="s">
        <v>6611</v>
      </c>
      <c r="E2503">
        <v>11000</v>
      </c>
      <c r="F2503">
        <v>281</v>
      </c>
      <c r="G2503" t="s">
        <v>8220</v>
      </c>
      <c r="H2503" t="s">
        <v>8228</v>
      </c>
      <c r="I2503" t="s">
        <v>8250</v>
      </c>
      <c r="J2503" s="11">
        <v>1443379104</v>
      </c>
      <c r="K2503" s="11">
        <v>1440787104</v>
      </c>
      <c r="L2503" t="b">
        <v>0</v>
      </c>
      <c r="M2503">
        <v>7</v>
      </c>
      <c r="N2503" t="b">
        <v>0</v>
      </c>
      <c r="O2503" t="s">
        <v>8298</v>
      </c>
      <c r="P2503" s="5">
        <f t="shared" si="235"/>
        <v>40.142857142857146</v>
      </c>
      <c r="Q2503" t="str">
        <f t="shared" si="236"/>
        <v>food</v>
      </c>
      <c r="R2503" t="str">
        <f t="shared" si="237"/>
        <v>restaurants</v>
      </c>
      <c r="S2503" s="10">
        <f t="shared" si="238"/>
        <v>42244.568333333329</v>
      </c>
      <c r="T2503" s="10">
        <f t="shared" si="239"/>
        <v>42274.568333333329</v>
      </c>
    </row>
    <row r="2504" spans="1:20" ht="58" x14ac:dyDescent="0.35">
      <c r="A2504" s="5">
        <f t="shared" si="234"/>
        <v>7.8181818181818186E-2</v>
      </c>
      <c r="B2504">
        <v>2502</v>
      </c>
      <c r="C2504" s="3" t="s">
        <v>2502</v>
      </c>
      <c r="D2504" s="3" t="s">
        <v>6612</v>
      </c>
      <c r="E2504">
        <v>110000</v>
      </c>
      <c r="F2504">
        <v>86</v>
      </c>
      <c r="G2504" t="s">
        <v>8220</v>
      </c>
      <c r="H2504" t="s">
        <v>8223</v>
      </c>
      <c r="I2504" t="s">
        <v>8245</v>
      </c>
      <c r="J2504" s="11">
        <v>1411328918</v>
      </c>
      <c r="K2504" s="11">
        <v>1407440918</v>
      </c>
      <c r="L2504" t="b">
        <v>0</v>
      </c>
      <c r="M2504">
        <v>5</v>
      </c>
      <c r="N2504" t="b">
        <v>0</v>
      </c>
      <c r="O2504" t="s">
        <v>8298</v>
      </c>
      <c r="P2504" s="5">
        <f t="shared" si="235"/>
        <v>17.2</v>
      </c>
      <c r="Q2504" t="str">
        <f t="shared" si="236"/>
        <v>food</v>
      </c>
      <c r="R2504" t="str">
        <f t="shared" si="237"/>
        <v>restaurants</v>
      </c>
      <c r="S2504" s="10">
        <f t="shared" si="238"/>
        <v>41858.617106481477</v>
      </c>
      <c r="T2504" s="10">
        <f t="shared" si="239"/>
        <v>41903.617106481477</v>
      </c>
    </row>
    <row r="2505" spans="1:20" ht="58" x14ac:dyDescent="0.35">
      <c r="A2505" s="5">
        <f t="shared" si="234"/>
        <v>0</v>
      </c>
      <c r="B2505">
        <v>2503</v>
      </c>
      <c r="C2505" s="3" t="s">
        <v>2503</v>
      </c>
      <c r="D2505" s="3" t="s">
        <v>6613</v>
      </c>
      <c r="E2505">
        <v>10000</v>
      </c>
      <c r="F2505">
        <v>0</v>
      </c>
      <c r="G2505" t="s">
        <v>8220</v>
      </c>
      <c r="H2505" t="s">
        <v>8223</v>
      </c>
      <c r="I2505" t="s">
        <v>8245</v>
      </c>
      <c r="J2505" s="11">
        <v>1465333560</v>
      </c>
      <c r="K2505" s="11">
        <v>1462743308</v>
      </c>
      <c r="L2505" t="b">
        <v>0</v>
      </c>
      <c r="M2505">
        <v>0</v>
      </c>
      <c r="N2505" t="b">
        <v>0</v>
      </c>
      <c r="O2505" t="s">
        <v>8298</v>
      </c>
      <c r="P2505" s="5" t="e">
        <f t="shared" si="235"/>
        <v>#DIV/0!</v>
      </c>
      <c r="Q2505" t="str">
        <f t="shared" si="236"/>
        <v>food</v>
      </c>
      <c r="R2505" t="str">
        <f t="shared" si="237"/>
        <v>restaurants</v>
      </c>
      <c r="S2505" s="10">
        <f t="shared" si="238"/>
        <v>42498.691064814811</v>
      </c>
      <c r="T2505" s="10">
        <f t="shared" si="239"/>
        <v>42528.67083333333</v>
      </c>
    </row>
    <row r="2506" spans="1:20" ht="29" x14ac:dyDescent="0.35">
      <c r="A2506" s="5">
        <f t="shared" si="234"/>
        <v>0</v>
      </c>
      <c r="B2506">
        <v>2504</v>
      </c>
      <c r="C2506" s="3" t="s">
        <v>2504</v>
      </c>
      <c r="D2506" s="3" t="s">
        <v>6614</v>
      </c>
      <c r="E2506">
        <v>35000</v>
      </c>
      <c r="F2506">
        <v>0</v>
      </c>
      <c r="G2506" t="s">
        <v>8220</v>
      </c>
      <c r="H2506" t="s">
        <v>8223</v>
      </c>
      <c r="I2506" t="s">
        <v>8245</v>
      </c>
      <c r="J2506" s="11">
        <v>1416014534</v>
      </c>
      <c r="K2506" s="11">
        <v>1413418934</v>
      </c>
      <c r="L2506" t="b">
        <v>0</v>
      </c>
      <c r="M2506">
        <v>0</v>
      </c>
      <c r="N2506" t="b">
        <v>0</v>
      </c>
      <c r="O2506" t="s">
        <v>8298</v>
      </c>
      <c r="P2506" s="5" t="e">
        <f t="shared" si="235"/>
        <v>#DIV/0!</v>
      </c>
      <c r="Q2506" t="str">
        <f t="shared" si="236"/>
        <v>food</v>
      </c>
      <c r="R2506" t="str">
        <f t="shared" si="237"/>
        <v>restaurants</v>
      </c>
      <c r="S2506" s="10">
        <f t="shared" si="238"/>
        <v>41927.807106481479</v>
      </c>
      <c r="T2506" s="10">
        <f t="shared" si="239"/>
        <v>41957.848773148151</v>
      </c>
    </row>
    <row r="2507" spans="1:20" ht="58" x14ac:dyDescent="0.35">
      <c r="A2507" s="5">
        <f t="shared" si="234"/>
        <v>0</v>
      </c>
      <c r="B2507">
        <v>2505</v>
      </c>
      <c r="C2507" s="3" t="s">
        <v>2505</v>
      </c>
      <c r="D2507" s="3" t="s">
        <v>6615</v>
      </c>
      <c r="E2507">
        <v>7000</v>
      </c>
      <c r="F2507">
        <v>0</v>
      </c>
      <c r="G2507" t="s">
        <v>8220</v>
      </c>
      <c r="H2507" t="s">
        <v>8223</v>
      </c>
      <c r="I2507" t="s">
        <v>8245</v>
      </c>
      <c r="J2507" s="11">
        <v>1426292416</v>
      </c>
      <c r="K2507" s="11">
        <v>1423704016</v>
      </c>
      <c r="L2507" t="b">
        <v>0</v>
      </c>
      <c r="M2507">
        <v>0</v>
      </c>
      <c r="N2507" t="b">
        <v>0</v>
      </c>
      <c r="O2507" t="s">
        <v>8298</v>
      </c>
      <c r="P2507" s="5" t="e">
        <f t="shared" si="235"/>
        <v>#DIV/0!</v>
      </c>
      <c r="Q2507" t="str">
        <f t="shared" si="236"/>
        <v>food</v>
      </c>
      <c r="R2507" t="str">
        <f t="shared" si="237"/>
        <v>restaurants</v>
      </c>
      <c r="S2507" s="10">
        <f t="shared" si="238"/>
        <v>42046.847407407404</v>
      </c>
      <c r="T2507" s="10">
        <f t="shared" si="239"/>
        <v>42076.80574074074</v>
      </c>
    </row>
    <row r="2508" spans="1:20" ht="43.5" x14ac:dyDescent="0.35">
      <c r="A2508" s="5">
        <f t="shared" si="234"/>
        <v>0.6</v>
      </c>
      <c r="B2508">
        <v>2506</v>
      </c>
      <c r="C2508" s="3" t="s">
        <v>2506</v>
      </c>
      <c r="D2508" s="3" t="s">
        <v>6616</v>
      </c>
      <c r="E2508">
        <v>5000</v>
      </c>
      <c r="F2508">
        <v>30</v>
      </c>
      <c r="G2508" t="s">
        <v>8220</v>
      </c>
      <c r="H2508" t="s">
        <v>8224</v>
      </c>
      <c r="I2508" t="s">
        <v>8246</v>
      </c>
      <c r="J2508" s="11">
        <v>1443906000</v>
      </c>
      <c r="K2508" s="11">
        <v>1441955269</v>
      </c>
      <c r="L2508" t="b">
        <v>0</v>
      </c>
      <c r="M2508">
        <v>2</v>
      </c>
      <c r="N2508" t="b">
        <v>0</v>
      </c>
      <c r="O2508" t="s">
        <v>8298</v>
      </c>
      <c r="P2508" s="5">
        <f t="shared" si="235"/>
        <v>15</v>
      </c>
      <c r="Q2508" t="str">
        <f t="shared" si="236"/>
        <v>food</v>
      </c>
      <c r="R2508" t="str">
        <f t="shared" si="237"/>
        <v>restaurants</v>
      </c>
      <c r="S2508" s="10">
        <f t="shared" si="238"/>
        <v>42258.088761574072</v>
      </c>
      <c r="T2508" s="10">
        <f t="shared" si="239"/>
        <v>42280.666666666664</v>
      </c>
    </row>
    <row r="2509" spans="1:20" x14ac:dyDescent="0.35">
      <c r="A2509" s="5">
        <f t="shared" si="234"/>
        <v>0</v>
      </c>
      <c r="B2509">
        <v>2507</v>
      </c>
      <c r="C2509" s="3" t="s">
        <v>2507</v>
      </c>
      <c r="D2509" s="3" t="s">
        <v>6617</v>
      </c>
      <c r="E2509">
        <v>42850</v>
      </c>
      <c r="F2509">
        <v>0</v>
      </c>
      <c r="G2509" t="s">
        <v>8220</v>
      </c>
      <c r="H2509" t="s">
        <v>8223</v>
      </c>
      <c r="I2509" t="s">
        <v>8245</v>
      </c>
      <c r="J2509" s="11">
        <v>1431308704</v>
      </c>
      <c r="K2509" s="11">
        <v>1428716704</v>
      </c>
      <c r="L2509" t="b">
        <v>0</v>
      </c>
      <c r="M2509">
        <v>0</v>
      </c>
      <c r="N2509" t="b">
        <v>0</v>
      </c>
      <c r="O2509" t="s">
        <v>8298</v>
      </c>
      <c r="P2509" s="5" t="e">
        <f t="shared" si="235"/>
        <v>#DIV/0!</v>
      </c>
      <c r="Q2509" t="str">
        <f t="shared" si="236"/>
        <v>food</v>
      </c>
      <c r="R2509" t="str">
        <f t="shared" si="237"/>
        <v>restaurants</v>
      </c>
      <c r="S2509" s="10">
        <f t="shared" si="238"/>
        <v>42104.864629629628</v>
      </c>
      <c r="T2509" s="10">
        <f t="shared" si="239"/>
        <v>42134.864629629628</v>
      </c>
    </row>
    <row r="2510" spans="1:20" ht="43.5" x14ac:dyDescent="0.35">
      <c r="A2510" s="5">
        <f t="shared" si="234"/>
        <v>0</v>
      </c>
      <c r="B2510">
        <v>2508</v>
      </c>
      <c r="C2510" s="3" t="s">
        <v>2508</v>
      </c>
      <c r="D2510" s="3" t="s">
        <v>6618</v>
      </c>
      <c r="E2510">
        <v>20000</v>
      </c>
      <c r="F2510">
        <v>0</v>
      </c>
      <c r="G2510" t="s">
        <v>8220</v>
      </c>
      <c r="H2510" t="s">
        <v>8223</v>
      </c>
      <c r="I2510" t="s">
        <v>8245</v>
      </c>
      <c r="J2510" s="11">
        <v>1408056634</v>
      </c>
      <c r="K2510" s="11">
        <v>1405464634</v>
      </c>
      <c r="L2510" t="b">
        <v>0</v>
      </c>
      <c r="M2510">
        <v>0</v>
      </c>
      <c r="N2510" t="b">
        <v>0</v>
      </c>
      <c r="O2510" t="s">
        <v>8298</v>
      </c>
      <c r="P2510" s="5" t="e">
        <f t="shared" si="235"/>
        <v>#DIV/0!</v>
      </c>
      <c r="Q2510" t="str">
        <f t="shared" si="236"/>
        <v>food</v>
      </c>
      <c r="R2510" t="str">
        <f t="shared" si="237"/>
        <v>restaurants</v>
      </c>
      <c r="S2510" s="10">
        <f t="shared" si="238"/>
        <v>41835.743449074071</v>
      </c>
      <c r="T2510" s="10">
        <f t="shared" si="239"/>
        <v>41865.743449074071</v>
      </c>
    </row>
    <row r="2511" spans="1:20" ht="43.5" x14ac:dyDescent="0.35">
      <c r="A2511" s="5">
        <f t="shared" si="234"/>
        <v>1.0526315789473684</v>
      </c>
      <c r="B2511">
        <v>2509</v>
      </c>
      <c r="C2511" s="3" t="s">
        <v>2509</v>
      </c>
      <c r="D2511" s="3" t="s">
        <v>6619</v>
      </c>
      <c r="E2511">
        <v>95000</v>
      </c>
      <c r="F2511">
        <v>1000</v>
      </c>
      <c r="G2511" t="s">
        <v>8220</v>
      </c>
      <c r="H2511" t="s">
        <v>8224</v>
      </c>
      <c r="I2511" t="s">
        <v>8246</v>
      </c>
      <c r="J2511" s="11">
        <v>1429554349</v>
      </c>
      <c r="K2511" s="11">
        <v>1424719549</v>
      </c>
      <c r="L2511" t="b">
        <v>0</v>
      </c>
      <c r="M2511">
        <v>28</v>
      </c>
      <c r="N2511" t="b">
        <v>0</v>
      </c>
      <c r="O2511" t="s">
        <v>8298</v>
      </c>
      <c r="P2511" s="5">
        <f t="shared" si="235"/>
        <v>35.714285714285715</v>
      </c>
      <c r="Q2511" t="str">
        <f t="shared" si="236"/>
        <v>food</v>
      </c>
      <c r="R2511" t="str">
        <f t="shared" si="237"/>
        <v>restaurants</v>
      </c>
      <c r="S2511" s="10">
        <f t="shared" si="238"/>
        <v>42058.601261574069</v>
      </c>
      <c r="T2511" s="10">
        <f t="shared" si="239"/>
        <v>42114.559594907405</v>
      </c>
    </row>
    <row r="2512" spans="1:20" ht="43.5" x14ac:dyDescent="0.35">
      <c r="A2512" s="5">
        <f t="shared" si="234"/>
        <v>0.15</v>
      </c>
      <c r="B2512">
        <v>2510</v>
      </c>
      <c r="C2512" s="3" t="s">
        <v>2510</v>
      </c>
      <c r="D2512" s="3" t="s">
        <v>6620</v>
      </c>
      <c r="E2512">
        <v>50000</v>
      </c>
      <c r="F2512">
        <v>75</v>
      </c>
      <c r="G2512" t="s">
        <v>8220</v>
      </c>
      <c r="H2512" t="s">
        <v>8223</v>
      </c>
      <c r="I2512" t="s">
        <v>8245</v>
      </c>
      <c r="J2512" s="11">
        <v>1431647772</v>
      </c>
      <c r="K2512" s="11">
        <v>1426463772</v>
      </c>
      <c r="L2512" t="b">
        <v>0</v>
      </c>
      <c r="M2512">
        <v>2</v>
      </c>
      <c r="N2512" t="b">
        <v>0</v>
      </c>
      <c r="O2512" t="s">
        <v>8298</v>
      </c>
      <c r="P2512" s="5">
        <f t="shared" si="235"/>
        <v>37.5</v>
      </c>
      <c r="Q2512" t="str">
        <f t="shared" si="236"/>
        <v>food</v>
      </c>
      <c r="R2512" t="str">
        <f t="shared" si="237"/>
        <v>restaurants</v>
      </c>
      <c r="S2512" s="10">
        <f t="shared" si="238"/>
        <v>42078.78902777777</v>
      </c>
      <c r="T2512" s="10">
        <f t="shared" si="239"/>
        <v>42138.78902777777</v>
      </c>
    </row>
    <row r="2513" spans="1:20" ht="43.5" x14ac:dyDescent="0.35">
      <c r="A2513" s="5">
        <f t="shared" si="234"/>
        <v>0</v>
      </c>
      <c r="B2513">
        <v>2511</v>
      </c>
      <c r="C2513" s="3" t="s">
        <v>2511</v>
      </c>
      <c r="D2513" s="3" t="s">
        <v>6621</v>
      </c>
      <c r="E2513">
        <v>100000</v>
      </c>
      <c r="F2513">
        <v>0</v>
      </c>
      <c r="G2513" t="s">
        <v>8220</v>
      </c>
      <c r="H2513" t="s">
        <v>8224</v>
      </c>
      <c r="I2513" t="s">
        <v>8246</v>
      </c>
      <c r="J2513" s="11">
        <v>1454323413</v>
      </c>
      <c r="K2513" s="11">
        <v>1451731413</v>
      </c>
      <c r="L2513" t="b">
        <v>0</v>
      </c>
      <c r="M2513">
        <v>0</v>
      </c>
      <c r="N2513" t="b">
        <v>0</v>
      </c>
      <c r="O2513" t="s">
        <v>8298</v>
      </c>
      <c r="P2513" s="5" t="e">
        <f t="shared" si="235"/>
        <v>#DIV/0!</v>
      </c>
      <c r="Q2513" t="str">
        <f t="shared" si="236"/>
        <v>food</v>
      </c>
      <c r="R2513" t="str">
        <f t="shared" si="237"/>
        <v>restaurants</v>
      </c>
      <c r="S2513" s="10">
        <f t="shared" si="238"/>
        <v>42371.238576388881</v>
      </c>
      <c r="T2513" s="10">
        <f t="shared" si="239"/>
        <v>42401.238576388881</v>
      </c>
    </row>
    <row r="2514" spans="1:20" ht="43.5" x14ac:dyDescent="0.35">
      <c r="A2514" s="5">
        <f t="shared" si="234"/>
        <v>0</v>
      </c>
      <c r="B2514">
        <v>2512</v>
      </c>
      <c r="C2514" s="3" t="s">
        <v>2512</v>
      </c>
      <c r="D2514" s="3" t="s">
        <v>6622</v>
      </c>
      <c r="E2514">
        <v>1150</v>
      </c>
      <c r="F2514">
        <v>0</v>
      </c>
      <c r="G2514" t="s">
        <v>8220</v>
      </c>
      <c r="H2514" t="s">
        <v>8223</v>
      </c>
      <c r="I2514" t="s">
        <v>8245</v>
      </c>
      <c r="J2514" s="11">
        <v>1418504561</v>
      </c>
      <c r="K2514" s="11">
        <v>1417208561</v>
      </c>
      <c r="L2514" t="b">
        <v>0</v>
      </c>
      <c r="M2514">
        <v>0</v>
      </c>
      <c r="N2514" t="b">
        <v>0</v>
      </c>
      <c r="O2514" t="s">
        <v>8298</v>
      </c>
      <c r="P2514" s="5" t="e">
        <f t="shared" si="235"/>
        <v>#DIV/0!</v>
      </c>
      <c r="Q2514" t="str">
        <f t="shared" si="236"/>
        <v>food</v>
      </c>
      <c r="R2514" t="str">
        <f t="shared" si="237"/>
        <v>restaurants</v>
      </c>
      <c r="S2514" s="10">
        <f t="shared" si="238"/>
        <v>41971.668530092589</v>
      </c>
      <c r="T2514" s="10">
        <f t="shared" si="239"/>
        <v>41986.668530092589</v>
      </c>
    </row>
    <row r="2515" spans="1:20" ht="58" x14ac:dyDescent="0.35">
      <c r="A2515" s="5">
        <f t="shared" si="234"/>
        <v>0</v>
      </c>
      <c r="B2515">
        <v>2513</v>
      </c>
      <c r="C2515" s="3" t="s">
        <v>2513</v>
      </c>
      <c r="D2515" s="3" t="s">
        <v>6623</v>
      </c>
      <c r="E2515">
        <v>180000</v>
      </c>
      <c r="F2515">
        <v>0</v>
      </c>
      <c r="G2515" t="s">
        <v>8220</v>
      </c>
      <c r="H2515" t="s">
        <v>8235</v>
      </c>
      <c r="I2515" t="s">
        <v>8248</v>
      </c>
      <c r="J2515" s="11">
        <v>1488067789</v>
      </c>
      <c r="K2515" s="11">
        <v>1482883789</v>
      </c>
      <c r="L2515" t="b">
        <v>0</v>
      </c>
      <c r="M2515">
        <v>0</v>
      </c>
      <c r="N2515" t="b">
        <v>0</v>
      </c>
      <c r="O2515" t="s">
        <v>8298</v>
      </c>
      <c r="P2515" s="5" t="e">
        <f t="shared" si="235"/>
        <v>#DIV/0!</v>
      </c>
      <c r="Q2515" t="str">
        <f t="shared" si="236"/>
        <v>food</v>
      </c>
      <c r="R2515" t="str">
        <f t="shared" si="237"/>
        <v>restaurants</v>
      </c>
      <c r="S2515" s="10">
        <f t="shared" si="238"/>
        <v>42731.798483796294</v>
      </c>
      <c r="T2515" s="10">
        <f t="shared" si="239"/>
        <v>42791.798483796294</v>
      </c>
    </row>
    <row r="2516" spans="1:20" ht="43.5" x14ac:dyDescent="0.35">
      <c r="A2516" s="5">
        <f t="shared" si="234"/>
        <v>1.7500000000000002</v>
      </c>
      <c r="B2516">
        <v>2514</v>
      </c>
      <c r="C2516" s="3" t="s">
        <v>2514</v>
      </c>
      <c r="D2516" s="3" t="s">
        <v>6624</v>
      </c>
      <c r="E2516">
        <v>12000</v>
      </c>
      <c r="F2516">
        <v>210</v>
      </c>
      <c r="G2516" t="s">
        <v>8220</v>
      </c>
      <c r="H2516" t="s">
        <v>8223</v>
      </c>
      <c r="I2516" t="s">
        <v>8245</v>
      </c>
      <c r="J2516" s="11">
        <v>1408526477</v>
      </c>
      <c r="K2516" s="11">
        <v>1407057677</v>
      </c>
      <c r="L2516" t="b">
        <v>0</v>
      </c>
      <c r="M2516">
        <v>4</v>
      </c>
      <c r="N2516" t="b">
        <v>0</v>
      </c>
      <c r="O2516" t="s">
        <v>8298</v>
      </c>
      <c r="P2516" s="5">
        <f t="shared" si="235"/>
        <v>52.5</v>
      </c>
      <c r="Q2516" t="str">
        <f t="shared" si="236"/>
        <v>food</v>
      </c>
      <c r="R2516" t="str">
        <f t="shared" si="237"/>
        <v>restaurants</v>
      </c>
      <c r="S2516" s="10">
        <f t="shared" si="238"/>
        <v>41854.181446759256</v>
      </c>
      <c r="T2516" s="10">
        <f t="shared" si="239"/>
        <v>41871.181446759256</v>
      </c>
    </row>
    <row r="2517" spans="1:20" ht="58" x14ac:dyDescent="0.35">
      <c r="A2517" s="5">
        <f t="shared" si="234"/>
        <v>18.600000000000001</v>
      </c>
      <c r="B2517">
        <v>2515</v>
      </c>
      <c r="C2517" s="3" t="s">
        <v>2515</v>
      </c>
      <c r="D2517" s="3" t="s">
        <v>6625</v>
      </c>
      <c r="E2517">
        <v>5000</v>
      </c>
      <c r="F2517">
        <v>930</v>
      </c>
      <c r="G2517" t="s">
        <v>8220</v>
      </c>
      <c r="H2517" t="s">
        <v>8223</v>
      </c>
      <c r="I2517" t="s">
        <v>8245</v>
      </c>
      <c r="J2517" s="11">
        <v>1424635753</v>
      </c>
      <c r="K2517" s="11">
        <v>1422043753</v>
      </c>
      <c r="L2517" t="b">
        <v>0</v>
      </c>
      <c r="M2517">
        <v>12</v>
      </c>
      <c r="N2517" t="b">
        <v>0</v>
      </c>
      <c r="O2517" t="s">
        <v>8298</v>
      </c>
      <c r="P2517" s="5">
        <f t="shared" si="235"/>
        <v>77.5</v>
      </c>
      <c r="Q2517" t="str">
        <f t="shared" si="236"/>
        <v>food</v>
      </c>
      <c r="R2517" t="str">
        <f t="shared" si="237"/>
        <v>restaurants</v>
      </c>
      <c r="S2517" s="10">
        <f t="shared" si="238"/>
        <v>42027.63140046296</v>
      </c>
      <c r="T2517" s="10">
        <f t="shared" si="239"/>
        <v>42057.63140046296</v>
      </c>
    </row>
    <row r="2518" spans="1:20" ht="43.5" x14ac:dyDescent="0.35">
      <c r="A2518" s="5">
        <f t="shared" si="234"/>
        <v>0</v>
      </c>
      <c r="B2518">
        <v>2516</v>
      </c>
      <c r="C2518" s="3" t="s">
        <v>2516</v>
      </c>
      <c r="D2518" s="3" t="s">
        <v>6626</v>
      </c>
      <c r="E2518">
        <v>22000</v>
      </c>
      <c r="F2518">
        <v>0</v>
      </c>
      <c r="G2518" t="s">
        <v>8220</v>
      </c>
      <c r="H2518" t="s">
        <v>8223</v>
      </c>
      <c r="I2518" t="s">
        <v>8245</v>
      </c>
      <c r="J2518" s="11">
        <v>1417279252</v>
      </c>
      <c r="K2518" s="11">
        <v>1414683652</v>
      </c>
      <c r="L2518" t="b">
        <v>0</v>
      </c>
      <c r="M2518">
        <v>0</v>
      </c>
      <c r="N2518" t="b">
        <v>0</v>
      </c>
      <c r="O2518" t="s">
        <v>8298</v>
      </c>
      <c r="P2518" s="5" t="e">
        <f t="shared" si="235"/>
        <v>#DIV/0!</v>
      </c>
      <c r="Q2518" t="str">
        <f t="shared" si="236"/>
        <v>food</v>
      </c>
      <c r="R2518" t="str">
        <f t="shared" si="237"/>
        <v>restaurants</v>
      </c>
      <c r="S2518" s="10">
        <f t="shared" si="238"/>
        <v>41942.445046296292</v>
      </c>
      <c r="T2518" s="10">
        <f t="shared" si="239"/>
        <v>41972.486712962964</v>
      </c>
    </row>
    <row r="2519" spans="1:20" ht="43.5" x14ac:dyDescent="0.35">
      <c r="A2519" s="5">
        <f t="shared" si="234"/>
        <v>9.8166666666666664</v>
      </c>
      <c r="B2519">
        <v>2517</v>
      </c>
      <c r="C2519" s="3" t="s">
        <v>2517</v>
      </c>
      <c r="D2519" s="3" t="s">
        <v>6627</v>
      </c>
      <c r="E2519">
        <v>18000</v>
      </c>
      <c r="F2519">
        <v>1767</v>
      </c>
      <c r="G2519" t="s">
        <v>8220</v>
      </c>
      <c r="H2519" t="s">
        <v>8228</v>
      </c>
      <c r="I2519" t="s">
        <v>8250</v>
      </c>
      <c r="J2519" s="11">
        <v>1426788930</v>
      </c>
      <c r="K2519" s="11">
        <v>1424200530</v>
      </c>
      <c r="L2519" t="b">
        <v>0</v>
      </c>
      <c r="M2519">
        <v>33</v>
      </c>
      <c r="N2519" t="b">
        <v>0</v>
      </c>
      <c r="O2519" t="s">
        <v>8298</v>
      </c>
      <c r="P2519" s="5">
        <f t="shared" si="235"/>
        <v>53.545454545454547</v>
      </c>
      <c r="Q2519" t="str">
        <f t="shared" si="236"/>
        <v>food</v>
      </c>
      <c r="R2519" t="str">
        <f t="shared" si="237"/>
        <v>restaurants</v>
      </c>
      <c r="S2519" s="10">
        <f t="shared" si="238"/>
        <v>42052.594097222223</v>
      </c>
      <c r="T2519" s="10">
        <f t="shared" si="239"/>
        <v>42082.552430555552</v>
      </c>
    </row>
    <row r="2520" spans="1:20" ht="43.5" x14ac:dyDescent="0.35">
      <c r="A2520" s="5">
        <f t="shared" si="234"/>
        <v>0</v>
      </c>
      <c r="B2520">
        <v>2518</v>
      </c>
      <c r="C2520" s="3" t="s">
        <v>2518</v>
      </c>
      <c r="D2520" s="3" t="s">
        <v>6628</v>
      </c>
      <c r="E2520">
        <v>5000</v>
      </c>
      <c r="F2520">
        <v>0</v>
      </c>
      <c r="G2520" t="s">
        <v>8220</v>
      </c>
      <c r="H2520" t="s">
        <v>8223</v>
      </c>
      <c r="I2520" t="s">
        <v>8245</v>
      </c>
      <c r="J2520" s="11">
        <v>1415899228</v>
      </c>
      <c r="K2520" s="11">
        <v>1413303628</v>
      </c>
      <c r="L2520" t="b">
        <v>0</v>
      </c>
      <c r="M2520">
        <v>0</v>
      </c>
      <c r="N2520" t="b">
        <v>0</v>
      </c>
      <c r="O2520" t="s">
        <v>8298</v>
      </c>
      <c r="P2520" s="5" t="e">
        <f t="shared" si="235"/>
        <v>#DIV/0!</v>
      </c>
      <c r="Q2520" t="str">
        <f t="shared" si="236"/>
        <v>food</v>
      </c>
      <c r="R2520" t="str">
        <f t="shared" si="237"/>
        <v>restaurants</v>
      </c>
      <c r="S2520" s="10">
        <f t="shared" si="238"/>
        <v>41926.472546296296</v>
      </c>
      <c r="T2520" s="10">
        <f t="shared" si="239"/>
        <v>41956.51421296296</v>
      </c>
    </row>
    <row r="2521" spans="1:20" ht="29" x14ac:dyDescent="0.35">
      <c r="A2521" s="5">
        <f t="shared" si="234"/>
        <v>4.3333333333333335E-2</v>
      </c>
      <c r="B2521">
        <v>2519</v>
      </c>
      <c r="C2521" s="3" t="s">
        <v>2519</v>
      </c>
      <c r="D2521" s="3" t="s">
        <v>6629</v>
      </c>
      <c r="E2521">
        <v>150000</v>
      </c>
      <c r="F2521">
        <v>65</v>
      </c>
      <c r="G2521" t="s">
        <v>8220</v>
      </c>
      <c r="H2521" t="s">
        <v>8223</v>
      </c>
      <c r="I2521" t="s">
        <v>8245</v>
      </c>
      <c r="J2521" s="11">
        <v>1405741404</v>
      </c>
      <c r="K2521" s="11">
        <v>1403149404</v>
      </c>
      <c r="L2521" t="b">
        <v>0</v>
      </c>
      <c r="M2521">
        <v>4</v>
      </c>
      <c r="N2521" t="b">
        <v>0</v>
      </c>
      <c r="O2521" t="s">
        <v>8298</v>
      </c>
      <c r="P2521" s="5">
        <f t="shared" si="235"/>
        <v>16.25</v>
      </c>
      <c r="Q2521" t="str">
        <f t="shared" si="236"/>
        <v>food</v>
      </c>
      <c r="R2521" t="str">
        <f t="shared" si="237"/>
        <v>restaurants</v>
      </c>
      <c r="S2521" s="10">
        <f t="shared" si="238"/>
        <v>41808.946805555555</v>
      </c>
      <c r="T2521" s="10">
        <f t="shared" si="239"/>
        <v>41838.946805555555</v>
      </c>
    </row>
    <row r="2522" spans="1:20" ht="43.5" x14ac:dyDescent="0.35">
      <c r="A2522" s="5">
        <f t="shared" si="234"/>
        <v>0</v>
      </c>
      <c r="B2522">
        <v>2520</v>
      </c>
      <c r="C2522" s="3" t="s">
        <v>2520</v>
      </c>
      <c r="D2522" s="3" t="s">
        <v>6630</v>
      </c>
      <c r="E2522">
        <v>100000</v>
      </c>
      <c r="F2522">
        <v>0</v>
      </c>
      <c r="G2522" t="s">
        <v>8220</v>
      </c>
      <c r="H2522" t="s">
        <v>8223</v>
      </c>
      <c r="I2522" t="s">
        <v>8245</v>
      </c>
      <c r="J2522" s="11">
        <v>1476559260</v>
      </c>
      <c r="K2522" s="11">
        <v>1472567085</v>
      </c>
      <c r="L2522" t="b">
        <v>0</v>
      </c>
      <c r="M2522">
        <v>0</v>
      </c>
      <c r="N2522" t="b">
        <v>0</v>
      </c>
      <c r="O2522" t="s">
        <v>8298</v>
      </c>
      <c r="P2522" s="5" t="e">
        <f t="shared" si="235"/>
        <v>#DIV/0!</v>
      </c>
      <c r="Q2522" t="str">
        <f t="shared" si="236"/>
        <v>food</v>
      </c>
      <c r="R2522" t="str">
        <f t="shared" si="237"/>
        <v>restaurants</v>
      </c>
      <c r="S2522" s="10">
        <f t="shared" si="238"/>
        <v>42612.392187500001</v>
      </c>
      <c r="T2522" s="10">
        <f t="shared" si="239"/>
        <v>42658.597916666658</v>
      </c>
    </row>
    <row r="2523" spans="1:20" ht="58" x14ac:dyDescent="0.35">
      <c r="A2523" s="5">
        <f t="shared" si="234"/>
        <v>109.48792</v>
      </c>
      <c r="B2523">
        <v>2521</v>
      </c>
      <c r="C2523" s="3" t="s">
        <v>2521</v>
      </c>
      <c r="D2523" s="3" t="s">
        <v>6631</v>
      </c>
      <c r="E2523">
        <v>12500</v>
      </c>
      <c r="F2523">
        <v>13685.99</v>
      </c>
      <c r="G2523" t="s">
        <v>8218</v>
      </c>
      <c r="H2523" t="s">
        <v>8223</v>
      </c>
      <c r="I2523" t="s">
        <v>8245</v>
      </c>
      <c r="J2523" s="11">
        <v>1444778021</v>
      </c>
      <c r="K2523" s="11">
        <v>1442963621</v>
      </c>
      <c r="L2523" t="b">
        <v>0</v>
      </c>
      <c r="M2523">
        <v>132</v>
      </c>
      <c r="N2523" t="b">
        <v>1</v>
      </c>
      <c r="O2523" t="s">
        <v>8299</v>
      </c>
      <c r="P2523" s="5">
        <f t="shared" si="235"/>
        <v>103.68174242424243</v>
      </c>
      <c r="Q2523" t="str">
        <f t="shared" si="236"/>
        <v>music</v>
      </c>
      <c r="R2523" t="str">
        <f t="shared" si="237"/>
        <v>classical music</v>
      </c>
      <c r="S2523" s="10">
        <f t="shared" si="238"/>
        <v>42269.75950231481</v>
      </c>
      <c r="T2523" s="10">
        <f t="shared" si="239"/>
        <v>42290.75950231481</v>
      </c>
    </row>
    <row r="2524" spans="1:20" ht="43.5" x14ac:dyDescent="0.35">
      <c r="A2524" s="5">
        <f t="shared" si="234"/>
        <v>100</v>
      </c>
      <c r="B2524">
        <v>2522</v>
      </c>
      <c r="C2524" s="3" t="s">
        <v>2522</v>
      </c>
      <c r="D2524" s="3" t="s">
        <v>6632</v>
      </c>
      <c r="E2524">
        <v>5000</v>
      </c>
      <c r="F2524">
        <v>5000</v>
      </c>
      <c r="G2524" t="s">
        <v>8218</v>
      </c>
      <c r="H2524" t="s">
        <v>8223</v>
      </c>
      <c r="I2524" t="s">
        <v>8245</v>
      </c>
      <c r="J2524" s="11">
        <v>1461336720</v>
      </c>
      <c r="K2524" s="11">
        <v>1459431960</v>
      </c>
      <c r="L2524" t="b">
        <v>0</v>
      </c>
      <c r="M2524">
        <v>27</v>
      </c>
      <c r="N2524" t="b">
        <v>1</v>
      </c>
      <c r="O2524" t="s">
        <v>8299</v>
      </c>
      <c r="P2524" s="5">
        <f t="shared" si="235"/>
        <v>185.18518518518519</v>
      </c>
      <c r="Q2524" t="str">
        <f t="shared" si="236"/>
        <v>music</v>
      </c>
      <c r="R2524" t="str">
        <f t="shared" si="237"/>
        <v>classical music</v>
      </c>
      <c r="S2524" s="10">
        <f t="shared" si="238"/>
        <v>42460.365277777775</v>
      </c>
      <c r="T2524" s="10">
        <f t="shared" si="239"/>
        <v>42482.411111111105</v>
      </c>
    </row>
    <row r="2525" spans="1:20" ht="43.5" x14ac:dyDescent="0.35">
      <c r="A2525" s="5">
        <f t="shared" si="234"/>
        <v>156.44444444444446</v>
      </c>
      <c r="B2525">
        <v>2523</v>
      </c>
      <c r="C2525" s="3" t="s">
        <v>2523</v>
      </c>
      <c r="D2525" s="3" t="s">
        <v>6633</v>
      </c>
      <c r="E2525">
        <v>900</v>
      </c>
      <c r="F2525">
        <v>1408</v>
      </c>
      <c r="G2525" t="s">
        <v>8218</v>
      </c>
      <c r="H2525" t="s">
        <v>8223</v>
      </c>
      <c r="I2525" t="s">
        <v>8245</v>
      </c>
      <c r="J2525" s="11">
        <v>1416270292</v>
      </c>
      <c r="K2525" s="11">
        <v>1413674692</v>
      </c>
      <c r="L2525" t="b">
        <v>0</v>
      </c>
      <c r="M2525">
        <v>26</v>
      </c>
      <c r="N2525" t="b">
        <v>1</v>
      </c>
      <c r="O2525" t="s">
        <v>8299</v>
      </c>
      <c r="P2525" s="5">
        <f t="shared" si="235"/>
        <v>54.153846153846153</v>
      </c>
      <c r="Q2525" t="str">
        <f t="shared" si="236"/>
        <v>music</v>
      </c>
      <c r="R2525" t="str">
        <f t="shared" si="237"/>
        <v>classical music</v>
      </c>
      <c r="S2525" s="10">
        <f t="shared" si="238"/>
        <v>41930.767268518517</v>
      </c>
      <c r="T2525" s="10">
        <f t="shared" si="239"/>
        <v>41960.808935185189</v>
      </c>
    </row>
    <row r="2526" spans="1:20" ht="43.5" x14ac:dyDescent="0.35">
      <c r="A2526" s="5">
        <f t="shared" si="234"/>
        <v>101.6</v>
      </c>
      <c r="B2526">
        <v>2524</v>
      </c>
      <c r="C2526" s="3" t="s">
        <v>2524</v>
      </c>
      <c r="D2526" s="3" t="s">
        <v>6634</v>
      </c>
      <c r="E2526">
        <v>7500</v>
      </c>
      <c r="F2526">
        <v>7620</v>
      </c>
      <c r="G2526" t="s">
        <v>8218</v>
      </c>
      <c r="H2526" t="s">
        <v>8223</v>
      </c>
      <c r="I2526" t="s">
        <v>8245</v>
      </c>
      <c r="J2526" s="11">
        <v>1419136200</v>
      </c>
      <c r="K2526" s="11">
        <v>1416338557</v>
      </c>
      <c r="L2526" t="b">
        <v>0</v>
      </c>
      <c r="M2526">
        <v>43</v>
      </c>
      <c r="N2526" t="b">
        <v>1</v>
      </c>
      <c r="O2526" t="s">
        <v>8299</v>
      </c>
      <c r="P2526" s="5">
        <f t="shared" si="235"/>
        <v>177.2093023255814</v>
      </c>
      <c r="Q2526" t="str">
        <f t="shared" si="236"/>
        <v>music</v>
      </c>
      <c r="R2526" t="str">
        <f t="shared" si="237"/>
        <v>classical music</v>
      </c>
      <c r="S2526" s="10">
        <f t="shared" si="238"/>
        <v>41961.599039351851</v>
      </c>
      <c r="T2526" s="10">
        <f t="shared" si="239"/>
        <v>41993.979166666664</v>
      </c>
    </row>
    <row r="2527" spans="1:20" ht="43.5" x14ac:dyDescent="0.35">
      <c r="A2527" s="5">
        <f t="shared" si="234"/>
        <v>100.325</v>
      </c>
      <c r="B2527">
        <v>2525</v>
      </c>
      <c r="C2527" s="3" t="s">
        <v>2525</v>
      </c>
      <c r="D2527" s="3" t="s">
        <v>6635</v>
      </c>
      <c r="E2527">
        <v>8000</v>
      </c>
      <c r="F2527">
        <v>8026</v>
      </c>
      <c r="G2527" t="s">
        <v>8218</v>
      </c>
      <c r="H2527" t="s">
        <v>8223</v>
      </c>
      <c r="I2527" t="s">
        <v>8245</v>
      </c>
      <c r="J2527" s="11">
        <v>1340914571</v>
      </c>
      <c r="K2527" s="11">
        <v>1338322571</v>
      </c>
      <c r="L2527" t="b">
        <v>0</v>
      </c>
      <c r="M2527">
        <v>80</v>
      </c>
      <c r="N2527" t="b">
        <v>1</v>
      </c>
      <c r="O2527" t="s">
        <v>8299</v>
      </c>
      <c r="P2527" s="5">
        <f t="shared" si="235"/>
        <v>100.325</v>
      </c>
      <c r="Q2527" t="str">
        <f t="shared" si="236"/>
        <v>music</v>
      </c>
      <c r="R2527" t="str">
        <f t="shared" si="237"/>
        <v>classical music</v>
      </c>
      <c r="S2527" s="10">
        <f t="shared" si="238"/>
        <v>41058.636238425926</v>
      </c>
      <c r="T2527" s="10">
        <f t="shared" si="239"/>
        <v>41088.636238425926</v>
      </c>
    </row>
    <row r="2528" spans="1:20" ht="43.5" x14ac:dyDescent="0.35">
      <c r="A2528" s="5">
        <f t="shared" si="234"/>
        <v>112.94999999999999</v>
      </c>
      <c r="B2528">
        <v>2526</v>
      </c>
      <c r="C2528" s="3" t="s">
        <v>2526</v>
      </c>
      <c r="D2528" s="3" t="s">
        <v>6636</v>
      </c>
      <c r="E2528">
        <v>4000</v>
      </c>
      <c r="F2528">
        <v>4518</v>
      </c>
      <c r="G2528" t="s">
        <v>8218</v>
      </c>
      <c r="H2528" t="s">
        <v>8223</v>
      </c>
      <c r="I2528" t="s">
        <v>8245</v>
      </c>
      <c r="J2528" s="11">
        <v>1418014740</v>
      </c>
      <c r="K2528" s="11">
        <v>1415585474</v>
      </c>
      <c r="L2528" t="b">
        <v>0</v>
      </c>
      <c r="M2528">
        <v>33</v>
      </c>
      <c r="N2528" t="b">
        <v>1</v>
      </c>
      <c r="O2528" t="s">
        <v>8299</v>
      </c>
      <c r="P2528" s="5">
        <f t="shared" si="235"/>
        <v>136.90909090909091</v>
      </c>
      <c r="Q2528" t="str">
        <f t="shared" si="236"/>
        <v>music</v>
      </c>
      <c r="R2528" t="str">
        <f t="shared" si="237"/>
        <v>classical music</v>
      </c>
      <c r="S2528" s="10">
        <f t="shared" si="238"/>
        <v>41952.882800925923</v>
      </c>
      <c r="T2528" s="10">
        <f t="shared" si="239"/>
        <v>41980.999305555553</v>
      </c>
    </row>
    <row r="2529" spans="1:20" ht="43.5" x14ac:dyDescent="0.35">
      <c r="A2529" s="5">
        <f t="shared" si="234"/>
        <v>102.125</v>
      </c>
      <c r="B2529">
        <v>2527</v>
      </c>
      <c r="C2529" s="3" t="s">
        <v>2527</v>
      </c>
      <c r="D2529" s="3" t="s">
        <v>6637</v>
      </c>
      <c r="E2529">
        <v>4000</v>
      </c>
      <c r="F2529">
        <v>4085</v>
      </c>
      <c r="G2529" t="s">
        <v>8218</v>
      </c>
      <c r="H2529" t="s">
        <v>8223</v>
      </c>
      <c r="I2529" t="s">
        <v>8245</v>
      </c>
      <c r="J2529" s="11">
        <v>1382068740</v>
      </c>
      <c r="K2529" s="11">
        <v>1380477691</v>
      </c>
      <c r="L2529" t="b">
        <v>0</v>
      </c>
      <c r="M2529">
        <v>71</v>
      </c>
      <c r="N2529" t="b">
        <v>1</v>
      </c>
      <c r="O2529" t="s">
        <v>8299</v>
      </c>
      <c r="P2529" s="5">
        <f t="shared" si="235"/>
        <v>57.535211267605632</v>
      </c>
      <c r="Q2529" t="str">
        <f t="shared" si="236"/>
        <v>music</v>
      </c>
      <c r="R2529" t="str">
        <f t="shared" si="237"/>
        <v>classical music</v>
      </c>
      <c r="S2529" s="10">
        <f t="shared" si="238"/>
        <v>41546.542719907404</v>
      </c>
      <c r="T2529" s="10">
        <f t="shared" si="239"/>
        <v>41564.957638888889</v>
      </c>
    </row>
    <row r="2530" spans="1:20" ht="43.5" x14ac:dyDescent="0.35">
      <c r="A2530" s="5">
        <f t="shared" si="234"/>
        <v>107.24974999999999</v>
      </c>
      <c r="B2530">
        <v>2528</v>
      </c>
      <c r="C2530" s="3" t="s">
        <v>2528</v>
      </c>
      <c r="D2530" s="3" t="s">
        <v>6638</v>
      </c>
      <c r="E2530">
        <v>4000</v>
      </c>
      <c r="F2530">
        <v>4289.99</v>
      </c>
      <c r="G2530" t="s">
        <v>8218</v>
      </c>
      <c r="H2530" t="s">
        <v>8224</v>
      </c>
      <c r="I2530" t="s">
        <v>8246</v>
      </c>
      <c r="J2530" s="11">
        <v>1440068400</v>
      </c>
      <c r="K2530" s="11">
        <v>1438459303</v>
      </c>
      <c r="L2530" t="b">
        <v>0</v>
      </c>
      <c r="M2530">
        <v>81</v>
      </c>
      <c r="N2530" t="b">
        <v>1</v>
      </c>
      <c r="O2530" t="s">
        <v>8299</v>
      </c>
      <c r="P2530" s="5">
        <f t="shared" si="235"/>
        <v>52.962839506172834</v>
      </c>
      <c r="Q2530" t="str">
        <f t="shared" si="236"/>
        <v>music</v>
      </c>
      <c r="R2530" t="str">
        <f t="shared" si="237"/>
        <v>classical music</v>
      </c>
      <c r="S2530" s="10">
        <f t="shared" si="238"/>
        <v>42217.626192129632</v>
      </c>
      <c r="T2530" s="10">
        <f t="shared" si="239"/>
        <v>42236.249999999993</v>
      </c>
    </row>
    <row r="2531" spans="1:20" ht="29" x14ac:dyDescent="0.35">
      <c r="A2531" s="5">
        <f t="shared" si="234"/>
        <v>104.28333333333333</v>
      </c>
      <c r="B2531">
        <v>2529</v>
      </c>
      <c r="C2531" s="3" t="s">
        <v>2529</v>
      </c>
      <c r="D2531" s="3" t="s">
        <v>6639</v>
      </c>
      <c r="E2531">
        <v>6000</v>
      </c>
      <c r="F2531">
        <v>6257</v>
      </c>
      <c r="G2531" t="s">
        <v>8218</v>
      </c>
      <c r="H2531" t="s">
        <v>8223</v>
      </c>
      <c r="I2531" t="s">
        <v>8245</v>
      </c>
      <c r="J2531" s="11">
        <v>1332636975</v>
      </c>
      <c r="K2531" s="11">
        <v>1328752575</v>
      </c>
      <c r="L2531" t="b">
        <v>0</v>
      </c>
      <c r="M2531">
        <v>76</v>
      </c>
      <c r="N2531" t="b">
        <v>1</v>
      </c>
      <c r="O2531" t="s">
        <v>8299</v>
      </c>
      <c r="P2531" s="5">
        <f t="shared" si="235"/>
        <v>82.328947368421055</v>
      </c>
      <c r="Q2531" t="str">
        <f t="shared" si="236"/>
        <v>music</v>
      </c>
      <c r="R2531" t="str">
        <f t="shared" si="237"/>
        <v>classical music</v>
      </c>
      <c r="S2531" s="10">
        <f t="shared" si="238"/>
        <v>40947.872395833328</v>
      </c>
      <c r="T2531" s="10">
        <f t="shared" si="239"/>
        <v>40992.830729166664</v>
      </c>
    </row>
    <row r="2532" spans="1:20" ht="43.5" x14ac:dyDescent="0.35">
      <c r="A2532" s="5">
        <f t="shared" si="234"/>
        <v>100</v>
      </c>
      <c r="B2532">
        <v>2530</v>
      </c>
      <c r="C2532" s="3" t="s">
        <v>2530</v>
      </c>
      <c r="D2532" s="3" t="s">
        <v>6640</v>
      </c>
      <c r="E2532">
        <v>6500</v>
      </c>
      <c r="F2532">
        <v>6500</v>
      </c>
      <c r="G2532" t="s">
        <v>8218</v>
      </c>
      <c r="H2532" t="s">
        <v>8223</v>
      </c>
      <c r="I2532" t="s">
        <v>8245</v>
      </c>
      <c r="J2532" s="11">
        <v>1429505400</v>
      </c>
      <c r="K2532" s="11">
        <v>1426711505</v>
      </c>
      <c r="L2532" t="b">
        <v>0</v>
      </c>
      <c r="M2532">
        <v>48</v>
      </c>
      <c r="N2532" t="b">
        <v>1</v>
      </c>
      <c r="O2532" t="s">
        <v>8299</v>
      </c>
      <c r="P2532" s="5">
        <f t="shared" si="235"/>
        <v>135.41666666666666</v>
      </c>
      <c r="Q2532" t="str">
        <f t="shared" si="236"/>
        <v>music</v>
      </c>
      <c r="R2532" t="str">
        <f t="shared" si="237"/>
        <v>classical music</v>
      </c>
      <c r="S2532" s="10">
        <f t="shared" si="238"/>
        <v>42081.656307870369</v>
      </c>
      <c r="T2532" s="10">
        <f t="shared" si="239"/>
        <v>42113.993055555555</v>
      </c>
    </row>
    <row r="2533" spans="1:20" ht="58" x14ac:dyDescent="0.35">
      <c r="A2533" s="5">
        <f t="shared" si="234"/>
        <v>100.4</v>
      </c>
      <c r="B2533">
        <v>2531</v>
      </c>
      <c r="C2533" s="3" t="s">
        <v>2531</v>
      </c>
      <c r="D2533" s="3" t="s">
        <v>6641</v>
      </c>
      <c r="E2533">
        <v>4500</v>
      </c>
      <c r="F2533">
        <v>4518</v>
      </c>
      <c r="G2533" t="s">
        <v>8218</v>
      </c>
      <c r="H2533" t="s">
        <v>8223</v>
      </c>
      <c r="I2533" t="s">
        <v>8245</v>
      </c>
      <c r="J2533" s="11">
        <v>1439611140</v>
      </c>
      <c r="K2533" s="11">
        <v>1437668354</v>
      </c>
      <c r="L2533" t="b">
        <v>0</v>
      </c>
      <c r="M2533">
        <v>61</v>
      </c>
      <c r="N2533" t="b">
        <v>1</v>
      </c>
      <c r="O2533" t="s">
        <v>8299</v>
      </c>
      <c r="P2533" s="5">
        <f t="shared" si="235"/>
        <v>74.06557377049181</v>
      </c>
      <c r="Q2533" t="str">
        <f t="shared" si="236"/>
        <v>music</v>
      </c>
      <c r="R2533" t="str">
        <f t="shared" si="237"/>
        <v>classical music</v>
      </c>
      <c r="S2533" s="10">
        <f t="shared" si="238"/>
        <v>42208.471689814811</v>
      </c>
      <c r="T2533" s="10">
        <f t="shared" si="239"/>
        <v>42230.957638888889</v>
      </c>
    </row>
    <row r="2534" spans="1:20" ht="43.5" x14ac:dyDescent="0.35">
      <c r="A2534" s="5">
        <f t="shared" si="234"/>
        <v>126.125</v>
      </c>
      <c r="B2534">
        <v>2532</v>
      </c>
      <c r="C2534" s="3" t="s">
        <v>2532</v>
      </c>
      <c r="D2534" s="3" t="s">
        <v>6642</v>
      </c>
      <c r="E2534">
        <v>4000</v>
      </c>
      <c r="F2534">
        <v>5045</v>
      </c>
      <c r="G2534" t="s">
        <v>8218</v>
      </c>
      <c r="H2534" t="s">
        <v>8223</v>
      </c>
      <c r="I2534" t="s">
        <v>8245</v>
      </c>
      <c r="J2534" s="11">
        <v>1345148566</v>
      </c>
      <c r="K2534" s="11">
        <v>1342556566</v>
      </c>
      <c r="L2534" t="b">
        <v>0</v>
      </c>
      <c r="M2534">
        <v>60</v>
      </c>
      <c r="N2534" t="b">
        <v>1</v>
      </c>
      <c r="O2534" t="s">
        <v>8299</v>
      </c>
      <c r="P2534" s="5">
        <f t="shared" si="235"/>
        <v>84.083333333333329</v>
      </c>
      <c r="Q2534" t="str">
        <f t="shared" si="236"/>
        <v>music</v>
      </c>
      <c r="R2534" t="str">
        <f t="shared" si="237"/>
        <v>classical music</v>
      </c>
      <c r="S2534" s="10">
        <f t="shared" si="238"/>
        <v>41107.640810185185</v>
      </c>
      <c r="T2534" s="10">
        <f t="shared" si="239"/>
        <v>41137.640810185185</v>
      </c>
    </row>
    <row r="2535" spans="1:20" ht="43.5" x14ac:dyDescent="0.35">
      <c r="A2535" s="5">
        <f t="shared" si="234"/>
        <v>110.66666666666667</v>
      </c>
      <c r="B2535">
        <v>2533</v>
      </c>
      <c r="C2535" s="3" t="s">
        <v>2533</v>
      </c>
      <c r="D2535" s="3" t="s">
        <v>6643</v>
      </c>
      <c r="E2535">
        <v>7500</v>
      </c>
      <c r="F2535">
        <v>8300</v>
      </c>
      <c r="G2535" t="s">
        <v>8218</v>
      </c>
      <c r="H2535" t="s">
        <v>8223</v>
      </c>
      <c r="I2535" t="s">
        <v>8245</v>
      </c>
      <c r="J2535" s="11">
        <v>1362160868</v>
      </c>
      <c r="K2535" s="11">
        <v>1359568911</v>
      </c>
      <c r="L2535" t="b">
        <v>0</v>
      </c>
      <c r="M2535">
        <v>136</v>
      </c>
      <c r="N2535" t="b">
        <v>1</v>
      </c>
      <c r="O2535" t="s">
        <v>8299</v>
      </c>
      <c r="P2535" s="5">
        <f t="shared" si="235"/>
        <v>61.029411764705884</v>
      </c>
      <c r="Q2535" t="str">
        <f t="shared" si="236"/>
        <v>music</v>
      </c>
      <c r="R2535" t="str">
        <f t="shared" si="237"/>
        <v>classical music</v>
      </c>
      <c r="S2535" s="10">
        <f t="shared" si="238"/>
        <v>41304.542951388888</v>
      </c>
      <c r="T2535" s="10">
        <f t="shared" si="239"/>
        <v>41334.542453703703</v>
      </c>
    </row>
    <row r="2536" spans="1:20" ht="58" x14ac:dyDescent="0.35">
      <c r="A2536" s="5">
        <f t="shared" si="234"/>
        <v>105</v>
      </c>
      <c r="B2536">
        <v>2534</v>
      </c>
      <c r="C2536" s="3" t="s">
        <v>2534</v>
      </c>
      <c r="D2536" s="3" t="s">
        <v>6644</v>
      </c>
      <c r="E2536">
        <v>2000</v>
      </c>
      <c r="F2536">
        <v>2100</v>
      </c>
      <c r="G2536" t="s">
        <v>8218</v>
      </c>
      <c r="H2536" t="s">
        <v>8223</v>
      </c>
      <c r="I2536" t="s">
        <v>8245</v>
      </c>
      <c r="J2536" s="11">
        <v>1262325600</v>
      </c>
      <c r="K2536" s="11">
        <v>1257871712</v>
      </c>
      <c r="L2536" t="b">
        <v>0</v>
      </c>
      <c r="M2536">
        <v>14</v>
      </c>
      <c r="N2536" t="b">
        <v>1</v>
      </c>
      <c r="O2536" t="s">
        <v>8299</v>
      </c>
      <c r="P2536" s="5">
        <f t="shared" si="235"/>
        <v>150</v>
      </c>
      <c r="Q2536" t="str">
        <f t="shared" si="236"/>
        <v>music</v>
      </c>
      <c r="R2536" t="str">
        <f t="shared" si="237"/>
        <v>classical music</v>
      </c>
      <c r="S2536" s="10">
        <f t="shared" si="238"/>
        <v>40127.492037037038</v>
      </c>
      <c r="T2536" s="10">
        <f t="shared" si="239"/>
        <v>40179.041666666664</v>
      </c>
    </row>
    <row r="2537" spans="1:20" x14ac:dyDescent="0.35">
      <c r="A2537" s="5">
        <f t="shared" si="234"/>
        <v>103.77499999999999</v>
      </c>
      <c r="B2537">
        <v>2535</v>
      </c>
      <c r="C2537" s="3" t="s">
        <v>2535</v>
      </c>
      <c r="D2537" s="3" t="s">
        <v>6645</v>
      </c>
      <c r="E2537">
        <v>20000</v>
      </c>
      <c r="F2537">
        <v>20755</v>
      </c>
      <c r="G2537" t="s">
        <v>8218</v>
      </c>
      <c r="H2537" t="s">
        <v>8223</v>
      </c>
      <c r="I2537" t="s">
        <v>8245</v>
      </c>
      <c r="J2537" s="11">
        <v>1417463945</v>
      </c>
      <c r="K2537" s="11">
        <v>1414781945</v>
      </c>
      <c r="L2537" t="b">
        <v>0</v>
      </c>
      <c r="M2537">
        <v>78</v>
      </c>
      <c r="N2537" t="b">
        <v>1</v>
      </c>
      <c r="O2537" t="s">
        <v>8299</v>
      </c>
      <c r="P2537" s="5">
        <f t="shared" si="235"/>
        <v>266.08974358974359</v>
      </c>
      <c r="Q2537" t="str">
        <f t="shared" si="236"/>
        <v>music</v>
      </c>
      <c r="R2537" t="str">
        <f t="shared" si="237"/>
        <v>classical music</v>
      </c>
      <c r="S2537" s="10">
        <f t="shared" si="238"/>
        <v>41943.582696759258</v>
      </c>
      <c r="T2537" s="10">
        <f t="shared" si="239"/>
        <v>41974.624363425923</v>
      </c>
    </row>
    <row r="2538" spans="1:20" ht="43.5" x14ac:dyDescent="0.35">
      <c r="A2538" s="5">
        <f t="shared" si="234"/>
        <v>115.99999999999999</v>
      </c>
      <c r="B2538">
        <v>2536</v>
      </c>
      <c r="C2538" s="3" t="s">
        <v>2536</v>
      </c>
      <c r="D2538" s="3" t="s">
        <v>6646</v>
      </c>
      <c r="E2538">
        <v>25</v>
      </c>
      <c r="F2538">
        <v>29</v>
      </c>
      <c r="G2538" t="s">
        <v>8218</v>
      </c>
      <c r="H2538" t="s">
        <v>8223</v>
      </c>
      <c r="I2538" t="s">
        <v>8245</v>
      </c>
      <c r="J2538" s="11">
        <v>1375151566</v>
      </c>
      <c r="K2538" s="11">
        <v>1373337166</v>
      </c>
      <c r="L2538" t="b">
        <v>0</v>
      </c>
      <c r="M2538">
        <v>4</v>
      </c>
      <c r="N2538" t="b">
        <v>1</v>
      </c>
      <c r="O2538" t="s">
        <v>8299</v>
      </c>
      <c r="P2538" s="5">
        <f t="shared" si="235"/>
        <v>7.25</v>
      </c>
      <c r="Q2538" t="str">
        <f t="shared" si="236"/>
        <v>music</v>
      </c>
      <c r="R2538" t="str">
        <f t="shared" si="237"/>
        <v>classical music</v>
      </c>
      <c r="S2538" s="10">
        <f t="shared" si="238"/>
        <v>41463.89775462963</v>
      </c>
      <c r="T2538" s="10">
        <f t="shared" si="239"/>
        <v>41484.89775462963</v>
      </c>
    </row>
    <row r="2539" spans="1:20" ht="43.5" x14ac:dyDescent="0.35">
      <c r="A2539" s="5">
        <f t="shared" si="234"/>
        <v>110.00000000000001</v>
      </c>
      <c r="B2539">
        <v>2537</v>
      </c>
      <c r="C2539" s="3" t="s">
        <v>2537</v>
      </c>
      <c r="D2539" s="3" t="s">
        <v>6647</v>
      </c>
      <c r="E2539">
        <v>1000</v>
      </c>
      <c r="F2539">
        <v>1100</v>
      </c>
      <c r="G2539" t="s">
        <v>8218</v>
      </c>
      <c r="H2539" t="s">
        <v>8223</v>
      </c>
      <c r="I2539" t="s">
        <v>8245</v>
      </c>
      <c r="J2539" s="11">
        <v>1312212855</v>
      </c>
      <c r="K2539" s="11">
        <v>1307028855</v>
      </c>
      <c r="L2539" t="b">
        <v>0</v>
      </c>
      <c r="M2539">
        <v>11</v>
      </c>
      <c r="N2539" t="b">
        <v>1</v>
      </c>
      <c r="O2539" t="s">
        <v>8299</v>
      </c>
      <c r="P2539" s="5">
        <f t="shared" si="235"/>
        <v>100</v>
      </c>
      <c r="Q2539" t="str">
        <f t="shared" si="236"/>
        <v>music</v>
      </c>
      <c r="R2539" t="str">
        <f t="shared" si="237"/>
        <v>classical music</v>
      </c>
      <c r="S2539" s="10">
        <f t="shared" si="238"/>
        <v>40696.440451388888</v>
      </c>
      <c r="T2539" s="10">
        <f t="shared" si="239"/>
        <v>40756.440451388888</v>
      </c>
    </row>
    <row r="2540" spans="1:20" ht="29" x14ac:dyDescent="0.35">
      <c r="A2540" s="5">
        <f t="shared" si="234"/>
        <v>113.01761111111111</v>
      </c>
      <c r="B2540">
        <v>2538</v>
      </c>
      <c r="C2540" s="3" t="s">
        <v>2538</v>
      </c>
      <c r="D2540" s="3" t="s">
        <v>6648</v>
      </c>
      <c r="E2540">
        <v>18000</v>
      </c>
      <c r="F2540">
        <v>20343.169999999998</v>
      </c>
      <c r="G2540" t="s">
        <v>8218</v>
      </c>
      <c r="H2540" t="s">
        <v>8223</v>
      </c>
      <c r="I2540" t="s">
        <v>8245</v>
      </c>
      <c r="J2540" s="11">
        <v>1361681940</v>
      </c>
      <c r="K2540" s="11">
        <v>1359029661</v>
      </c>
      <c r="L2540" t="b">
        <v>0</v>
      </c>
      <c r="M2540">
        <v>185</v>
      </c>
      <c r="N2540" t="b">
        <v>1</v>
      </c>
      <c r="O2540" t="s">
        <v>8299</v>
      </c>
      <c r="P2540" s="5">
        <f t="shared" si="235"/>
        <v>109.96308108108107</v>
      </c>
      <c r="Q2540" t="str">
        <f t="shared" si="236"/>
        <v>music</v>
      </c>
      <c r="R2540" t="str">
        <f t="shared" si="237"/>
        <v>classical music</v>
      </c>
      <c r="S2540" s="10">
        <f t="shared" si="238"/>
        <v>41298.301631944443</v>
      </c>
      <c r="T2540" s="10">
        <f t="shared" si="239"/>
        <v>41328.999305555553</v>
      </c>
    </row>
    <row r="2541" spans="1:20" ht="43.5" x14ac:dyDescent="0.35">
      <c r="A2541" s="5">
        <f t="shared" si="234"/>
        <v>100.25</v>
      </c>
      <c r="B2541">
        <v>2539</v>
      </c>
      <c r="C2541" s="3" t="s">
        <v>2539</v>
      </c>
      <c r="D2541" s="3" t="s">
        <v>6649</v>
      </c>
      <c r="E2541">
        <v>10000</v>
      </c>
      <c r="F2541">
        <v>10025</v>
      </c>
      <c r="G2541" t="s">
        <v>8218</v>
      </c>
      <c r="H2541" t="s">
        <v>8223</v>
      </c>
      <c r="I2541" t="s">
        <v>8245</v>
      </c>
      <c r="J2541" s="11">
        <v>1422913152</v>
      </c>
      <c r="K2541" s="11">
        <v>1417729152</v>
      </c>
      <c r="L2541" t="b">
        <v>0</v>
      </c>
      <c r="M2541">
        <v>59</v>
      </c>
      <c r="N2541" t="b">
        <v>1</v>
      </c>
      <c r="O2541" t="s">
        <v>8299</v>
      </c>
      <c r="P2541" s="5">
        <f t="shared" si="235"/>
        <v>169.91525423728814</v>
      </c>
      <c r="Q2541" t="str">
        <f t="shared" si="236"/>
        <v>music</v>
      </c>
      <c r="R2541" t="str">
        <f t="shared" si="237"/>
        <v>classical music</v>
      </c>
      <c r="S2541" s="10">
        <f t="shared" si="238"/>
        <v>41977.693888888891</v>
      </c>
      <c r="T2541" s="10">
        <f t="shared" si="239"/>
        <v>42037.693888888891</v>
      </c>
    </row>
    <row r="2542" spans="1:20" ht="58" x14ac:dyDescent="0.35">
      <c r="A2542" s="5">
        <f t="shared" si="234"/>
        <v>103.4</v>
      </c>
      <c r="B2542">
        <v>2540</v>
      </c>
      <c r="C2542" s="3" t="s">
        <v>2540</v>
      </c>
      <c r="D2542" s="3" t="s">
        <v>6650</v>
      </c>
      <c r="E2542">
        <v>2500</v>
      </c>
      <c r="F2542">
        <v>2585</v>
      </c>
      <c r="G2542" t="s">
        <v>8218</v>
      </c>
      <c r="H2542" t="s">
        <v>8223</v>
      </c>
      <c r="I2542" t="s">
        <v>8245</v>
      </c>
      <c r="J2542" s="11">
        <v>1319904721</v>
      </c>
      <c r="K2542" s="11">
        <v>1314720721</v>
      </c>
      <c r="L2542" t="b">
        <v>0</v>
      </c>
      <c r="M2542">
        <v>27</v>
      </c>
      <c r="N2542" t="b">
        <v>1</v>
      </c>
      <c r="O2542" t="s">
        <v>8299</v>
      </c>
      <c r="P2542" s="5">
        <f t="shared" si="235"/>
        <v>95.740740740740748</v>
      </c>
      <c r="Q2542" t="str">
        <f t="shared" si="236"/>
        <v>music</v>
      </c>
      <c r="R2542" t="str">
        <f t="shared" si="237"/>
        <v>classical music</v>
      </c>
      <c r="S2542" s="10">
        <f t="shared" si="238"/>
        <v>40785.466678240737</v>
      </c>
      <c r="T2542" s="10">
        <f t="shared" si="239"/>
        <v>40845.466678240737</v>
      </c>
    </row>
    <row r="2543" spans="1:20" ht="58" x14ac:dyDescent="0.35">
      <c r="A2543" s="5">
        <f t="shared" si="234"/>
        <v>107.02857142857142</v>
      </c>
      <c r="B2543">
        <v>2541</v>
      </c>
      <c r="C2543" s="3" t="s">
        <v>2541</v>
      </c>
      <c r="D2543" s="3" t="s">
        <v>6651</v>
      </c>
      <c r="E2543">
        <v>3500</v>
      </c>
      <c r="F2543">
        <v>3746</v>
      </c>
      <c r="G2543" t="s">
        <v>8218</v>
      </c>
      <c r="H2543" t="s">
        <v>8224</v>
      </c>
      <c r="I2543" t="s">
        <v>8246</v>
      </c>
      <c r="J2543" s="11">
        <v>1380192418</v>
      </c>
      <c r="K2543" s="11">
        <v>1375008418</v>
      </c>
      <c r="L2543" t="b">
        <v>0</v>
      </c>
      <c r="M2543">
        <v>63</v>
      </c>
      <c r="N2543" t="b">
        <v>1</v>
      </c>
      <c r="O2543" t="s">
        <v>8299</v>
      </c>
      <c r="P2543" s="5">
        <f t="shared" si="235"/>
        <v>59.460317460317462</v>
      </c>
      <c r="Q2543" t="str">
        <f t="shared" si="236"/>
        <v>music</v>
      </c>
      <c r="R2543" t="str">
        <f t="shared" si="237"/>
        <v>classical music</v>
      </c>
      <c r="S2543" s="10">
        <f t="shared" si="238"/>
        <v>41483.240949074068</v>
      </c>
      <c r="T2543" s="10">
        <f t="shared" si="239"/>
        <v>41543.240949074068</v>
      </c>
    </row>
    <row r="2544" spans="1:20" ht="43.5" x14ac:dyDescent="0.35">
      <c r="A2544" s="5">
        <f t="shared" si="234"/>
        <v>103.57142857142858</v>
      </c>
      <c r="B2544">
        <v>2542</v>
      </c>
      <c r="C2544" s="3" t="s">
        <v>2542</v>
      </c>
      <c r="D2544" s="3" t="s">
        <v>6652</v>
      </c>
      <c r="E2544">
        <v>700</v>
      </c>
      <c r="F2544">
        <v>725</v>
      </c>
      <c r="G2544" t="s">
        <v>8218</v>
      </c>
      <c r="H2544" t="s">
        <v>8223</v>
      </c>
      <c r="I2544" t="s">
        <v>8245</v>
      </c>
      <c r="J2544" s="11">
        <v>1380599940</v>
      </c>
      <c r="K2544" s="11">
        <v>1377252857</v>
      </c>
      <c r="L2544" t="b">
        <v>0</v>
      </c>
      <c r="M2544">
        <v>13</v>
      </c>
      <c r="N2544" t="b">
        <v>1</v>
      </c>
      <c r="O2544" t="s">
        <v>8299</v>
      </c>
      <c r="P2544" s="5">
        <f t="shared" si="235"/>
        <v>55.769230769230766</v>
      </c>
      <c r="Q2544" t="str">
        <f t="shared" si="236"/>
        <v>music</v>
      </c>
      <c r="R2544" t="str">
        <f t="shared" si="237"/>
        <v>classical music</v>
      </c>
      <c r="S2544" s="10">
        <f t="shared" si="238"/>
        <v>41509.218252314815</v>
      </c>
      <c r="T2544" s="10">
        <f t="shared" si="239"/>
        <v>41547.957638888889</v>
      </c>
    </row>
    <row r="2545" spans="1:20" ht="43.5" x14ac:dyDescent="0.35">
      <c r="A2545" s="5">
        <f t="shared" si="234"/>
        <v>156.4</v>
      </c>
      <c r="B2545">
        <v>2543</v>
      </c>
      <c r="C2545" s="3" t="s">
        <v>2543</v>
      </c>
      <c r="D2545" s="3" t="s">
        <v>6653</v>
      </c>
      <c r="E2545">
        <v>250</v>
      </c>
      <c r="F2545">
        <v>391</v>
      </c>
      <c r="G2545" t="s">
        <v>8218</v>
      </c>
      <c r="H2545" t="s">
        <v>8223</v>
      </c>
      <c r="I2545" t="s">
        <v>8245</v>
      </c>
      <c r="J2545" s="11">
        <v>1293937200</v>
      </c>
      <c r="K2545" s="11">
        <v>1291257298</v>
      </c>
      <c r="L2545" t="b">
        <v>0</v>
      </c>
      <c r="M2545">
        <v>13</v>
      </c>
      <c r="N2545" t="b">
        <v>1</v>
      </c>
      <c r="O2545" t="s">
        <v>8299</v>
      </c>
      <c r="P2545" s="5">
        <f t="shared" si="235"/>
        <v>30.076923076923077</v>
      </c>
      <c r="Q2545" t="str">
        <f t="shared" si="236"/>
        <v>music</v>
      </c>
      <c r="R2545" t="str">
        <f t="shared" si="237"/>
        <v>classical music</v>
      </c>
      <c r="S2545" s="10">
        <f t="shared" si="238"/>
        <v>40513.899282407401</v>
      </c>
      <c r="T2545" s="10">
        <f t="shared" si="239"/>
        <v>40544.916666666664</v>
      </c>
    </row>
    <row r="2546" spans="1:20" ht="43.5" x14ac:dyDescent="0.35">
      <c r="A2546" s="5">
        <f t="shared" si="234"/>
        <v>100.82</v>
      </c>
      <c r="B2546">
        <v>2544</v>
      </c>
      <c r="C2546" s="3" t="s">
        <v>2544</v>
      </c>
      <c r="D2546" s="3" t="s">
        <v>6654</v>
      </c>
      <c r="E2546">
        <v>5000</v>
      </c>
      <c r="F2546">
        <v>5041</v>
      </c>
      <c r="G2546" t="s">
        <v>8218</v>
      </c>
      <c r="H2546" t="s">
        <v>8223</v>
      </c>
      <c r="I2546" t="s">
        <v>8245</v>
      </c>
      <c r="J2546" s="11">
        <v>1341750569</v>
      </c>
      <c r="K2546" s="11">
        <v>1339158569</v>
      </c>
      <c r="L2546" t="b">
        <v>0</v>
      </c>
      <c r="M2546">
        <v>57</v>
      </c>
      <c r="N2546" t="b">
        <v>1</v>
      </c>
      <c r="O2546" t="s">
        <v>8299</v>
      </c>
      <c r="P2546" s="5">
        <f t="shared" si="235"/>
        <v>88.438596491228068</v>
      </c>
      <c r="Q2546" t="str">
        <f t="shared" si="236"/>
        <v>music</v>
      </c>
      <c r="R2546" t="str">
        <f t="shared" si="237"/>
        <v>classical music</v>
      </c>
      <c r="S2546" s="10">
        <f t="shared" si="238"/>
        <v>41068.3121412037</v>
      </c>
      <c r="T2546" s="10">
        <f t="shared" si="239"/>
        <v>41098.3121412037</v>
      </c>
    </row>
    <row r="2547" spans="1:20" ht="43.5" x14ac:dyDescent="0.35">
      <c r="A2547" s="5">
        <f t="shared" si="234"/>
        <v>195.3</v>
      </c>
      <c r="B2547">
        <v>2545</v>
      </c>
      <c r="C2547" s="3" t="s">
        <v>2545</v>
      </c>
      <c r="D2547" s="3" t="s">
        <v>6655</v>
      </c>
      <c r="E2547">
        <v>2000</v>
      </c>
      <c r="F2547">
        <v>3906</v>
      </c>
      <c r="G2547" t="s">
        <v>8218</v>
      </c>
      <c r="H2547" t="s">
        <v>8223</v>
      </c>
      <c r="I2547" t="s">
        <v>8245</v>
      </c>
      <c r="J2547" s="11">
        <v>1424997000</v>
      </c>
      <c r="K2547" s="11">
        <v>1421983138</v>
      </c>
      <c r="L2547" t="b">
        <v>0</v>
      </c>
      <c r="M2547">
        <v>61</v>
      </c>
      <c r="N2547" t="b">
        <v>1</v>
      </c>
      <c r="O2547" t="s">
        <v>8299</v>
      </c>
      <c r="P2547" s="5">
        <f t="shared" si="235"/>
        <v>64.032786885245898</v>
      </c>
      <c r="Q2547" t="str">
        <f t="shared" si="236"/>
        <v>music</v>
      </c>
      <c r="R2547" t="str">
        <f t="shared" si="237"/>
        <v>classical music</v>
      </c>
      <c r="S2547" s="10">
        <f t="shared" si="238"/>
        <v>42026.929837962954</v>
      </c>
      <c r="T2547" s="10">
        <f t="shared" si="239"/>
        <v>42061.812499999993</v>
      </c>
    </row>
    <row r="2548" spans="1:20" ht="43.5" x14ac:dyDescent="0.35">
      <c r="A2548" s="5">
        <f t="shared" si="234"/>
        <v>111.71428571428572</v>
      </c>
      <c r="B2548">
        <v>2546</v>
      </c>
      <c r="C2548" s="3" t="s">
        <v>2546</v>
      </c>
      <c r="D2548" s="3" t="s">
        <v>6656</v>
      </c>
      <c r="E2548">
        <v>3500</v>
      </c>
      <c r="F2548">
        <v>3910</v>
      </c>
      <c r="G2548" t="s">
        <v>8218</v>
      </c>
      <c r="H2548" t="s">
        <v>8223</v>
      </c>
      <c r="I2548" t="s">
        <v>8245</v>
      </c>
      <c r="J2548" s="11">
        <v>1380949200</v>
      </c>
      <c r="K2548" s="11">
        <v>1378586179</v>
      </c>
      <c r="L2548" t="b">
        <v>0</v>
      </c>
      <c r="M2548">
        <v>65</v>
      </c>
      <c r="N2548" t="b">
        <v>1</v>
      </c>
      <c r="O2548" t="s">
        <v>8299</v>
      </c>
      <c r="P2548" s="5">
        <f t="shared" si="235"/>
        <v>60.153846153846153</v>
      </c>
      <c r="Q2548" t="str">
        <f t="shared" si="236"/>
        <v>music</v>
      </c>
      <c r="R2548" t="str">
        <f t="shared" si="237"/>
        <v>classical music</v>
      </c>
      <c r="S2548" s="10">
        <f t="shared" si="238"/>
        <v>41524.650219907402</v>
      </c>
      <c r="T2548" s="10">
        <f t="shared" si="239"/>
        <v>41552</v>
      </c>
    </row>
    <row r="2549" spans="1:20" ht="43.5" x14ac:dyDescent="0.35">
      <c r="A2549" s="5">
        <f t="shared" si="234"/>
        <v>119.85454545454546</v>
      </c>
      <c r="B2549">
        <v>2547</v>
      </c>
      <c r="C2549" s="3" t="s">
        <v>2547</v>
      </c>
      <c r="D2549" s="3" t="s">
        <v>6657</v>
      </c>
      <c r="E2549">
        <v>5500</v>
      </c>
      <c r="F2549">
        <v>6592</v>
      </c>
      <c r="G2549" t="s">
        <v>8218</v>
      </c>
      <c r="H2549" t="s">
        <v>8223</v>
      </c>
      <c r="I2549" t="s">
        <v>8245</v>
      </c>
      <c r="J2549" s="11">
        <v>1333560803</v>
      </c>
      <c r="K2549" s="11">
        <v>1330972403</v>
      </c>
      <c r="L2549" t="b">
        <v>0</v>
      </c>
      <c r="M2549">
        <v>134</v>
      </c>
      <c r="N2549" t="b">
        <v>1</v>
      </c>
      <c r="O2549" t="s">
        <v>8299</v>
      </c>
      <c r="P2549" s="5">
        <f t="shared" si="235"/>
        <v>49.194029850746269</v>
      </c>
      <c r="Q2549" t="str">
        <f t="shared" si="236"/>
        <v>music</v>
      </c>
      <c r="R2549" t="str">
        <f t="shared" si="237"/>
        <v>classical music</v>
      </c>
      <c r="S2549" s="10">
        <f t="shared" si="238"/>
        <v>40973.564849537033</v>
      </c>
      <c r="T2549" s="10">
        <f t="shared" si="239"/>
        <v>41003.523182870369</v>
      </c>
    </row>
    <row r="2550" spans="1:20" ht="43.5" x14ac:dyDescent="0.35">
      <c r="A2550" s="5">
        <f t="shared" si="234"/>
        <v>101.85</v>
      </c>
      <c r="B2550">
        <v>2548</v>
      </c>
      <c r="C2550" s="3" t="s">
        <v>2548</v>
      </c>
      <c r="D2550" s="3" t="s">
        <v>6658</v>
      </c>
      <c r="E2550">
        <v>6000</v>
      </c>
      <c r="F2550">
        <v>6111</v>
      </c>
      <c r="G2550" t="s">
        <v>8218</v>
      </c>
      <c r="H2550" t="s">
        <v>8229</v>
      </c>
      <c r="I2550" t="s">
        <v>8248</v>
      </c>
      <c r="J2550" s="11">
        <v>1475209620</v>
      </c>
      <c r="K2550" s="11">
        <v>1473087637</v>
      </c>
      <c r="L2550" t="b">
        <v>0</v>
      </c>
      <c r="M2550">
        <v>37</v>
      </c>
      <c r="N2550" t="b">
        <v>1</v>
      </c>
      <c r="O2550" t="s">
        <v>8299</v>
      </c>
      <c r="P2550" s="5">
        <f t="shared" si="235"/>
        <v>165.16216216216216</v>
      </c>
      <c r="Q2550" t="str">
        <f t="shared" si="236"/>
        <v>music</v>
      </c>
      <c r="R2550" t="str">
        <f t="shared" si="237"/>
        <v>classical music</v>
      </c>
      <c r="S2550" s="10">
        <f t="shared" si="238"/>
        <v>42618.417094907411</v>
      </c>
      <c r="T2550" s="10">
        <f t="shared" si="239"/>
        <v>42642.977083333331</v>
      </c>
    </row>
    <row r="2551" spans="1:20" ht="43.5" x14ac:dyDescent="0.35">
      <c r="A2551" s="5">
        <f t="shared" si="234"/>
        <v>102.80254777070064</v>
      </c>
      <c r="B2551">
        <v>2549</v>
      </c>
      <c r="C2551" s="3" t="s">
        <v>2549</v>
      </c>
      <c r="D2551" s="3" t="s">
        <v>6659</v>
      </c>
      <c r="E2551">
        <v>1570</v>
      </c>
      <c r="F2551">
        <v>1614</v>
      </c>
      <c r="G2551" t="s">
        <v>8218</v>
      </c>
      <c r="H2551" t="s">
        <v>8224</v>
      </c>
      <c r="I2551" t="s">
        <v>8246</v>
      </c>
      <c r="J2551" s="11">
        <v>1370019600</v>
      </c>
      <c r="K2551" s="11">
        <v>1366999870</v>
      </c>
      <c r="L2551" t="b">
        <v>0</v>
      </c>
      <c r="M2551">
        <v>37</v>
      </c>
      <c r="N2551" t="b">
        <v>1</v>
      </c>
      <c r="O2551" t="s">
        <v>8299</v>
      </c>
      <c r="P2551" s="5">
        <f t="shared" si="235"/>
        <v>43.621621621621621</v>
      </c>
      <c r="Q2551" t="str">
        <f t="shared" si="236"/>
        <v>music</v>
      </c>
      <c r="R2551" t="str">
        <f t="shared" si="237"/>
        <v>classical music</v>
      </c>
      <c r="S2551" s="10">
        <f t="shared" si="238"/>
        <v>41390.549421296295</v>
      </c>
      <c r="T2551" s="10">
        <f t="shared" si="239"/>
        <v>41425.5</v>
      </c>
    </row>
    <row r="2552" spans="1:20" ht="58" x14ac:dyDescent="0.35">
      <c r="A2552" s="5">
        <f t="shared" si="234"/>
        <v>100.84615384615385</v>
      </c>
      <c r="B2552">
        <v>2550</v>
      </c>
      <c r="C2552" s="3" t="s">
        <v>2550</v>
      </c>
      <c r="D2552" s="3" t="s">
        <v>6660</v>
      </c>
      <c r="E2552">
        <v>6500</v>
      </c>
      <c r="F2552">
        <v>6555</v>
      </c>
      <c r="G2552" t="s">
        <v>8218</v>
      </c>
      <c r="H2552" t="s">
        <v>8223</v>
      </c>
      <c r="I2552" t="s">
        <v>8245</v>
      </c>
      <c r="J2552" s="11">
        <v>1444276740</v>
      </c>
      <c r="K2552" s="11">
        <v>1439392406</v>
      </c>
      <c r="L2552" t="b">
        <v>0</v>
      </c>
      <c r="M2552">
        <v>150</v>
      </c>
      <c r="N2552" t="b">
        <v>1</v>
      </c>
      <c r="O2552" t="s">
        <v>8299</v>
      </c>
      <c r="P2552" s="5">
        <f t="shared" si="235"/>
        <v>43.7</v>
      </c>
      <c r="Q2552" t="str">
        <f t="shared" si="236"/>
        <v>music</v>
      </c>
      <c r="R2552" t="str">
        <f t="shared" si="237"/>
        <v>classical music</v>
      </c>
      <c r="S2552" s="10">
        <f t="shared" si="238"/>
        <v>42228.425995370366</v>
      </c>
      <c r="T2552" s="10">
        <f t="shared" si="239"/>
        <v>42284.957638888889</v>
      </c>
    </row>
    <row r="2553" spans="1:20" ht="43.5" x14ac:dyDescent="0.35">
      <c r="A2553" s="5">
        <f t="shared" si="234"/>
        <v>102.73469387755102</v>
      </c>
      <c r="B2553">
        <v>2551</v>
      </c>
      <c r="C2553" s="3" t="s">
        <v>2551</v>
      </c>
      <c r="D2553" s="3" t="s">
        <v>6661</v>
      </c>
      <c r="E2553">
        <v>3675</v>
      </c>
      <c r="F2553">
        <v>3775.5</v>
      </c>
      <c r="G2553" t="s">
        <v>8218</v>
      </c>
      <c r="H2553" t="s">
        <v>8223</v>
      </c>
      <c r="I2553" t="s">
        <v>8245</v>
      </c>
      <c r="J2553" s="11">
        <v>1332362880</v>
      </c>
      <c r="K2553" s="11">
        <v>1329890585</v>
      </c>
      <c r="L2553" t="b">
        <v>0</v>
      </c>
      <c r="M2553">
        <v>56</v>
      </c>
      <c r="N2553" t="b">
        <v>1</v>
      </c>
      <c r="O2553" t="s">
        <v>8299</v>
      </c>
      <c r="P2553" s="5">
        <f t="shared" si="235"/>
        <v>67.419642857142861</v>
      </c>
      <c r="Q2553" t="str">
        <f t="shared" si="236"/>
        <v>music</v>
      </c>
      <c r="R2553" t="str">
        <f t="shared" si="237"/>
        <v>classical music</v>
      </c>
      <c r="S2553" s="10">
        <f t="shared" si="238"/>
        <v>40961.043807870366</v>
      </c>
      <c r="T2553" s="10">
        <f t="shared" si="239"/>
        <v>40989.658333333333</v>
      </c>
    </row>
    <row r="2554" spans="1:20" ht="43.5" x14ac:dyDescent="0.35">
      <c r="A2554" s="5">
        <f t="shared" si="234"/>
        <v>106.5</v>
      </c>
      <c r="B2554">
        <v>2552</v>
      </c>
      <c r="C2554" s="3" t="s">
        <v>2552</v>
      </c>
      <c r="D2554" s="3" t="s">
        <v>6662</v>
      </c>
      <c r="E2554">
        <v>3000</v>
      </c>
      <c r="F2554">
        <v>3195</v>
      </c>
      <c r="G2554" t="s">
        <v>8218</v>
      </c>
      <c r="H2554" t="s">
        <v>8223</v>
      </c>
      <c r="I2554" t="s">
        <v>8245</v>
      </c>
      <c r="J2554" s="11">
        <v>1488741981</v>
      </c>
      <c r="K2554" s="11">
        <v>1486149981</v>
      </c>
      <c r="L2554" t="b">
        <v>0</v>
      </c>
      <c r="M2554">
        <v>18</v>
      </c>
      <c r="N2554" t="b">
        <v>1</v>
      </c>
      <c r="O2554" t="s">
        <v>8299</v>
      </c>
      <c r="P2554" s="5">
        <f t="shared" si="235"/>
        <v>177.5</v>
      </c>
      <c r="Q2554" t="str">
        <f t="shared" si="236"/>
        <v>music</v>
      </c>
      <c r="R2554" t="str">
        <f t="shared" si="237"/>
        <v>classical music</v>
      </c>
      <c r="S2554" s="10">
        <f t="shared" si="238"/>
        <v>42769.601631944439</v>
      </c>
      <c r="T2554" s="10">
        <f t="shared" si="239"/>
        <v>42799.601631944439</v>
      </c>
    </row>
    <row r="2555" spans="1:20" ht="43.5" x14ac:dyDescent="0.35">
      <c r="A2555" s="5">
        <f t="shared" si="234"/>
        <v>155.53333333333333</v>
      </c>
      <c r="B2555">
        <v>2553</v>
      </c>
      <c r="C2555" s="3" t="s">
        <v>2553</v>
      </c>
      <c r="D2555" s="3" t="s">
        <v>6663</v>
      </c>
      <c r="E2555">
        <v>1500</v>
      </c>
      <c r="F2555">
        <v>2333</v>
      </c>
      <c r="G2555" t="s">
        <v>8218</v>
      </c>
      <c r="H2555" t="s">
        <v>8223</v>
      </c>
      <c r="I2555" t="s">
        <v>8245</v>
      </c>
      <c r="J2555" s="11">
        <v>1348202807</v>
      </c>
      <c r="K2555" s="11">
        <v>1343018807</v>
      </c>
      <c r="L2555" t="b">
        <v>0</v>
      </c>
      <c r="M2555">
        <v>60</v>
      </c>
      <c r="N2555" t="b">
        <v>1</v>
      </c>
      <c r="O2555" t="s">
        <v>8299</v>
      </c>
      <c r="P2555" s="5">
        <f t="shared" si="235"/>
        <v>38.883333333333333</v>
      </c>
      <c r="Q2555" t="str">
        <f t="shared" si="236"/>
        <v>music</v>
      </c>
      <c r="R2555" t="str">
        <f t="shared" si="237"/>
        <v>classical music</v>
      </c>
      <c r="S2555" s="10">
        <f t="shared" si="238"/>
        <v>41112.99082175926</v>
      </c>
      <c r="T2555" s="10">
        <f t="shared" si="239"/>
        <v>41172.99082175926</v>
      </c>
    </row>
    <row r="2556" spans="1:20" ht="58" x14ac:dyDescent="0.35">
      <c r="A2556" s="5">
        <f t="shared" si="234"/>
        <v>122.8</v>
      </c>
      <c r="B2556">
        <v>2554</v>
      </c>
      <c r="C2556" s="3" t="s">
        <v>2554</v>
      </c>
      <c r="D2556" s="3" t="s">
        <v>6664</v>
      </c>
      <c r="E2556">
        <v>3000</v>
      </c>
      <c r="F2556">
        <v>3684</v>
      </c>
      <c r="G2556" t="s">
        <v>8218</v>
      </c>
      <c r="H2556" t="s">
        <v>8223</v>
      </c>
      <c r="I2556" t="s">
        <v>8245</v>
      </c>
      <c r="J2556" s="11">
        <v>1433131140</v>
      </c>
      <c r="K2556" s="11">
        <v>1430445163</v>
      </c>
      <c r="L2556" t="b">
        <v>0</v>
      </c>
      <c r="M2556">
        <v>67</v>
      </c>
      <c r="N2556" t="b">
        <v>1</v>
      </c>
      <c r="O2556" t="s">
        <v>8299</v>
      </c>
      <c r="P2556" s="5">
        <f t="shared" si="235"/>
        <v>54.985074626865675</v>
      </c>
      <c r="Q2556" t="str">
        <f t="shared" si="236"/>
        <v>music</v>
      </c>
      <c r="R2556" t="str">
        <f t="shared" si="237"/>
        <v>classical music</v>
      </c>
      <c r="S2556" s="10">
        <f t="shared" si="238"/>
        <v>42124.869942129626</v>
      </c>
      <c r="T2556" s="10">
        <f t="shared" si="239"/>
        <v>42155.957638888889</v>
      </c>
    </row>
    <row r="2557" spans="1:20" ht="58" x14ac:dyDescent="0.35">
      <c r="A2557" s="5">
        <f t="shared" si="234"/>
        <v>107.35</v>
      </c>
      <c r="B2557">
        <v>2555</v>
      </c>
      <c r="C2557" s="3" t="s">
        <v>2555</v>
      </c>
      <c r="D2557" s="3" t="s">
        <v>6665</v>
      </c>
      <c r="E2557">
        <v>2000</v>
      </c>
      <c r="F2557">
        <v>2147</v>
      </c>
      <c r="G2557" t="s">
        <v>8218</v>
      </c>
      <c r="H2557" t="s">
        <v>8223</v>
      </c>
      <c r="I2557" t="s">
        <v>8245</v>
      </c>
      <c r="J2557" s="11">
        <v>1338219793</v>
      </c>
      <c r="K2557" s="11">
        <v>1335541393</v>
      </c>
      <c r="L2557" t="b">
        <v>0</v>
      </c>
      <c r="M2557">
        <v>35</v>
      </c>
      <c r="N2557" t="b">
        <v>1</v>
      </c>
      <c r="O2557" t="s">
        <v>8299</v>
      </c>
      <c r="P2557" s="5">
        <f t="shared" si="235"/>
        <v>61.342857142857142</v>
      </c>
      <c r="Q2557" t="str">
        <f t="shared" si="236"/>
        <v>music</v>
      </c>
      <c r="R2557" t="str">
        <f t="shared" si="237"/>
        <v>classical music</v>
      </c>
      <c r="S2557" s="10">
        <f t="shared" si="238"/>
        <v>41026.44667824074</v>
      </c>
      <c r="T2557" s="10">
        <f t="shared" si="239"/>
        <v>41057.44667824074</v>
      </c>
    </row>
    <row r="2558" spans="1:20" ht="43.5" x14ac:dyDescent="0.35">
      <c r="A2558" s="5">
        <f t="shared" si="234"/>
        <v>105.50335570469798</v>
      </c>
      <c r="B2558">
        <v>2556</v>
      </c>
      <c r="C2558" s="3" t="s">
        <v>2556</v>
      </c>
      <c r="D2558" s="3" t="s">
        <v>6666</v>
      </c>
      <c r="E2558">
        <v>745</v>
      </c>
      <c r="F2558">
        <v>786</v>
      </c>
      <c r="G2558" t="s">
        <v>8218</v>
      </c>
      <c r="H2558" t="s">
        <v>8223</v>
      </c>
      <c r="I2558" t="s">
        <v>8245</v>
      </c>
      <c r="J2558" s="11">
        <v>1356392857</v>
      </c>
      <c r="K2558" s="11">
        <v>1352504857</v>
      </c>
      <c r="L2558" t="b">
        <v>0</v>
      </c>
      <c r="M2558">
        <v>34</v>
      </c>
      <c r="N2558" t="b">
        <v>1</v>
      </c>
      <c r="O2558" t="s">
        <v>8299</v>
      </c>
      <c r="P2558" s="5">
        <f t="shared" si="235"/>
        <v>23.117647058823529</v>
      </c>
      <c r="Q2558" t="str">
        <f t="shared" si="236"/>
        <v>music</v>
      </c>
      <c r="R2558" t="str">
        <f t="shared" si="237"/>
        <v>classical music</v>
      </c>
      <c r="S2558" s="10">
        <f t="shared" si="238"/>
        <v>41222.783067129625</v>
      </c>
      <c r="T2558" s="10">
        <f t="shared" si="239"/>
        <v>41267.783067129625</v>
      </c>
    </row>
    <row r="2559" spans="1:20" ht="29" x14ac:dyDescent="0.35">
      <c r="A2559" s="5">
        <f t="shared" si="234"/>
        <v>118.44444444444444</v>
      </c>
      <c r="B2559">
        <v>2557</v>
      </c>
      <c r="C2559" s="3" t="s">
        <v>2557</v>
      </c>
      <c r="D2559" s="3" t="s">
        <v>6667</v>
      </c>
      <c r="E2559">
        <v>900</v>
      </c>
      <c r="F2559">
        <v>1066</v>
      </c>
      <c r="G2559" t="s">
        <v>8218</v>
      </c>
      <c r="H2559" t="s">
        <v>8224</v>
      </c>
      <c r="I2559" t="s">
        <v>8246</v>
      </c>
      <c r="J2559" s="11">
        <v>1400176386</v>
      </c>
      <c r="K2559" s="11">
        <v>1397584386</v>
      </c>
      <c r="L2559" t="b">
        <v>0</v>
      </c>
      <c r="M2559">
        <v>36</v>
      </c>
      <c r="N2559" t="b">
        <v>1</v>
      </c>
      <c r="O2559" t="s">
        <v>8299</v>
      </c>
      <c r="P2559" s="5">
        <f t="shared" si="235"/>
        <v>29.611111111111111</v>
      </c>
      <c r="Q2559" t="str">
        <f t="shared" si="236"/>
        <v>music</v>
      </c>
      <c r="R2559" t="str">
        <f t="shared" si="237"/>
        <v>classical music</v>
      </c>
      <c r="S2559" s="10">
        <f t="shared" si="238"/>
        <v>41744.536874999998</v>
      </c>
      <c r="T2559" s="10">
        <f t="shared" si="239"/>
        <v>41774.536874999998</v>
      </c>
    </row>
    <row r="2560" spans="1:20" ht="43.5" x14ac:dyDescent="0.35">
      <c r="A2560" s="5">
        <f t="shared" si="234"/>
        <v>108.88</v>
      </c>
      <c r="B2560">
        <v>2558</v>
      </c>
      <c r="C2560" s="3" t="s">
        <v>2558</v>
      </c>
      <c r="D2560" s="3" t="s">
        <v>6668</v>
      </c>
      <c r="E2560">
        <v>1250</v>
      </c>
      <c r="F2560">
        <v>1361</v>
      </c>
      <c r="G2560" t="s">
        <v>8218</v>
      </c>
      <c r="H2560" t="s">
        <v>8225</v>
      </c>
      <c r="I2560" t="s">
        <v>8247</v>
      </c>
      <c r="J2560" s="11">
        <v>1430488740</v>
      </c>
      <c r="K2560" s="11">
        <v>1427747906</v>
      </c>
      <c r="L2560" t="b">
        <v>0</v>
      </c>
      <c r="M2560">
        <v>18</v>
      </c>
      <c r="N2560" t="b">
        <v>1</v>
      </c>
      <c r="O2560" t="s">
        <v>8299</v>
      </c>
      <c r="P2560" s="5">
        <f t="shared" si="235"/>
        <v>75.611111111111114</v>
      </c>
      <c r="Q2560" t="str">
        <f t="shared" si="236"/>
        <v>music</v>
      </c>
      <c r="R2560" t="str">
        <f t="shared" si="237"/>
        <v>classical music</v>
      </c>
      <c r="S2560" s="10">
        <f t="shared" si="238"/>
        <v>42093.651689814818</v>
      </c>
      <c r="T2560" s="10">
        <f t="shared" si="239"/>
        <v>42125.374305555553</v>
      </c>
    </row>
    <row r="2561" spans="1:20" ht="43.5" x14ac:dyDescent="0.35">
      <c r="A2561" s="5">
        <f t="shared" si="234"/>
        <v>111.25</v>
      </c>
      <c r="B2561">
        <v>2559</v>
      </c>
      <c r="C2561" s="3" t="s">
        <v>2559</v>
      </c>
      <c r="D2561" s="3" t="s">
        <v>6669</v>
      </c>
      <c r="E2561">
        <v>800</v>
      </c>
      <c r="F2561">
        <v>890</v>
      </c>
      <c r="G2561" t="s">
        <v>8218</v>
      </c>
      <c r="H2561" t="s">
        <v>8223</v>
      </c>
      <c r="I2561" t="s">
        <v>8245</v>
      </c>
      <c r="J2561" s="11">
        <v>1321385820</v>
      </c>
      <c r="K2561" s="11">
        <v>1318539484</v>
      </c>
      <c r="L2561" t="b">
        <v>0</v>
      </c>
      <c r="M2561">
        <v>25</v>
      </c>
      <c r="N2561" t="b">
        <v>1</v>
      </c>
      <c r="O2561" t="s">
        <v>8299</v>
      </c>
      <c r="P2561" s="5">
        <f t="shared" si="235"/>
        <v>35.6</v>
      </c>
      <c r="Q2561" t="str">
        <f t="shared" si="236"/>
        <v>music</v>
      </c>
      <c r="R2561" t="str">
        <f t="shared" si="237"/>
        <v>classical music</v>
      </c>
      <c r="S2561" s="10">
        <f t="shared" si="238"/>
        <v>40829.665324074071</v>
      </c>
      <c r="T2561" s="10">
        <f t="shared" si="239"/>
        <v>40862.609027777777</v>
      </c>
    </row>
    <row r="2562" spans="1:20" ht="43.5" x14ac:dyDescent="0.35">
      <c r="A2562" s="5">
        <f t="shared" si="234"/>
        <v>100.1</v>
      </c>
      <c r="B2562">
        <v>2560</v>
      </c>
      <c r="C2562" s="3" t="s">
        <v>2560</v>
      </c>
      <c r="D2562" s="3" t="s">
        <v>6670</v>
      </c>
      <c r="E2562">
        <v>3000</v>
      </c>
      <c r="F2562">
        <v>3003</v>
      </c>
      <c r="G2562" t="s">
        <v>8218</v>
      </c>
      <c r="H2562" t="s">
        <v>8224</v>
      </c>
      <c r="I2562" t="s">
        <v>8246</v>
      </c>
      <c r="J2562" s="11">
        <v>1425682174</v>
      </c>
      <c r="K2562" s="11">
        <v>1423090174</v>
      </c>
      <c r="L2562" t="b">
        <v>0</v>
      </c>
      <c r="M2562">
        <v>21</v>
      </c>
      <c r="N2562" t="b">
        <v>1</v>
      </c>
      <c r="O2562" t="s">
        <v>8299</v>
      </c>
      <c r="P2562" s="5">
        <f t="shared" si="235"/>
        <v>143</v>
      </c>
      <c r="Q2562" t="str">
        <f t="shared" si="236"/>
        <v>music</v>
      </c>
      <c r="R2562" t="str">
        <f t="shared" si="237"/>
        <v>classical music</v>
      </c>
      <c r="S2562" s="10">
        <f t="shared" si="238"/>
        <v>42039.742754629631</v>
      </c>
      <c r="T2562" s="10">
        <f t="shared" si="239"/>
        <v>42069.742754629631</v>
      </c>
    </row>
    <row r="2563" spans="1:20" ht="43.5" x14ac:dyDescent="0.35">
      <c r="A2563" s="5">
        <f t="shared" ref="A2563:A2626" si="240">(F2563/E2563)*100</f>
        <v>0</v>
      </c>
      <c r="B2563">
        <v>2561</v>
      </c>
      <c r="C2563" s="3" t="s">
        <v>2561</v>
      </c>
      <c r="D2563" s="3" t="s">
        <v>6671</v>
      </c>
      <c r="E2563">
        <v>100000</v>
      </c>
      <c r="F2563">
        <v>0</v>
      </c>
      <c r="G2563" t="s">
        <v>8219</v>
      </c>
      <c r="H2563" t="s">
        <v>8228</v>
      </c>
      <c r="I2563" t="s">
        <v>8250</v>
      </c>
      <c r="J2563" s="11">
        <v>1444740089</v>
      </c>
      <c r="K2563" s="11">
        <v>1442148089</v>
      </c>
      <c r="L2563" t="b">
        <v>0</v>
      </c>
      <c r="M2563">
        <v>0</v>
      </c>
      <c r="N2563" t="b">
        <v>0</v>
      </c>
      <c r="O2563" t="s">
        <v>8283</v>
      </c>
      <c r="P2563" s="5" t="e">
        <f t="shared" ref="P2563:P2626" si="241">F2563/M2563</f>
        <v>#DIV/0!</v>
      </c>
      <c r="Q2563" t="str">
        <f t="shared" ref="Q2563:Q2626" si="242">LEFT(O:O,FIND("/",O:O)-1)</f>
        <v>food</v>
      </c>
      <c r="R2563" t="str">
        <f t="shared" ref="R2563:R2626" si="243">RIGHT(O:O,LEN(O:O)-FIND("/",O:O))</f>
        <v>food trucks</v>
      </c>
      <c r="S2563" s="10">
        <f t="shared" ref="S2563:S2626" si="244">(((K2563/60)/60)/24)+DATE(1970,1,1)+(-5/24)</f>
        <v>42260.320474537039</v>
      </c>
      <c r="T2563" s="10">
        <f t="shared" ref="T2563:T2626" si="245">(((J2563/60)/60)/24)+DATE(1970,1,1)+(-5/24)</f>
        <v>42290.320474537039</v>
      </c>
    </row>
    <row r="2564" spans="1:20" ht="58" x14ac:dyDescent="0.35">
      <c r="A2564" s="5">
        <f t="shared" si="240"/>
        <v>0.75</v>
      </c>
      <c r="B2564">
        <v>2562</v>
      </c>
      <c r="C2564" s="3" t="s">
        <v>2562</v>
      </c>
      <c r="D2564" s="3" t="s">
        <v>6672</v>
      </c>
      <c r="E2564">
        <v>10000</v>
      </c>
      <c r="F2564">
        <v>75</v>
      </c>
      <c r="G2564" t="s">
        <v>8219</v>
      </c>
      <c r="H2564" t="s">
        <v>8235</v>
      </c>
      <c r="I2564" t="s">
        <v>8248</v>
      </c>
      <c r="J2564" s="11">
        <v>1476189339</v>
      </c>
      <c r="K2564" s="11">
        <v>1471005339</v>
      </c>
      <c r="L2564" t="b">
        <v>0</v>
      </c>
      <c r="M2564">
        <v>3</v>
      </c>
      <c r="N2564" t="b">
        <v>0</v>
      </c>
      <c r="O2564" t="s">
        <v>8283</v>
      </c>
      <c r="P2564" s="5">
        <f t="shared" si="241"/>
        <v>25</v>
      </c>
      <c r="Q2564" t="str">
        <f t="shared" si="242"/>
        <v>food</v>
      </c>
      <c r="R2564" t="str">
        <f t="shared" si="243"/>
        <v>food trucks</v>
      </c>
      <c r="S2564" s="10">
        <f t="shared" si="244"/>
        <v>42594.316423611112</v>
      </c>
      <c r="T2564" s="10">
        <f t="shared" si="245"/>
        <v>42654.316423611112</v>
      </c>
    </row>
    <row r="2565" spans="1:20" ht="29" x14ac:dyDescent="0.35">
      <c r="A2565" s="5">
        <f t="shared" si="240"/>
        <v>0</v>
      </c>
      <c r="B2565">
        <v>2563</v>
      </c>
      <c r="C2565" s="3" t="s">
        <v>2563</v>
      </c>
      <c r="D2565" s="3" t="s">
        <v>6673</v>
      </c>
      <c r="E2565">
        <v>20000</v>
      </c>
      <c r="F2565">
        <v>0</v>
      </c>
      <c r="G2565" t="s">
        <v>8219</v>
      </c>
      <c r="H2565" t="s">
        <v>8223</v>
      </c>
      <c r="I2565" t="s">
        <v>8245</v>
      </c>
      <c r="J2565" s="11">
        <v>1438226451</v>
      </c>
      <c r="K2565" s="11">
        <v>1433042451</v>
      </c>
      <c r="L2565" t="b">
        <v>0</v>
      </c>
      <c r="M2565">
        <v>0</v>
      </c>
      <c r="N2565" t="b">
        <v>0</v>
      </c>
      <c r="O2565" t="s">
        <v>8283</v>
      </c>
      <c r="P2565" s="5" t="e">
        <f t="shared" si="241"/>
        <v>#DIV/0!</v>
      </c>
      <c r="Q2565" t="str">
        <f t="shared" si="242"/>
        <v>food</v>
      </c>
      <c r="R2565" t="str">
        <f t="shared" si="243"/>
        <v>food trucks</v>
      </c>
      <c r="S2565" s="10">
        <f t="shared" si="244"/>
        <v>42154.931145833332</v>
      </c>
      <c r="T2565" s="10">
        <f t="shared" si="245"/>
        <v>42214.931145833332</v>
      </c>
    </row>
    <row r="2566" spans="1:20" ht="43.5" x14ac:dyDescent="0.35">
      <c r="A2566" s="5">
        <f t="shared" si="240"/>
        <v>0</v>
      </c>
      <c r="B2566">
        <v>2564</v>
      </c>
      <c r="C2566" s="3" t="s">
        <v>2564</v>
      </c>
      <c r="D2566" s="3" t="s">
        <v>6674</v>
      </c>
      <c r="E2566">
        <v>40000</v>
      </c>
      <c r="F2566">
        <v>0</v>
      </c>
      <c r="G2566" t="s">
        <v>8219</v>
      </c>
      <c r="H2566" t="s">
        <v>8228</v>
      </c>
      <c r="I2566" t="s">
        <v>8250</v>
      </c>
      <c r="J2566" s="11">
        <v>1406854699</v>
      </c>
      <c r="K2566" s="11">
        <v>1404262699</v>
      </c>
      <c r="L2566" t="b">
        <v>0</v>
      </c>
      <c r="M2566">
        <v>0</v>
      </c>
      <c r="N2566" t="b">
        <v>0</v>
      </c>
      <c r="O2566" t="s">
        <v>8283</v>
      </c>
      <c r="P2566" s="5" t="e">
        <f t="shared" si="241"/>
        <v>#DIV/0!</v>
      </c>
      <c r="Q2566" t="str">
        <f t="shared" si="242"/>
        <v>food</v>
      </c>
      <c r="R2566" t="str">
        <f t="shared" si="243"/>
        <v>food trucks</v>
      </c>
      <c r="S2566" s="10">
        <f t="shared" si="244"/>
        <v>41821.83216435185</v>
      </c>
      <c r="T2566" s="10">
        <f t="shared" si="245"/>
        <v>41851.83216435185</v>
      </c>
    </row>
    <row r="2567" spans="1:20" ht="43.5" x14ac:dyDescent="0.35">
      <c r="A2567" s="5">
        <f t="shared" si="240"/>
        <v>1</v>
      </c>
      <c r="B2567">
        <v>2565</v>
      </c>
      <c r="C2567" s="3" t="s">
        <v>2565</v>
      </c>
      <c r="D2567" s="3" t="s">
        <v>6675</v>
      </c>
      <c r="E2567">
        <v>10000</v>
      </c>
      <c r="F2567">
        <v>100</v>
      </c>
      <c r="G2567" t="s">
        <v>8219</v>
      </c>
      <c r="H2567" t="s">
        <v>8223</v>
      </c>
      <c r="I2567" t="s">
        <v>8245</v>
      </c>
      <c r="J2567" s="11">
        <v>1462827000</v>
      </c>
      <c r="K2567" s="11">
        <v>1457710589</v>
      </c>
      <c r="L2567" t="b">
        <v>0</v>
      </c>
      <c r="M2567">
        <v>1</v>
      </c>
      <c r="N2567" t="b">
        <v>0</v>
      </c>
      <c r="O2567" t="s">
        <v>8283</v>
      </c>
      <c r="P2567" s="5">
        <f t="shared" si="241"/>
        <v>100</v>
      </c>
      <c r="Q2567" t="str">
        <f t="shared" si="242"/>
        <v>food</v>
      </c>
      <c r="R2567" t="str">
        <f t="shared" si="243"/>
        <v>food trucks</v>
      </c>
      <c r="S2567" s="10">
        <f t="shared" si="244"/>
        <v>42440.442002314812</v>
      </c>
      <c r="T2567" s="10">
        <f t="shared" si="245"/>
        <v>42499.659722222219</v>
      </c>
    </row>
    <row r="2568" spans="1:20" ht="43.5" x14ac:dyDescent="0.35">
      <c r="A2568" s="5">
        <f t="shared" si="240"/>
        <v>0</v>
      </c>
      <c r="B2568">
        <v>2566</v>
      </c>
      <c r="C2568" s="3" t="s">
        <v>2566</v>
      </c>
      <c r="D2568" s="3" t="s">
        <v>6676</v>
      </c>
      <c r="E2568">
        <v>35000</v>
      </c>
      <c r="F2568">
        <v>0</v>
      </c>
      <c r="G2568" t="s">
        <v>8219</v>
      </c>
      <c r="H2568" t="s">
        <v>8223</v>
      </c>
      <c r="I2568" t="s">
        <v>8245</v>
      </c>
      <c r="J2568" s="11">
        <v>1408663948</v>
      </c>
      <c r="K2568" s="11">
        <v>1406071948</v>
      </c>
      <c r="L2568" t="b">
        <v>0</v>
      </c>
      <c r="M2568">
        <v>0</v>
      </c>
      <c r="N2568" t="b">
        <v>0</v>
      </c>
      <c r="O2568" t="s">
        <v>8283</v>
      </c>
      <c r="P2568" s="5" t="e">
        <f t="shared" si="241"/>
        <v>#DIV/0!</v>
      </c>
      <c r="Q2568" t="str">
        <f t="shared" si="242"/>
        <v>food</v>
      </c>
      <c r="R2568" t="str">
        <f t="shared" si="243"/>
        <v>food trucks</v>
      </c>
      <c r="S2568" s="10">
        <f t="shared" si="244"/>
        <v>41842.772546296292</v>
      </c>
      <c r="T2568" s="10">
        <f t="shared" si="245"/>
        <v>41872.772546296292</v>
      </c>
    </row>
    <row r="2569" spans="1:20" ht="43.5" x14ac:dyDescent="0.35">
      <c r="A2569" s="5">
        <f t="shared" si="240"/>
        <v>0.26666666666666666</v>
      </c>
      <c r="B2569">
        <v>2567</v>
      </c>
      <c r="C2569" s="3" t="s">
        <v>2567</v>
      </c>
      <c r="D2569" s="3" t="s">
        <v>6677</v>
      </c>
      <c r="E2569">
        <v>45000</v>
      </c>
      <c r="F2569">
        <v>120</v>
      </c>
      <c r="G2569" t="s">
        <v>8219</v>
      </c>
      <c r="H2569" t="s">
        <v>8223</v>
      </c>
      <c r="I2569" t="s">
        <v>8245</v>
      </c>
      <c r="J2569" s="11">
        <v>1429823138</v>
      </c>
      <c r="K2569" s="11">
        <v>1427231138</v>
      </c>
      <c r="L2569" t="b">
        <v>0</v>
      </c>
      <c r="M2569">
        <v>2</v>
      </c>
      <c r="N2569" t="b">
        <v>0</v>
      </c>
      <c r="O2569" t="s">
        <v>8283</v>
      </c>
      <c r="P2569" s="5">
        <f t="shared" si="241"/>
        <v>60</v>
      </c>
      <c r="Q2569" t="str">
        <f t="shared" si="242"/>
        <v>food</v>
      </c>
      <c r="R2569" t="str">
        <f t="shared" si="243"/>
        <v>food trucks</v>
      </c>
      <c r="S2569" s="10">
        <f t="shared" si="244"/>
        <v>42087.670578703699</v>
      </c>
      <c r="T2569" s="10">
        <f t="shared" si="245"/>
        <v>42117.670578703699</v>
      </c>
    </row>
    <row r="2570" spans="1:20" ht="43.5" x14ac:dyDescent="0.35">
      <c r="A2570" s="5">
        <f t="shared" si="240"/>
        <v>0.5</v>
      </c>
      <c r="B2570">
        <v>2568</v>
      </c>
      <c r="C2570" s="3" t="s">
        <v>2568</v>
      </c>
      <c r="D2570" s="3" t="s">
        <v>6678</v>
      </c>
      <c r="E2570">
        <v>10000</v>
      </c>
      <c r="F2570">
        <v>50</v>
      </c>
      <c r="G2570" t="s">
        <v>8219</v>
      </c>
      <c r="H2570" t="s">
        <v>8224</v>
      </c>
      <c r="I2570" t="s">
        <v>8246</v>
      </c>
      <c r="J2570" s="11">
        <v>1472745594</v>
      </c>
      <c r="K2570" s="11">
        <v>1470153594</v>
      </c>
      <c r="L2570" t="b">
        <v>0</v>
      </c>
      <c r="M2570">
        <v>1</v>
      </c>
      <c r="N2570" t="b">
        <v>0</v>
      </c>
      <c r="O2570" t="s">
        <v>8283</v>
      </c>
      <c r="P2570" s="5">
        <f t="shared" si="241"/>
        <v>50</v>
      </c>
      <c r="Q2570" t="str">
        <f t="shared" si="242"/>
        <v>food</v>
      </c>
      <c r="R2570" t="str">
        <f t="shared" si="243"/>
        <v>food trucks</v>
      </c>
      <c r="S2570" s="10">
        <f t="shared" si="244"/>
        <v>42584.45826388889</v>
      </c>
      <c r="T2570" s="10">
        <f t="shared" si="245"/>
        <v>42614.45826388889</v>
      </c>
    </row>
    <row r="2571" spans="1:20" ht="43.5" x14ac:dyDescent="0.35">
      <c r="A2571" s="5">
        <f t="shared" si="240"/>
        <v>2.2307692307692308</v>
      </c>
      <c r="B2571">
        <v>2569</v>
      </c>
      <c r="C2571" s="3" t="s">
        <v>2569</v>
      </c>
      <c r="D2571" s="3" t="s">
        <v>6679</v>
      </c>
      <c r="E2571">
        <v>6500</v>
      </c>
      <c r="F2571">
        <v>145</v>
      </c>
      <c r="G2571" t="s">
        <v>8219</v>
      </c>
      <c r="H2571" t="s">
        <v>8223</v>
      </c>
      <c r="I2571" t="s">
        <v>8245</v>
      </c>
      <c r="J2571" s="11">
        <v>1442457112</v>
      </c>
      <c r="K2571" s="11">
        <v>1439865112</v>
      </c>
      <c r="L2571" t="b">
        <v>0</v>
      </c>
      <c r="M2571">
        <v>2</v>
      </c>
      <c r="N2571" t="b">
        <v>0</v>
      </c>
      <c r="O2571" t="s">
        <v>8283</v>
      </c>
      <c r="P2571" s="5">
        <f t="shared" si="241"/>
        <v>72.5</v>
      </c>
      <c r="Q2571" t="str">
        <f t="shared" si="242"/>
        <v>food</v>
      </c>
      <c r="R2571" t="str">
        <f t="shared" si="243"/>
        <v>food trucks</v>
      </c>
      <c r="S2571" s="10">
        <f t="shared" si="244"/>
        <v>42233.897129629629</v>
      </c>
      <c r="T2571" s="10">
        <f t="shared" si="245"/>
        <v>42263.897129629629</v>
      </c>
    </row>
    <row r="2572" spans="1:20" ht="43.5" x14ac:dyDescent="0.35">
      <c r="A2572" s="5">
        <f t="shared" si="240"/>
        <v>0.84285714285714297</v>
      </c>
      <c r="B2572">
        <v>2570</v>
      </c>
      <c r="C2572" s="3" t="s">
        <v>2570</v>
      </c>
      <c r="D2572" s="3" t="s">
        <v>6680</v>
      </c>
      <c r="E2572">
        <v>7000</v>
      </c>
      <c r="F2572">
        <v>59</v>
      </c>
      <c r="G2572" t="s">
        <v>8219</v>
      </c>
      <c r="H2572" t="s">
        <v>8223</v>
      </c>
      <c r="I2572" t="s">
        <v>8245</v>
      </c>
      <c r="J2572" s="11">
        <v>1486590035</v>
      </c>
      <c r="K2572" s="11">
        <v>1483998035</v>
      </c>
      <c r="L2572" t="b">
        <v>0</v>
      </c>
      <c r="M2572">
        <v>2</v>
      </c>
      <c r="N2572" t="b">
        <v>0</v>
      </c>
      <c r="O2572" t="s">
        <v>8283</v>
      </c>
      <c r="P2572" s="5">
        <f t="shared" si="241"/>
        <v>29.5</v>
      </c>
      <c r="Q2572" t="str">
        <f t="shared" si="242"/>
        <v>food</v>
      </c>
      <c r="R2572" t="str">
        <f t="shared" si="243"/>
        <v>food trucks</v>
      </c>
      <c r="S2572" s="10">
        <f t="shared" si="244"/>
        <v>42744.694849537038</v>
      </c>
      <c r="T2572" s="10">
        <f t="shared" si="245"/>
        <v>42774.694849537038</v>
      </c>
    </row>
    <row r="2573" spans="1:20" ht="43.5" x14ac:dyDescent="0.35">
      <c r="A2573" s="5">
        <f t="shared" si="240"/>
        <v>0.25</v>
      </c>
      <c r="B2573">
        <v>2571</v>
      </c>
      <c r="C2573" s="3" t="s">
        <v>2571</v>
      </c>
      <c r="D2573" s="3" t="s">
        <v>6681</v>
      </c>
      <c r="E2573">
        <v>100000</v>
      </c>
      <c r="F2573">
        <v>250</v>
      </c>
      <c r="G2573" t="s">
        <v>8219</v>
      </c>
      <c r="H2573" t="s">
        <v>8225</v>
      </c>
      <c r="I2573" t="s">
        <v>8247</v>
      </c>
      <c r="J2573" s="11">
        <v>1463645521</v>
      </c>
      <c r="K2573" s="11">
        <v>1458461521</v>
      </c>
      <c r="L2573" t="b">
        <v>0</v>
      </c>
      <c r="M2573">
        <v>4</v>
      </c>
      <c r="N2573" t="b">
        <v>0</v>
      </c>
      <c r="O2573" t="s">
        <v>8283</v>
      </c>
      <c r="P2573" s="5">
        <f t="shared" si="241"/>
        <v>62.5</v>
      </c>
      <c r="Q2573" t="str">
        <f t="shared" si="242"/>
        <v>food</v>
      </c>
      <c r="R2573" t="str">
        <f t="shared" si="243"/>
        <v>food trucks</v>
      </c>
      <c r="S2573" s="10">
        <f t="shared" si="244"/>
        <v>42449.133344907408</v>
      </c>
      <c r="T2573" s="10">
        <f t="shared" si="245"/>
        <v>42509.133344907408</v>
      </c>
    </row>
    <row r="2574" spans="1:20" ht="43.5" x14ac:dyDescent="0.35">
      <c r="A2574" s="5">
        <f t="shared" si="240"/>
        <v>0</v>
      </c>
      <c r="B2574">
        <v>2572</v>
      </c>
      <c r="C2574" s="3" t="s">
        <v>2572</v>
      </c>
      <c r="D2574" s="3" t="s">
        <v>6682</v>
      </c>
      <c r="E2574">
        <v>30000</v>
      </c>
      <c r="F2574">
        <v>0</v>
      </c>
      <c r="G2574" t="s">
        <v>8219</v>
      </c>
      <c r="H2574" t="s">
        <v>8223</v>
      </c>
      <c r="I2574" t="s">
        <v>8245</v>
      </c>
      <c r="J2574" s="11">
        <v>1428893517</v>
      </c>
      <c r="K2574" s="11">
        <v>1426301517</v>
      </c>
      <c r="L2574" t="b">
        <v>0</v>
      </c>
      <c r="M2574">
        <v>0</v>
      </c>
      <c r="N2574" t="b">
        <v>0</v>
      </c>
      <c r="O2574" t="s">
        <v>8283</v>
      </c>
      <c r="P2574" s="5" t="e">
        <f t="shared" si="241"/>
        <v>#DIV/0!</v>
      </c>
      <c r="Q2574" t="str">
        <f t="shared" si="242"/>
        <v>food</v>
      </c>
      <c r="R2574" t="str">
        <f t="shared" si="243"/>
        <v>food trucks</v>
      </c>
      <c r="S2574" s="10">
        <f t="shared" si="244"/>
        <v>42076.911076388882</v>
      </c>
      <c r="T2574" s="10">
        <f t="shared" si="245"/>
        <v>42106.911076388882</v>
      </c>
    </row>
    <row r="2575" spans="1:20" ht="58" x14ac:dyDescent="0.35">
      <c r="A2575" s="5">
        <f t="shared" si="240"/>
        <v>0</v>
      </c>
      <c r="B2575">
        <v>2573</v>
      </c>
      <c r="C2575" s="3" t="s">
        <v>2573</v>
      </c>
      <c r="D2575" s="3" t="s">
        <v>6683</v>
      </c>
      <c r="E2575">
        <v>8000</v>
      </c>
      <c r="F2575">
        <v>0</v>
      </c>
      <c r="G2575" t="s">
        <v>8219</v>
      </c>
      <c r="H2575" t="s">
        <v>8223</v>
      </c>
      <c r="I2575" t="s">
        <v>8245</v>
      </c>
      <c r="J2575" s="11">
        <v>1408803149</v>
      </c>
      <c r="K2575" s="11">
        <v>1404915149</v>
      </c>
      <c r="L2575" t="b">
        <v>0</v>
      </c>
      <c r="M2575">
        <v>0</v>
      </c>
      <c r="N2575" t="b">
        <v>0</v>
      </c>
      <c r="O2575" t="s">
        <v>8283</v>
      </c>
      <c r="P2575" s="5" t="e">
        <f t="shared" si="241"/>
        <v>#DIV/0!</v>
      </c>
      <c r="Q2575" t="str">
        <f t="shared" si="242"/>
        <v>food</v>
      </c>
      <c r="R2575" t="str">
        <f t="shared" si="243"/>
        <v>food trucks</v>
      </c>
      <c r="S2575" s="10">
        <f t="shared" si="244"/>
        <v>41829.383668981478</v>
      </c>
      <c r="T2575" s="10">
        <f t="shared" si="245"/>
        <v>41874.383668981478</v>
      </c>
    </row>
    <row r="2576" spans="1:20" ht="58" x14ac:dyDescent="0.35">
      <c r="A2576" s="5">
        <f t="shared" si="240"/>
        <v>0</v>
      </c>
      <c r="B2576">
        <v>2574</v>
      </c>
      <c r="C2576" s="3" t="s">
        <v>2574</v>
      </c>
      <c r="D2576" s="3" t="s">
        <v>6684</v>
      </c>
      <c r="E2576">
        <v>10000</v>
      </c>
      <c r="F2576">
        <v>0</v>
      </c>
      <c r="G2576" t="s">
        <v>8219</v>
      </c>
      <c r="H2576" t="s">
        <v>8223</v>
      </c>
      <c r="I2576" t="s">
        <v>8245</v>
      </c>
      <c r="J2576" s="11">
        <v>1463600945</v>
      </c>
      <c r="K2576" s="11">
        <v>1461786545</v>
      </c>
      <c r="L2576" t="b">
        <v>0</v>
      </c>
      <c r="M2576">
        <v>0</v>
      </c>
      <c r="N2576" t="b">
        <v>0</v>
      </c>
      <c r="O2576" t="s">
        <v>8283</v>
      </c>
      <c r="P2576" s="5" t="e">
        <f t="shared" si="241"/>
        <v>#DIV/0!</v>
      </c>
      <c r="Q2576" t="str">
        <f t="shared" si="242"/>
        <v>food</v>
      </c>
      <c r="R2576" t="str">
        <f t="shared" si="243"/>
        <v>food trucks</v>
      </c>
      <c r="S2576" s="10">
        <f t="shared" si="244"/>
        <v>42487.617418981477</v>
      </c>
      <c r="T2576" s="10">
        <f t="shared" si="245"/>
        <v>42508.617418981477</v>
      </c>
    </row>
    <row r="2577" spans="1:20" ht="43.5" x14ac:dyDescent="0.35">
      <c r="A2577" s="5">
        <f t="shared" si="240"/>
        <v>0</v>
      </c>
      <c r="B2577">
        <v>2575</v>
      </c>
      <c r="C2577" s="3" t="s">
        <v>2575</v>
      </c>
      <c r="D2577" s="3" t="s">
        <v>6685</v>
      </c>
      <c r="E2577">
        <v>85000</v>
      </c>
      <c r="F2577">
        <v>0</v>
      </c>
      <c r="G2577" t="s">
        <v>8219</v>
      </c>
      <c r="H2577" t="s">
        <v>8223</v>
      </c>
      <c r="I2577" t="s">
        <v>8245</v>
      </c>
      <c r="J2577" s="11">
        <v>1421030194</v>
      </c>
      <c r="K2577" s="11">
        <v>1418438194</v>
      </c>
      <c r="L2577" t="b">
        <v>0</v>
      </c>
      <c r="M2577">
        <v>0</v>
      </c>
      <c r="N2577" t="b">
        <v>0</v>
      </c>
      <c r="O2577" t="s">
        <v>8283</v>
      </c>
      <c r="P2577" s="5" t="e">
        <f t="shared" si="241"/>
        <v>#DIV/0!</v>
      </c>
      <c r="Q2577" t="str">
        <f t="shared" si="242"/>
        <v>food</v>
      </c>
      <c r="R2577" t="str">
        <f t="shared" si="243"/>
        <v>food trucks</v>
      </c>
      <c r="S2577" s="10">
        <f t="shared" si="244"/>
        <v>41985.90039351851</v>
      </c>
      <c r="T2577" s="10">
        <f t="shared" si="245"/>
        <v>42015.90039351851</v>
      </c>
    </row>
    <row r="2578" spans="1:20" ht="29" x14ac:dyDescent="0.35">
      <c r="A2578" s="5">
        <f t="shared" si="240"/>
        <v>0</v>
      </c>
      <c r="B2578">
        <v>2576</v>
      </c>
      <c r="C2578" s="3" t="s">
        <v>2576</v>
      </c>
      <c r="D2578" s="3" t="s">
        <v>6686</v>
      </c>
      <c r="E2578">
        <v>10000</v>
      </c>
      <c r="F2578">
        <v>0</v>
      </c>
      <c r="G2578" t="s">
        <v>8219</v>
      </c>
      <c r="H2578" t="s">
        <v>8223</v>
      </c>
      <c r="I2578" t="s">
        <v>8245</v>
      </c>
      <c r="J2578" s="11">
        <v>1428707647</v>
      </c>
      <c r="K2578" s="11">
        <v>1424823247</v>
      </c>
      <c r="L2578" t="b">
        <v>0</v>
      </c>
      <c r="M2578">
        <v>0</v>
      </c>
      <c r="N2578" t="b">
        <v>0</v>
      </c>
      <c r="O2578" t="s">
        <v>8283</v>
      </c>
      <c r="P2578" s="5" t="e">
        <f t="shared" si="241"/>
        <v>#DIV/0!</v>
      </c>
      <c r="Q2578" t="str">
        <f t="shared" si="242"/>
        <v>food</v>
      </c>
      <c r="R2578" t="str">
        <f t="shared" si="243"/>
        <v>food trucks</v>
      </c>
      <c r="S2578" s="10">
        <f t="shared" si="244"/>
        <v>42059.801469907405</v>
      </c>
      <c r="T2578" s="10">
        <f t="shared" si="245"/>
        <v>42104.759803240733</v>
      </c>
    </row>
    <row r="2579" spans="1:20" ht="43.5" x14ac:dyDescent="0.35">
      <c r="A2579" s="5">
        <f t="shared" si="240"/>
        <v>0</v>
      </c>
      <c r="B2579">
        <v>2577</v>
      </c>
      <c r="C2579" s="3" t="s">
        <v>2577</v>
      </c>
      <c r="D2579" s="3" t="s">
        <v>6687</v>
      </c>
      <c r="E2579">
        <v>15000</v>
      </c>
      <c r="F2579">
        <v>0</v>
      </c>
      <c r="G2579" t="s">
        <v>8219</v>
      </c>
      <c r="H2579" t="s">
        <v>8223</v>
      </c>
      <c r="I2579" t="s">
        <v>8245</v>
      </c>
      <c r="J2579" s="11">
        <v>1407181297</v>
      </c>
      <c r="K2579" s="11">
        <v>1405021297</v>
      </c>
      <c r="L2579" t="b">
        <v>0</v>
      </c>
      <c r="M2579">
        <v>0</v>
      </c>
      <c r="N2579" t="b">
        <v>0</v>
      </c>
      <c r="O2579" t="s">
        <v>8283</v>
      </c>
      <c r="P2579" s="5" t="e">
        <f t="shared" si="241"/>
        <v>#DIV/0!</v>
      </c>
      <c r="Q2579" t="str">
        <f t="shared" si="242"/>
        <v>food</v>
      </c>
      <c r="R2579" t="str">
        <f t="shared" si="243"/>
        <v>food trucks</v>
      </c>
      <c r="S2579" s="10">
        <f t="shared" si="244"/>
        <v>41830.612233796295</v>
      </c>
      <c r="T2579" s="10">
        <f t="shared" si="245"/>
        <v>41855.612233796295</v>
      </c>
    </row>
    <row r="2580" spans="1:20" ht="58" x14ac:dyDescent="0.35">
      <c r="A2580" s="5">
        <f t="shared" si="240"/>
        <v>0</v>
      </c>
      <c r="B2580">
        <v>2578</v>
      </c>
      <c r="C2580" s="3" t="s">
        <v>2578</v>
      </c>
      <c r="D2580" s="3" t="s">
        <v>6688</v>
      </c>
      <c r="E2580">
        <v>6000</v>
      </c>
      <c r="F2580">
        <v>0</v>
      </c>
      <c r="G2580" t="s">
        <v>8219</v>
      </c>
      <c r="H2580" t="s">
        <v>8223</v>
      </c>
      <c r="I2580" t="s">
        <v>8245</v>
      </c>
      <c r="J2580" s="11">
        <v>1444410000</v>
      </c>
      <c r="K2580" s="11">
        <v>1440203579</v>
      </c>
      <c r="L2580" t="b">
        <v>0</v>
      </c>
      <c r="M2580">
        <v>0</v>
      </c>
      <c r="N2580" t="b">
        <v>0</v>
      </c>
      <c r="O2580" t="s">
        <v>8283</v>
      </c>
      <c r="P2580" s="5" t="e">
        <f t="shared" si="241"/>
        <v>#DIV/0!</v>
      </c>
      <c r="Q2580" t="str">
        <f t="shared" si="242"/>
        <v>food</v>
      </c>
      <c r="R2580" t="str">
        <f t="shared" si="243"/>
        <v>food trucks</v>
      </c>
      <c r="S2580" s="10">
        <f t="shared" si="244"/>
        <v>42237.814571759263</v>
      </c>
      <c r="T2580" s="10">
        <f t="shared" si="245"/>
        <v>42286.499999999993</v>
      </c>
    </row>
    <row r="2581" spans="1:20" ht="43.5" x14ac:dyDescent="0.35">
      <c r="A2581" s="5">
        <f t="shared" si="240"/>
        <v>0.13849999999999998</v>
      </c>
      <c r="B2581">
        <v>2579</v>
      </c>
      <c r="C2581" s="3" t="s">
        <v>2579</v>
      </c>
      <c r="D2581" s="3" t="s">
        <v>6689</v>
      </c>
      <c r="E2581">
        <v>200000</v>
      </c>
      <c r="F2581">
        <v>277</v>
      </c>
      <c r="G2581" t="s">
        <v>8219</v>
      </c>
      <c r="H2581" t="s">
        <v>8223</v>
      </c>
      <c r="I2581" t="s">
        <v>8245</v>
      </c>
      <c r="J2581" s="11">
        <v>1410810903</v>
      </c>
      <c r="K2581" s="11">
        <v>1405626903</v>
      </c>
      <c r="L2581" t="b">
        <v>0</v>
      </c>
      <c r="M2581">
        <v>12</v>
      </c>
      <c r="N2581" t="b">
        <v>0</v>
      </c>
      <c r="O2581" t="s">
        <v>8283</v>
      </c>
      <c r="P2581" s="5">
        <f t="shared" si="241"/>
        <v>23.083333333333332</v>
      </c>
      <c r="Q2581" t="str">
        <f t="shared" si="242"/>
        <v>food</v>
      </c>
      <c r="R2581" t="str">
        <f t="shared" si="243"/>
        <v>food trucks</v>
      </c>
      <c r="S2581" s="10">
        <f t="shared" si="244"/>
        <v>41837.621562499997</v>
      </c>
      <c r="T2581" s="10">
        <f t="shared" si="245"/>
        <v>41897.621562499997</v>
      </c>
    </row>
    <row r="2582" spans="1:20" ht="43.5" x14ac:dyDescent="0.35">
      <c r="A2582" s="5">
        <f t="shared" si="240"/>
        <v>0.6</v>
      </c>
      <c r="B2582">
        <v>2580</v>
      </c>
      <c r="C2582" s="3" t="s">
        <v>2580</v>
      </c>
      <c r="D2582" s="3" t="s">
        <v>6690</v>
      </c>
      <c r="E2582">
        <v>8500</v>
      </c>
      <c r="F2582">
        <v>51</v>
      </c>
      <c r="G2582" t="s">
        <v>8219</v>
      </c>
      <c r="H2582" t="s">
        <v>8223</v>
      </c>
      <c r="I2582" t="s">
        <v>8245</v>
      </c>
      <c r="J2582" s="11">
        <v>1431745200</v>
      </c>
      <c r="K2582" s="11">
        <v>1429170603</v>
      </c>
      <c r="L2582" t="b">
        <v>0</v>
      </c>
      <c r="M2582">
        <v>2</v>
      </c>
      <c r="N2582" t="b">
        <v>0</v>
      </c>
      <c r="O2582" t="s">
        <v>8283</v>
      </c>
      <c r="P2582" s="5">
        <f t="shared" si="241"/>
        <v>25.5</v>
      </c>
      <c r="Q2582" t="str">
        <f t="shared" si="242"/>
        <v>food</v>
      </c>
      <c r="R2582" t="str">
        <f t="shared" si="243"/>
        <v>food trucks</v>
      </c>
      <c r="S2582" s="10">
        <f t="shared" si="244"/>
        <v>42110.118090277778</v>
      </c>
      <c r="T2582" s="10">
        <f t="shared" si="245"/>
        <v>42139.916666666664</v>
      </c>
    </row>
    <row r="2583" spans="1:20" ht="43.5" x14ac:dyDescent="0.35">
      <c r="A2583" s="5">
        <f t="shared" si="240"/>
        <v>10.6</v>
      </c>
      <c r="B2583">
        <v>2581</v>
      </c>
      <c r="C2583" s="3" t="s">
        <v>2581</v>
      </c>
      <c r="D2583" s="3" t="s">
        <v>6691</v>
      </c>
      <c r="E2583">
        <v>5000</v>
      </c>
      <c r="F2583">
        <v>530</v>
      </c>
      <c r="G2583" t="s">
        <v>8220</v>
      </c>
      <c r="H2583" t="s">
        <v>8223</v>
      </c>
      <c r="I2583" t="s">
        <v>8245</v>
      </c>
      <c r="J2583" s="11">
        <v>1447689898</v>
      </c>
      <c r="K2583" s="11">
        <v>1445094298</v>
      </c>
      <c r="L2583" t="b">
        <v>0</v>
      </c>
      <c r="M2583">
        <v>11</v>
      </c>
      <c r="N2583" t="b">
        <v>0</v>
      </c>
      <c r="O2583" t="s">
        <v>8283</v>
      </c>
      <c r="P2583" s="5">
        <f t="shared" si="241"/>
        <v>48.18181818181818</v>
      </c>
      <c r="Q2583" t="str">
        <f t="shared" si="242"/>
        <v>food</v>
      </c>
      <c r="R2583" t="str">
        <f t="shared" si="243"/>
        <v>food trucks</v>
      </c>
      <c r="S2583" s="10">
        <f t="shared" si="244"/>
        <v>42294.420115740737</v>
      </c>
      <c r="T2583" s="10">
        <f t="shared" si="245"/>
        <v>42324.461782407401</v>
      </c>
    </row>
    <row r="2584" spans="1:20" ht="29" x14ac:dyDescent="0.35">
      <c r="A2584" s="5">
        <f t="shared" si="240"/>
        <v>1.1111111111111111E-3</v>
      </c>
      <c r="B2584">
        <v>2582</v>
      </c>
      <c r="C2584" s="3" t="s">
        <v>2582</v>
      </c>
      <c r="D2584" s="3" t="s">
        <v>6692</v>
      </c>
      <c r="E2584">
        <v>90000</v>
      </c>
      <c r="F2584">
        <v>1</v>
      </c>
      <c r="G2584" t="s">
        <v>8220</v>
      </c>
      <c r="H2584" t="s">
        <v>8223</v>
      </c>
      <c r="I2584" t="s">
        <v>8245</v>
      </c>
      <c r="J2584" s="11">
        <v>1477784634</v>
      </c>
      <c r="K2584" s="11">
        <v>1475192634</v>
      </c>
      <c r="L2584" t="b">
        <v>0</v>
      </c>
      <c r="M2584">
        <v>1</v>
      </c>
      <c r="N2584" t="b">
        <v>0</v>
      </c>
      <c r="O2584" t="s">
        <v>8283</v>
      </c>
      <c r="P2584" s="5">
        <f t="shared" si="241"/>
        <v>1</v>
      </c>
      <c r="Q2584" t="str">
        <f t="shared" si="242"/>
        <v>food</v>
      </c>
      <c r="R2584" t="str">
        <f t="shared" si="243"/>
        <v>food trucks</v>
      </c>
      <c r="S2584" s="10">
        <f t="shared" si="244"/>
        <v>42642.780486111107</v>
      </c>
      <c r="T2584" s="10">
        <f t="shared" si="245"/>
        <v>42672.780486111107</v>
      </c>
    </row>
    <row r="2585" spans="1:20" ht="43.5" x14ac:dyDescent="0.35">
      <c r="A2585" s="5">
        <f t="shared" si="240"/>
        <v>0.5</v>
      </c>
      <c r="B2585">
        <v>2583</v>
      </c>
      <c r="C2585" s="3" t="s">
        <v>2583</v>
      </c>
      <c r="D2585" s="3" t="s">
        <v>6693</v>
      </c>
      <c r="E2585">
        <v>1000</v>
      </c>
      <c r="F2585">
        <v>5</v>
      </c>
      <c r="G2585" t="s">
        <v>8220</v>
      </c>
      <c r="H2585" t="s">
        <v>8223</v>
      </c>
      <c r="I2585" t="s">
        <v>8245</v>
      </c>
      <c r="J2585" s="11">
        <v>1426526880</v>
      </c>
      <c r="K2585" s="11">
        <v>1421346480</v>
      </c>
      <c r="L2585" t="b">
        <v>0</v>
      </c>
      <c r="M2585">
        <v>5</v>
      </c>
      <c r="N2585" t="b">
        <v>0</v>
      </c>
      <c r="O2585" t="s">
        <v>8283</v>
      </c>
      <c r="P2585" s="5">
        <f t="shared" si="241"/>
        <v>1</v>
      </c>
      <c r="Q2585" t="str">
        <f t="shared" si="242"/>
        <v>food</v>
      </c>
      <c r="R2585" t="str">
        <f t="shared" si="243"/>
        <v>food trucks</v>
      </c>
      <c r="S2585" s="10">
        <f t="shared" si="244"/>
        <v>42019.561111111114</v>
      </c>
      <c r="T2585" s="10">
        <f t="shared" si="245"/>
        <v>42079.519444444442</v>
      </c>
    </row>
    <row r="2586" spans="1:20" ht="29" x14ac:dyDescent="0.35">
      <c r="A2586" s="5">
        <f t="shared" si="240"/>
        <v>0</v>
      </c>
      <c r="B2586">
        <v>2584</v>
      </c>
      <c r="C2586" s="3" t="s">
        <v>2584</v>
      </c>
      <c r="D2586" s="3" t="s">
        <v>6694</v>
      </c>
      <c r="E2586">
        <v>10000</v>
      </c>
      <c r="F2586">
        <v>0</v>
      </c>
      <c r="G2586" t="s">
        <v>8220</v>
      </c>
      <c r="H2586" t="s">
        <v>8223</v>
      </c>
      <c r="I2586" t="s">
        <v>8245</v>
      </c>
      <c r="J2586" s="11">
        <v>1434341369</v>
      </c>
      <c r="K2586" s="11">
        <v>1431749369</v>
      </c>
      <c r="L2586" t="b">
        <v>0</v>
      </c>
      <c r="M2586">
        <v>0</v>
      </c>
      <c r="N2586" t="b">
        <v>0</v>
      </c>
      <c r="O2586" t="s">
        <v>8283</v>
      </c>
      <c r="P2586" s="5" t="e">
        <f t="shared" si="241"/>
        <v>#DIV/0!</v>
      </c>
      <c r="Q2586" t="str">
        <f t="shared" si="242"/>
        <v>food</v>
      </c>
      <c r="R2586" t="str">
        <f t="shared" si="243"/>
        <v>food trucks</v>
      </c>
      <c r="S2586" s="10">
        <f t="shared" si="244"/>
        <v>42139.964918981481</v>
      </c>
      <c r="T2586" s="10">
        <f t="shared" si="245"/>
        <v>42169.964918981481</v>
      </c>
    </row>
    <row r="2587" spans="1:20" ht="43.5" x14ac:dyDescent="0.35">
      <c r="A2587" s="5">
        <f t="shared" si="240"/>
        <v>0.16666666666666669</v>
      </c>
      <c r="B2587">
        <v>2585</v>
      </c>
      <c r="C2587" s="3" t="s">
        <v>2585</v>
      </c>
      <c r="D2587" s="3" t="s">
        <v>6695</v>
      </c>
      <c r="E2587">
        <v>30000</v>
      </c>
      <c r="F2587">
        <v>50</v>
      </c>
      <c r="G2587" t="s">
        <v>8220</v>
      </c>
      <c r="H2587" t="s">
        <v>8223</v>
      </c>
      <c r="I2587" t="s">
        <v>8245</v>
      </c>
      <c r="J2587" s="11">
        <v>1404601632</v>
      </c>
      <c r="K2587" s="11">
        <v>1402009632</v>
      </c>
      <c r="L2587" t="b">
        <v>0</v>
      </c>
      <c r="M2587">
        <v>1</v>
      </c>
      <c r="N2587" t="b">
        <v>0</v>
      </c>
      <c r="O2587" t="s">
        <v>8283</v>
      </c>
      <c r="P2587" s="5">
        <f t="shared" si="241"/>
        <v>50</v>
      </c>
      <c r="Q2587" t="str">
        <f t="shared" si="242"/>
        <v>food</v>
      </c>
      <c r="R2587" t="str">
        <f t="shared" si="243"/>
        <v>food trucks</v>
      </c>
      <c r="S2587" s="10">
        <f t="shared" si="244"/>
        <v>41795.754999999997</v>
      </c>
      <c r="T2587" s="10">
        <f t="shared" si="245"/>
        <v>41825.754999999997</v>
      </c>
    </row>
    <row r="2588" spans="1:20" ht="29" x14ac:dyDescent="0.35">
      <c r="A2588" s="5">
        <f t="shared" si="240"/>
        <v>0.16666666666666669</v>
      </c>
      <c r="B2588">
        <v>2586</v>
      </c>
      <c r="C2588" s="3" t="s">
        <v>2586</v>
      </c>
      <c r="D2588" s="3" t="s">
        <v>6696</v>
      </c>
      <c r="E2588">
        <v>3000</v>
      </c>
      <c r="F2588">
        <v>5</v>
      </c>
      <c r="G2588" t="s">
        <v>8220</v>
      </c>
      <c r="H2588" t="s">
        <v>8224</v>
      </c>
      <c r="I2588" t="s">
        <v>8246</v>
      </c>
      <c r="J2588" s="11">
        <v>1451030136</v>
      </c>
      <c r="K2588" s="11">
        <v>1448438136</v>
      </c>
      <c r="L2588" t="b">
        <v>0</v>
      </c>
      <c r="M2588">
        <v>1</v>
      </c>
      <c r="N2588" t="b">
        <v>0</v>
      </c>
      <c r="O2588" t="s">
        <v>8283</v>
      </c>
      <c r="P2588" s="5">
        <f t="shared" si="241"/>
        <v>5</v>
      </c>
      <c r="Q2588" t="str">
        <f t="shared" si="242"/>
        <v>food</v>
      </c>
      <c r="R2588" t="str">
        <f t="shared" si="243"/>
        <v>food trucks</v>
      </c>
      <c r="S2588" s="10">
        <f t="shared" si="244"/>
        <v>42333.121944444443</v>
      </c>
      <c r="T2588" s="10">
        <f t="shared" si="245"/>
        <v>42363.121944444443</v>
      </c>
    </row>
    <row r="2589" spans="1:20" ht="43.5" x14ac:dyDescent="0.35">
      <c r="A2589" s="5">
        <f t="shared" si="240"/>
        <v>2.4340000000000002</v>
      </c>
      <c r="B2589">
        <v>2587</v>
      </c>
      <c r="C2589" s="3" t="s">
        <v>2587</v>
      </c>
      <c r="D2589" s="3" t="s">
        <v>6697</v>
      </c>
      <c r="E2589">
        <v>50000</v>
      </c>
      <c r="F2589">
        <v>1217</v>
      </c>
      <c r="G2589" t="s">
        <v>8220</v>
      </c>
      <c r="H2589" t="s">
        <v>8223</v>
      </c>
      <c r="I2589" t="s">
        <v>8245</v>
      </c>
      <c r="J2589" s="11">
        <v>1451491953</v>
      </c>
      <c r="K2589" s="11">
        <v>1448899953</v>
      </c>
      <c r="L2589" t="b">
        <v>0</v>
      </c>
      <c r="M2589">
        <v>6</v>
      </c>
      <c r="N2589" t="b">
        <v>0</v>
      </c>
      <c r="O2589" t="s">
        <v>8283</v>
      </c>
      <c r="P2589" s="5">
        <f t="shared" si="241"/>
        <v>202.83333333333334</v>
      </c>
      <c r="Q2589" t="str">
        <f t="shared" si="242"/>
        <v>food</v>
      </c>
      <c r="R2589" t="str">
        <f t="shared" si="243"/>
        <v>food trucks</v>
      </c>
      <c r="S2589" s="10">
        <f t="shared" si="244"/>
        <v>42338.467048611106</v>
      </c>
      <c r="T2589" s="10">
        <f t="shared" si="245"/>
        <v>42368.467048611106</v>
      </c>
    </row>
    <row r="2590" spans="1:20" ht="58" x14ac:dyDescent="0.35">
      <c r="A2590" s="5">
        <f t="shared" si="240"/>
        <v>3.8833333333333329</v>
      </c>
      <c r="B2590">
        <v>2588</v>
      </c>
      <c r="C2590" s="3" t="s">
        <v>2588</v>
      </c>
      <c r="D2590" s="3" t="s">
        <v>6698</v>
      </c>
      <c r="E2590">
        <v>6000</v>
      </c>
      <c r="F2590">
        <v>233</v>
      </c>
      <c r="G2590" t="s">
        <v>8220</v>
      </c>
      <c r="H2590" t="s">
        <v>8223</v>
      </c>
      <c r="I2590" t="s">
        <v>8245</v>
      </c>
      <c r="J2590" s="11">
        <v>1427807640</v>
      </c>
      <c r="K2590" s="11">
        <v>1423325626</v>
      </c>
      <c r="L2590" t="b">
        <v>0</v>
      </c>
      <c r="M2590">
        <v>8</v>
      </c>
      <c r="N2590" t="b">
        <v>0</v>
      </c>
      <c r="O2590" t="s">
        <v>8283</v>
      </c>
      <c r="P2590" s="5">
        <f t="shared" si="241"/>
        <v>29.125</v>
      </c>
      <c r="Q2590" t="str">
        <f t="shared" si="242"/>
        <v>food</v>
      </c>
      <c r="R2590" t="str">
        <f t="shared" si="243"/>
        <v>food trucks</v>
      </c>
      <c r="S2590" s="10">
        <f t="shared" si="244"/>
        <v>42042.467893518515</v>
      </c>
      <c r="T2590" s="10">
        <f t="shared" si="245"/>
        <v>42094.343055555553</v>
      </c>
    </row>
    <row r="2591" spans="1:20" ht="43.5" x14ac:dyDescent="0.35">
      <c r="A2591" s="5">
        <f t="shared" si="240"/>
        <v>0.01</v>
      </c>
      <c r="B2591">
        <v>2589</v>
      </c>
      <c r="C2591" s="3" t="s">
        <v>2589</v>
      </c>
      <c r="D2591" s="3" t="s">
        <v>6699</v>
      </c>
      <c r="E2591">
        <v>50000</v>
      </c>
      <c r="F2591">
        <v>5</v>
      </c>
      <c r="G2591" t="s">
        <v>8220</v>
      </c>
      <c r="H2591" t="s">
        <v>8231</v>
      </c>
      <c r="I2591" t="s">
        <v>8252</v>
      </c>
      <c r="J2591" s="11">
        <v>1458733927</v>
      </c>
      <c r="K2591" s="11">
        <v>1456145527</v>
      </c>
      <c r="L2591" t="b">
        <v>0</v>
      </c>
      <c r="M2591">
        <v>1</v>
      </c>
      <c r="N2591" t="b">
        <v>0</v>
      </c>
      <c r="O2591" t="s">
        <v>8283</v>
      </c>
      <c r="P2591" s="5">
        <f t="shared" si="241"/>
        <v>5</v>
      </c>
      <c r="Q2591" t="str">
        <f t="shared" si="242"/>
        <v>food</v>
      </c>
      <c r="R2591" t="str">
        <f t="shared" si="243"/>
        <v>food trucks</v>
      </c>
      <c r="S2591" s="10">
        <f t="shared" si="244"/>
        <v>42422.327858796292</v>
      </c>
      <c r="T2591" s="10">
        <f t="shared" si="245"/>
        <v>42452.286192129628</v>
      </c>
    </row>
    <row r="2592" spans="1:20" ht="43.5" x14ac:dyDescent="0.35">
      <c r="A2592" s="5">
        <f t="shared" si="240"/>
        <v>0</v>
      </c>
      <c r="B2592">
        <v>2590</v>
      </c>
      <c r="C2592" s="3" t="s">
        <v>2590</v>
      </c>
      <c r="D2592" s="3" t="s">
        <v>6700</v>
      </c>
      <c r="E2592">
        <v>3000</v>
      </c>
      <c r="F2592">
        <v>0</v>
      </c>
      <c r="G2592" t="s">
        <v>8220</v>
      </c>
      <c r="H2592" t="s">
        <v>8225</v>
      </c>
      <c r="I2592" t="s">
        <v>8247</v>
      </c>
      <c r="J2592" s="11">
        <v>1453817297</v>
      </c>
      <c r="K2592" s="11">
        <v>1453212497</v>
      </c>
      <c r="L2592" t="b">
        <v>0</v>
      </c>
      <c r="M2592">
        <v>0</v>
      </c>
      <c r="N2592" t="b">
        <v>0</v>
      </c>
      <c r="O2592" t="s">
        <v>8283</v>
      </c>
      <c r="P2592" s="5" t="e">
        <f t="shared" si="241"/>
        <v>#DIV/0!</v>
      </c>
      <c r="Q2592" t="str">
        <f t="shared" si="242"/>
        <v>food</v>
      </c>
      <c r="R2592" t="str">
        <f t="shared" si="243"/>
        <v>food trucks</v>
      </c>
      <c r="S2592" s="10">
        <f t="shared" si="244"/>
        <v>42388.380752314813</v>
      </c>
      <c r="T2592" s="10">
        <f t="shared" si="245"/>
        <v>42395.380752314813</v>
      </c>
    </row>
    <row r="2593" spans="1:20" ht="43.5" x14ac:dyDescent="0.35">
      <c r="A2593" s="5">
        <f t="shared" si="240"/>
        <v>1.7333333333333332</v>
      </c>
      <c r="B2593">
        <v>2591</v>
      </c>
      <c r="C2593" s="3" t="s">
        <v>2591</v>
      </c>
      <c r="D2593" s="3" t="s">
        <v>6701</v>
      </c>
      <c r="E2593">
        <v>1500</v>
      </c>
      <c r="F2593">
        <v>26</v>
      </c>
      <c r="G2593" t="s">
        <v>8220</v>
      </c>
      <c r="H2593" t="s">
        <v>8223</v>
      </c>
      <c r="I2593" t="s">
        <v>8245</v>
      </c>
      <c r="J2593" s="11">
        <v>1457901924</v>
      </c>
      <c r="K2593" s="11">
        <v>1452721524</v>
      </c>
      <c r="L2593" t="b">
        <v>0</v>
      </c>
      <c r="M2593">
        <v>2</v>
      </c>
      <c r="N2593" t="b">
        <v>0</v>
      </c>
      <c r="O2593" t="s">
        <v>8283</v>
      </c>
      <c r="P2593" s="5">
        <f t="shared" si="241"/>
        <v>13</v>
      </c>
      <c r="Q2593" t="str">
        <f t="shared" si="242"/>
        <v>food</v>
      </c>
      <c r="R2593" t="str">
        <f t="shared" si="243"/>
        <v>food trucks</v>
      </c>
      <c r="S2593" s="10">
        <f t="shared" si="244"/>
        <v>42382.698194444441</v>
      </c>
      <c r="T2593" s="10">
        <f t="shared" si="245"/>
        <v>42442.656527777777</v>
      </c>
    </row>
    <row r="2594" spans="1:20" ht="58" x14ac:dyDescent="0.35">
      <c r="A2594" s="5">
        <f t="shared" si="240"/>
        <v>0.16666666666666669</v>
      </c>
      <c r="B2594">
        <v>2592</v>
      </c>
      <c r="C2594" s="3" t="s">
        <v>2592</v>
      </c>
      <c r="D2594" s="3" t="s">
        <v>6702</v>
      </c>
      <c r="E2594">
        <v>30000</v>
      </c>
      <c r="F2594">
        <v>50</v>
      </c>
      <c r="G2594" t="s">
        <v>8220</v>
      </c>
      <c r="H2594" t="s">
        <v>8223</v>
      </c>
      <c r="I2594" t="s">
        <v>8245</v>
      </c>
      <c r="J2594" s="11">
        <v>1412536421</v>
      </c>
      <c r="K2594" s="11">
        <v>1409944421</v>
      </c>
      <c r="L2594" t="b">
        <v>0</v>
      </c>
      <c r="M2594">
        <v>1</v>
      </c>
      <c r="N2594" t="b">
        <v>0</v>
      </c>
      <c r="O2594" t="s">
        <v>8283</v>
      </c>
      <c r="P2594" s="5">
        <f t="shared" si="241"/>
        <v>50</v>
      </c>
      <c r="Q2594" t="str">
        <f t="shared" si="242"/>
        <v>food</v>
      </c>
      <c r="R2594" t="str">
        <f t="shared" si="243"/>
        <v>food trucks</v>
      </c>
      <c r="S2594" s="10">
        <f t="shared" si="244"/>
        <v>41887.592835648145</v>
      </c>
      <c r="T2594" s="10">
        <f t="shared" si="245"/>
        <v>41917.592835648145</v>
      </c>
    </row>
    <row r="2595" spans="1:20" ht="43.5" x14ac:dyDescent="0.35">
      <c r="A2595" s="5">
        <f t="shared" si="240"/>
        <v>0</v>
      </c>
      <c r="B2595">
        <v>2593</v>
      </c>
      <c r="C2595" s="3" t="s">
        <v>2593</v>
      </c>
      <c r="D2595" s="3" t="s">
        <v>6703</v>
      </c>
      <c r="E2595">
        <v>10000</v>
      </c>
      <c r="F2595">
        <v>0</v>
      </c>
      <c r="G2595" t="s">
        <v>8220</v>
      </c>
      <c r="H2595" t="s">
        <v>8223</v>
      </c>
      <c r="I2595" t="s">
        <v>8245</v>
      </c>
      <c r="J2595" s="11">
        <v>1429993026</v>
      </c>
      <c r="K2595" s="11">
        <v>1427401026</v>
      </c>
      <c r="L2595" t="b">
        <v>0</v>
      </c>
      <c r="M2595">
        <v>0</v>
      </c>
      <c r="N2595" t="b">
        <v>0</v>
      </c>
      <c r="O2595" t="s">
        <v>8283</v>
      </c>
      <c r="P2595" s="5" t="e">
        <f t="shared" si="241"/>
        <v>#DIV/0!</v>
      </c>
      <c r="Q2595" t="str">
        <f t="shared" si="242"/>
        <v>food</v>
      </c>
      <c r="R2595" t="str">
        <f t="shared" si="243"/>
        <v>food trucks</v>
      </c>
      <c r="S2595" s="10">
        <f t="shared" si="244"/>
        <v>42089.636875000004</v>
      </c>
      <c r="T2595" s="10">
        <f t="shared" si="245"/>
        <v>42119.636875000004</v>
      </c>
    </row>
    <row r="2596" spans="1:20" ht="43.5" x14ac:dyDescent="0.35">
      <c r="A2596" s="5">
        <f t="shared" si="240"/>
        <v>1.25E-3</v>
      </c>
      <c r="B2596">
        <v>2594</v>
      </c>
      <c r="C2596" s="3" t="s">
        <v>2594</v>
      </c>
      <c r="D2596" s="3" t="s">
        <v>6704</v>
      </c>
      <c r="E2596">
        <v>80000</v>
      </c>
      <c r="F2596">
        <v>1</v>
      </c>
      <c r="G2596" t="s">
        <v>8220</v>
      </c>
      <c r="H2596" t="s">
        <v>8223</v>
      </c>
      <c r="I2596" t="s">
        <v>8245</v>
      </c>
      <c r="J2596" s="11">
        <v>1407453228</v>
      </c>
      <c r="K2596" s="11">
        <v>1404861228</v>
      </c>
      <c r="L2596" t="b">
        <v>0</v>
      </c>
      <c r="M2596">
        <v>1</v>
      </c>
      <c r="N2596" t="b">
        <v>0</v>
      </c>
      <c r="O2596" t="s">
        <v>8283</v>
      </c>
      <c r="P2596" s="5">
        <f t="shared" si="241"/>
        <v>1</v>
      </c>
      <c r="Q2596" t="str">
        <f t="shared" si="242"/>
        <v>food</v>
      </c>
      <c r="R2596" t="str">
        <f t="shared" si="243"/>
        <v>food trucks</v>
      </c>
      <c r="S2596" s="10">
        <f t="shared" si="244"/>
        <v>41828.759583333333</v>
      </c>
      <c r="T2596" s="10">
        <f t="shared" si="245"/>
        <v>41858.759583333333</v>
      </c>
    </row>
    <row r="2597" spans="1:20" ht="29" x14ac:dyDescent="0.35">
      <c r="A2597" s="5">
        <f t="shared" si="240"/>
        <v>12.166666666666668</v>
      </c>
      <c r="B2597">
        <v>2595</v>
      </c>
      <c r="C2597" s="3" t="s">
        <v>2595</v>
      </c>
      <c r="D2597" s="3" t="s">
        <v>6705</v>
      </c>
      <c r="E2597">
        <v>15000</v>
      </c>
      <c r="F2597">
        <v>1825</v>
      </c>
      <c r="G2597" t="s">
        <v>8220</v>
      </c>
      <c r="H2597" t="s">
        <v>8223</v>
      </c>
      <c r="I2597" t="s">
        <v>8245</v>
      </c>
      <c r="J2597" s="11">
        <v>1487915500</v>
      </c>
      <c r="K2597" s="11">
        <v>1485323500</v>
      </c>
      <c r="L2597" t="b">
        <v>0</v>
      </c>
      <c r="M2597">
        <v>19</v>
      </c>
      <c r="N2597" t="b">
        <v>0</v>
      </c>
      <c r="O2597" t="s">
        <v>8283</v>
      </c>
      <c r="P2597" s="5">
        <f t="shared" si="241"/>
        <v>96.05263157894737</v>
      </c>
      <c r="Q2597" t="str">
        <f t="shared" si="242"/>
        <v>food</v>
      </c>
      <c r="R2597" t="str">
        <f t="shared" si="243"/>
        <v>food trucks</v>
      </c>
      <c r="S2597" s="10">
        <f t="shared" si="244"/>
        <v>42760.035879629628</v>
      </c>
      <c r="T2597" s="10">
        <f t="shared" si="245"/>
        <v>42790.035879629628</v>
      </c>
    </row>
    <row r="2598" spans="1:20" ht="58" x14ac:dyDescent="0.35">
      <c r="A2598" s="5">
        <f t="shared" si="240"/>
        <v>23.588571428571427</v>
      </c>
      <c r="B2598">
        <v>2596</v>
      </c>
      <c r="C2598" s="3" t="s">
        <v>2596</v>
      </c>
      <c r="D2598" s="3" t="s">
        <v>6706</v>
      </c>
      <c r="E2598">
        <v>35000</v>
      </c>
      <c r="F2598">
        <v>8256</v>
      </c>
      <c r="G2598" t="s">
        <v>8220</v>
      </c>
      <c r="H2598" t="s">
        <v>8228</v>
      </c>
      <c r="I2598" t="s">
        <v>8250</v>
      </c>
      <c r="J2598" s="11">
        <v>1407427009</v>
      </c>
      <c r="K2598" s="11">
        <v>1404835009</v>
      </c>
      <c r="L2598" t="b">
        <v>0</v>
      </c>
      <c r="M2598">
        <v>27</v>
      </c>
      <c r="N2598" t="b">
        <v>0</v>
      </c>
      <c r="O2598" t="s">
        <v>8283</v>
      </c>
      <c r="P2598" s="5">
        <f t="shared" si="241"/>
        <v>305.77777777777777</v>
      </c>
      <c r="Q2598" t="str">
        <f t="shared" si="242"/>
        <v>food</v>
      </c>
      <c r="R2598" t="str">
        <f t="shared" si="243"/>
        <v>food trucks</v>
      </c>
      <c r="S2598" s="10">
        <f t="shared" si="244"/>
        <v>41828.45612268518</v>
      </c>
      <c r="T2598" s="10">
        <f t="shared" si="245"/>
        <v>41858.45612268518</v>
      </c>
    </row>
    <row r="2599" spans="1:20" ht="43.5" x14ac:dyDescent="0.35">
      <c r="A2599" s="5">
        <f t="shared" si="240"/>
        <v>5.6666666666666661</v>
      </c>
      <c r="B2599">
        <v>2597</v>
      </c>
      <c r="C2599" s="3" t="s">
        <v>2597</v>
      </c>
      <c r="D2599" s="3" t="s">
        <v>6707</v>
      </c>
      <c r="E2599">
        <v>1500</v>
      </c>
      <c r="F2599">
        <v>85</v>
      </c>
      <c r="G2599" t="s">
        <v>8220</v>
      </c>
      <c r="H2599" t="s">
        <v>8224</v>
      </c>
      <c r="I2599" t="s">
        <v>8246</v>
      </c>
      <c r="J2599" s="11">
        <v>1466323917</v>
      </c>
      <c r="K2599" s="11">
        <v>1463731917</v>
      </c>
      <c r="L2599" t="b">
        <v>0</v>
      </c>
      <c r="M2599">
        <v>7</v>
      </c>
      <c r="N2599" t="b">
        <v>0</v>
      </c>
      <c r="O2599" t="s">
        <v>8283</v>
      </c>
      <c r="P2599" s="5">
        <f t="shared" si="241"/>
        <v>12.142857142857142</v>
      </c>
      <c r="Q2599" t="str">
        <f t="shared" si="242"/>
        <v>food</v>
      </c>
      <c r="R2599" t="str">
        <f t="shared" si="243"/>
        <v>food trucks</v>
      </c>
      <c r="S2599" s="10">
        <f t="shared" si="244"/>
        <v>42510.133298611108</v>
      </c>
      <c r="T2599" s="10">
        <f t="shared" si="245"/>
        <v>42540.133298611108</v>
      </c>
    </row>
    <row r="2600" spans="1:20" ht="43.5" x14ac:dyDescent="0.35">
      <c r="A2600" s="5">
        <f t="shared" si="240"/>
        <v>39</v>
      </c>
      <c r="B2600">
        <v>2598</v>
      </c>
      <c r="C2600" s="3" t="s">
        <v>2598</v>
      </c>
      <c r="D2600" s="3" t="s">
        <v>6708</v>
      </c>
      <c r="E2600">
        <v>3000</v>
      </c>
      <c r="F2600">
        <v>1170</v>
      </c>
      <c r="G2600" t="s">
        <v>8220</v>
      </c>
      <c r="H2600" t="s">
        <v>8223</v>
      </c>
      <c r="I2600" t="s">
        <v>8245</v>
      </c>
      <c r="J2600" s="11">
        <v>1443039001</v>
      </c>
      <c r="K2600" s="11">
        <v>1440447001</v>
      </c>
      <c r="L2600" t="b">
        <v>0</v>
      </c>
      <c r="M2600">
        <v>14</v>
      </c>
      <c r="N2600" t="b">
        <v>0</v>
      </c>
      <c r="O2600" t="s">
        <v>8283</v>
      </c>
      <c r="P2600" s="5">
        <f t="shared" si="241"/>
        <v>83.571428571428569</v>
      </c>
      <c r="Q2600" t="str">
        <f t="shared" si="242"/>
        <v>food</v>
      </c>
      <c r="R2600" t="str">
        <f t="shared" si="243"/>
        <v>food trucks</v>
      </c>
      <c r="S2600" s="10">
        <f t="shared" si="244"/>
        <v>42240.631956018515</v>
      </c>
      <c r="T2600" s="10">
        <f t="shared" si="245"/>
        <v>42270.631956018515</v>
      </c>
    </row>
    <row r="2601" spans="1:20" ht="29" x14ac:dyDescent="0.35">
      <c r="A2601" s="5">
        <f t="shared" si="240"/>
        <v>0.99546510341776351</v>
      </c>
      <c r="B2601">
        <v>2599</v>
      </c>
      <c r="C2601" s="3" t="s">
        <v>2599</v>
      </c>
      <c r="D2601" s="3" t="s">
        <v>6709</v>
      </c>
      <c r="E2601">
        <v>9041</v>
      </c>
      <c r="F2601">
        <v>90</v>
      </c>
      <c r="G2601" t="s">
        <v>8220</v>
      </c>
      <c r="H2601" t="s">
        <v>8223</v>
      </c>
      <c r="I2601" t="s">
        <v>8245</v>
      </c>
      <c r="J2601" s="11">
        <v>1407089147</v>
      </c>
      <c r="K2601" s="11">
        <v>1403201147</v>
      </c>
      <c r="L2601" t="b">
        <v>0</v>
      </c>
      <c r="M2601">
        <v>5</v>
      </c>
      <c r="N2601" t="b">
        <v>0</v>
      </c>
      <c r="O2601" t="s">
        <v>8283</v>
      </c>
      <c r="P2601" s="5">
        <f t="shared" si="241"/>
        <v>18</v>
      </c>
      <c r="Q2601" t="str">
        <f t="shared" si="242"/>
        <v>food</v>
      </c>
      <c r="R2601" t="str">
        <f t="shared" si="243"/>
        <v>food trucks</v>
      </c>
      <c r="S2601" s="10">
        <f t="shared" si="244"/>
        <v>41809.545682870368</v>
      </c>
      <c r="T2601" s="10">
        <f t="shared" si="245"/>
        <v>41854.545682870368</v>
      </c>
    </row>
    <row r="2602" spans="1:20" ht="43.5" x14ac:dyDescent="0.35">
      <c r="A2602" s="5">
        <f t="shared" si="240"/>
        <v>6.9320000000000004</v>
      </c>
      <c r="B2602">
        <v>2600</v>
      </c>
      <c r="C2602" s="3" t="s">
        <v>2600</v>
      </c>
      <c r="D2602" s="3" t="s">
        <v>6710</v>
      </c>
      <c r="E2602">
        <v>50000</v>
      </c>
      <c r="F2602">
        <v>3466</v>
      </c>
      <c r="G2602" t="s">
        <v>8220</v>
      </c>
      <c r="H2602" t="s">
        <v>8223</v>
      </c>
      <c r="I2602" t="s">
        <v>8245</v>
      </c>
      <c r="J2602" s="11">
        <v>1458938200</v>
      </c>
      <c r="K2602" s="11">
        <v>1453757800</v>
      </c>
      <c r="L2602" t="b">
        <v>0</v>
      </c>
      <c r="M2602">
        <v>30</v>
      </c>
      <c r="N2602" t="b">
        <v>0</v>
      </c>
      <c r="O2602" t="s">
        <v>8283</v>
      </c>
      <c r="P2602" s="5">
        <f t="shared" si="241"/>
        <v>115.53333333333333</v>
      </c>
      <c r="Q2602" t="str">
        <f t="shared" si="242"/>
        <v>food</v>
      </c>
      <c r="R2602" t="str">
        <f t="shared" si="243"/>
        <v>food trucks</v>
      </c>
      <c r="S2602" s="10">
        <f t="shared" si="244"/>
        <v>42394.692129629628</v>
      </c>
      <c r="T2602" s="10">
        <f t="shared" si="245"/>
        <v>42454.650462962956</v>
      </c>
    </row>
    <row r="2603" spans="1:20" ht="58" x14ac:dyDescent="0.35">
      <c r="A2603" s="5">
        <f t="shared" si="240"/>
        <v>661.4</v>
      </c>
      <c r="B2603">
        <v>2601</v>
      </c>
      <c r="C2603" s="3" t="s">
        <v>2601</v>
      </c>
      <c r="D2603" s="3" t="s">
        <v>6711</v>
      </c>
      <c r="E2603">
        <v>500</v>
      </c>
      <c r="F2603">
        <v>3307</v>
      </c>
      <c r="G2603" t="s">
        <v>8218</v>
      </c>
      <c r="H2603" t="s">
        <v>8223</v>
      </c>
      <c r="I2603" t="s">
        <v>8245</v>
      </c>
      <c r="J2603" s="11">
        <v>1347508740</v>
      </c>
      <c r="K2603" s="11">
        <v>1346276349</v>
      </c>
      <c r="L2603" t="b">
        <v>1</v>
      </c>
      <c r="M2603">
        <v>151</v>
      </c>
      <c r="N2603" t="b">
        <v>1</v>
      </c>
      <c r="O2603" t="s">
        <v>8300</v>
      </c>
      <c r="P2603" s="5">
        <f t="shared" si="241"/>
        <v>21.900662251655628</v>
      </c>
      <c r="Q2603" t="str">
        <f t="shared" si="242"/>
        <v>technology</v>
      </c>
      <c r="R2603" t="str">
        <f t="shared" si="243"/>
        <v>space exploration</v>
      </c>
      <c r="S2603" s="10">
        <f t="shared" si="244"/>
        <v>41150.69385416666</v>
      </c>
      <c r="T2603" s="10">
        <f t="shared" si="245"/>
        <v>41164.957638888889</v>
      </c>
    </row>
    <row r="2604" spans="1:20" ht="43.5" x14ac:dyDescent="0.35">
      <c r="A2604" s="5">
        <f t="shared" si="240"/>
        <v>326.0916666666667</v>
      </c>
      <c r="B2604">
        <v>2602</v>
      </c>
      <c r="C2604" s="3" t="s">
        <v>2602</v>
      </c>
      <c r="D2604" s="3" t="s">
        <v>6712</v>
      </c>
      <c r="E2604">
        <v>12000</v>
      </c>
      <c r="F2604">
        <v>39131</v>
      </c>
      <c r="G2604" t="s">
        <v>8218</v>
      </c>
      <c r="H2604" t="s">
        <v>8223</v>
      </c>
      <c r="I2604" t="s">
        <v>8245</v>
      </c>
      <c r="J2604" s="11">
        <v>1415827200</v>
      </c>
      <c r="K2604" s="11">
        <v>1412358968</v>
      </c>
      <c r="L2604" t="b">
        <v>1</v>
      </c>
      <c r="M2604">
        <v>489</v>
      </c>
      <c r="N2604" t="b">
        <v>1</v>
      </c>
      <c r="O2604" t="s">
        <v>8300</v>
      </c>
      <c r="P2604" s="5">
        <f t="shared" si="241"/>
        <v>80.022494887525568</v>
      </c>
      <c r="Q2604" t="str">
        <f t="shared" si="242"/>
        <v>technology</v>
      </c>
      <c r="R2604" t="str">
        <f t="shared" si="243"/>
        <v>space exploration</v>
      </c>
      <c r="S2604" s="10">
        <f t="shared" si="244"/>
        <v>41915.538981481477</v>
      </c>
      <c r="T2604" s="10">
        <f t="shared" si="245"/>
        <v>41955.680555555555</v>
      </c>
    </row>
    <row r="2605" spans="1:20" ht="29" x14ac:dyDescent="0.35">
      <c r="A2605" s="5">
        <f t="shared" si="240"/>
        <v>101.48571428571429</v>
      </c>
      <c r="B2605">
        <v>2603</v>
      </c>
      <c r="C2605" s="3" t="s">
        <v>2603</v>
      </c>
      <c r="D2605" s="3" t="s">
        <v>6713</v>
      </c>
      <c r="E2605">
        <v>1750</v>
      </c>
      <c r="F2605">
        <v>1776</v>
      </c>
      <c r="G2605" t="s">
        <v>8218</v>
      </c>
      <c r="H2605" t="s">
        <v>8223</v>
      </c>
      <c r="I2605" t="s">
        <v>8245</v>
      </c>
      <c r="J2605" s="11">
        <v>1387835654</v>
      </c>
      <c r="K2605" s="11">
        <v>1386626054</v>
      </c>
      <c r="L2605" t="b">
        <v>1</v>
      </c>
      <c r="M2605">
        <v>50</v>
      </c>
      <c r="N2605" t="b">
        <v>1</v>
      </c>
      <c r="O2605" t="s">
        <v>8300</v>
      </c>
      <c r="P2605" s="5">
        <f t="shared" si="241"/>
        <v>35.520000000000003</v>
      </c>
      <c r="Q2605" t="str">
        <f t="shared" si="242"/>
        <v>technology</v>
      </c>
      <c r="R2605" t="str">
        <f t="shared" si="243"/>
        <v>space exploration</v>
      </c>
      <c r="S2605" s="10">
        <f t="shared" si="244"/>
        <v>41617.704328703701</v>
      </c>
      <c r="T2605" s="10">
        <f t="shared" si="245"/>
        <v>41631.704328703701</v>
      </c>
    </row>
    <row r="2606" spans="1:20" ht="43.5" x14ac:dyDescent="0.35">
      <c r="A2606" s="5">
        <f t="shared" si="240"/>
        <v>104.21799999999999</v>
      </c>
      <c r="B2606">
        <v>2604</v>
      </c>
      <c r="C2606" s="3" t="s">
        <v>2604</v>
      </c>
      <c r="D2606" s="3" t="s">
        <v>6714</v>
      </c>
      <c r="E2606">
        <v>20000</v>
      </c>
      <c r="F2606">
        <v>20843.599999999999</v>
      </c>
      <c r="G2606" t="s">
        <v>8218</v>
      </c>
      <c r="H2606" t="s">
        <v>8223</v>
      </c>
      <c r="I2606" t="s">
        <v>8245</v>
      </c>
      <c r="J2606" s="11">
        <v>1335662023</v>
      </c>
      <c r="K2606" s="11">
        <v>1333070023</v>
      </c>
      <c r="L2606" t="b">
        <v>1</v>
      </c>
      <c r="M2606">
        <v>321</v>
      </c>
      <c r="N2606" t="b">
        <v>1</v>
      </c>
      <c r="O2606" t="s">
        <v>8300</v>
      </c>
      <c r="P2606" s="5">
        <f t="shared" si="241"/>
        <v>64.933333333333323</v>
      </c>
      <c r="Q2606" t="str">
        <f t="shared" si="242"/>
        <v>technology</v>
      </c>
      <c r="R2606" t="str">
        <f t="shared" si="243"/>
        <v>space exploration</v>
      </c>
      <c r="S2606" s="10">
        <f t="shared" si="244"/>
        <v>40997.842858796292</v>
      </c>
      <c r="T2606" s="10">
        <f t="shared" si="245"/>
        <v>41027.842858796292</v>
      </c>
    </row>
    <row r="2607" spans="1:20" ht="43.5" x14ac:dyDescent="0.35">
      <c r="A2607" s="5">
        <f t="shared" si="240"/>
        <v>107.42157000000002</v>
      </c>
      <c r="B2607">
        <v>2605</v>
      </c>
      <c r="C2607" s="3" t="s">
        <v>2605</v>
      </c>
      <c r="D2607" s="3" t="s">
        <v>6715</v>
      </c>
      <c r="E2607">
        <v>100000</v>
      </c>
      <c r="F2607">
        <v>107421.57</v>
      </c>
      <c r="G2607" t="s">
        <v>8218</v>
      </c>
      <c r="H2607" t="s">
        <v>8223</v>
      </c>
      <c r="I2607" t="s">
        <v>8245</v>
      </c>
      <c r="J2607" s="11">
        <v>1466168390</v>
      </c>
      <c r="K2607" s="11">
        <v>1463576390</v>
      </c>
      <c r="L2607" t="b">
        <v>1</v>
      </c>
      <c r="M2607">
        <v>1762</v>
      </c>
      <c r="N2607" t="b">
        <v>1</v>
      </c>
      <c r="O2607" t="s">
        <v>8300</v>
      </c>
      <c r="P2607" s="5">
        <f t="shared" si="241"/>
        <v>60.965703745743475</v>
      </c>
      <c r="Q2607" t="str">
        <f t="shared" si="242"/>
        <v>technology</v>
      </c>
      <c r="R2607" t="str">
        <f t="shared" si="243"/>
        <v>space exploration</v>
      </c>
      <c r="S2607" s="10">
        <f t="shared" si="244"/>
        <v>42508.33321759259</v>
      </c>
      <c r="T2607" s="10">
        <f t="shared" si="245"/>
        <v>42538.33321759259</v>
      </c>
    </row>
    <row r="2608" spans="1:20" ht="58" x14ac:dyDescent="0.35">
      <c r="A2608" s="5">
        <f t="shared" si="240"/>
        <v>110.05454545454545</v>
      </c>
      <c r="B2608">
        <v>2606</v>
      </c>
      <c r="C2608" s="3" t="s">
        <v>2606</v>
      </c>
      <c r="D2608" s="3" t="s">
        <v>6716</v>
      </c>
      <c r="E2608">
        <v>11000</v>
      </c>
      <c r="F2608">
        <v>12106</v>
      </c>
      <c r="G2608" t="s">
        <v>8218</v>
      </c>
      <c r="H2608" t="s">
        <v>8223</v>
      </c>
      <c r="I2608" t="s">
        <v>8245</v>
      </c>
      <c r="J2608" s="11">
        <v>1398791182</v>
      </c>
      <c r="K2608" s="11">
        <v>1396026382</v>
      </c>
      <c r="L2608" t="b">
        <v>1</v>
      </c>
      <c r="M2608">
        <v>385</v>
      </c>
      <c r="N2608" t="b">
        <v>1</v>
      </c>
      <c r="O2608" t="s">
        <v>8300</v>
      </c>
      <c r="P2608" s="5">
        <f t="shared" si="241"/>
        <v>31.444155844155844</v>
      </c>
      <c r="Q2608" t="str">
        <f t="shared" si="242"/>
        <v>technology</v>
      </c>
      <c r="R2608" t="str">
        <f t="shared" si="243"/>
        <v>space exploration</v>
      </c>
      <c r="S2608" s="10">
        <f t="shared" si="244"/>
        <v>41726.504421296297</v>
      </c>
      <c r="T2608" s="10">
        <f t="shared" si="245"/>
        <v>41758.504421296297</v>
      </c>
    </row>
    <row r="2609" spans="1:20" ht="43.5" x14ac:dyDescent="0.35">
      <c r="A2609" s="5">
        <f t="shared" si="240"/>
        <v>407.7</v>
      </c>
      <c r="B2609">
        <v>2607</v>
      </c>
      <c r="C2609" s="3" t="s">
        <v>2607</v>
      </c>
      <c r="D2609" s="3" t="s">
        <v>6717</v>
      </c>
      <c r="E2609">
        <v>8000</v>
      </c>
      <c r="F2609">
        <v>32616</v>
      </c>
      <c r="G2609" t="s">
        <v>8218</v>
      </c>
      <c r="H2609" t="s">
        <v>8223</v>
      </c>
      <c r="I2609" t="s">
        <v>8245</v>
      </c>
      <c r="J2609" s="11">
        <v>1439344800</v>
      </c>
      <c r="K2609" s="11">
        <v>1435611572</v>
      </c>
      <c r="L2609" t="b">
        <v>1</v>
      </c>
      <c r="M2609">
        <v>398</v>
      </c>
      <c r="N2609" t="b">
        <v>1</v>
      </c>
      <c r="O2609" t="s">
        <v>8300</v>
      </c>
      <c r="P2609" s="5">
        <f t="shared" si="241"/>
        <v>81.949748743718587</v>
      </c>
      <c r="Q2609" t="str">
        <f t="shared" si="242"/>
        <v>technology</v>
      </c>
      <c r="R2609" t="str">
        <f t="shared" si="243"/>
        <v>space exploration</v>
      </c>
      <c r="S2609" s="10">
        <f t="shared" si="244"/>
        <v>42184.666342592587</v>
      </c>
      <c r="T2609" s="10">
        <f t="shared" si="245"/>
        <v>42227.874999999993</v>
      </c>
    </row>
    <row r="2610" spans="1:20" ht="43.5" x14ac:dyDescent="0.35">
      <c r="A2610" s="5">
        <f t="shared" si="240"/>
        <v>223.92500000000001</v>
      </c>
      <c r="B2610">
        <v>2608</v>
      </c>
      <c r="C2610" s="3" t="s">
        <v>2608</v>
      </c>
      <c r="D2610" s="3" t="s">
        <v>6718</v>
      </c>
      <c r="E2610">
        <v>8000</v>
      </c>
      <c r="F2610">
        <v>17914</v>
      </c>
      <c r="G2610" t="s">
        <v>8218</v>
      </c>
      <c r="H2610" t="s">
        <v>8223</v>
      </c>
      <c r="I2610" t="s">
        <v>8245</v>
      </c>
      <c r="J2610" s="11">
        <v>1489536000</v>
      </c>
      <c r="K2610" s="11">
        <v>1485976468</v>
      </c>
      <c r="L2610" t="b">
        <v>1</v>
      </c>
      <c r="M2610">
        <v>304</v>
      </c>
      <c r="N2610" t="b">
        <v>1</v>
      </c>
      <c r="O2610" t="s">
        <v>8300</v>
      </c>
      <c r="P2610" s="5">
        <f t="shared" si="241"/>
        <v>58.92763157894737</v>
      </c>
      <c r="Q2610" t="str">
        <f t="shared" si="242"/>
        <v>technology</v>
      </c>
      <c r="R2610" t="str">
        <f t="shared" si="243"/>
        <v>space exploration</v>
      </c>
      <c r="S2610" s="10">
        <f t="shared" si="244"/>
        <v>42767.593379629623</v>
      </c>
      <c r="T2610" s="10">
        <f t="shared" si="245"/>
        <v>42808.791666666664</v>
      </c>
    </row>
    <row r="2611" spans="1:20" ht="58" x14ac:dyDescent="0.35">
      <c r="A2611" s="5">
        <f t="shared" si="240"/>
        <v>303.80111428571428</v>
      </c>
      <c r="B2611">
        <v>2609</v>
      </c>
      <c r="C2611" s="3" t="s">
        <v>2609</v>
      </c>
      <c r="D2611" s="3" t="s">
        <v>6719</v>
      </c>
      <c r="E2611">
        <v>35000</v>
      </c>
      <c r="F2611">
        <v>106330.39</v>
      </c>
      <c r="G2611" t="s">
        <v>8218</v>
      </c>
      <c r="H2611" t="s">
        <v>8223</v>
      </c>
      <c r="I2611" t="s">
        <v>8245</v>
      </c>
      <c r="J2611" s="11">
        <v>1342330951</v>
      </c>
      <c r="K2611" s="11">
        <v>1339738951</v>
      </c>
      <c r="L2611" t="b">
        <v>1</v>
      </c>
      <c r="M2611">
        <v>676</v>
      </c>
      <c r="N2611" t="b">
        <v>1</v>
      </c>
      <c r="O2611" t="s">
        <v>8300</v>
      </c>
      <c r="P2611" s="5">
        <f t="shared" si="241"/>
        <v>157.29347633136095</v>
      </c>
      <c r="Q2611" t="str">
        <f t="shared" si="242"/>
        <v>technology</v>
      </c>
      <c r="R2611" t="str">
        <f t="shared" si="243"/>
        <v>space exploration</v>
      </c>
      <c r="S2611" s="10">
        <f t="shared" si="244"/>
        <v>41075.02952546296</v>
      </c>
      <c r="T2611" s="10">
        <f t="shared" si="245"/>
        <v>41105.02952546296</v>
      </c>
    </row>
    <row r="2612" spans="1:20" ht="43.5" x14ac:dyDescent="0.35">
      <c r="A2612" s="5">
        <f t="shared" si="240"/>
        <v>141.3251043268175</v>
      </c>
      <c r="B2612">
        <v>2610</v>
      </c>
      <c r="C2612" s="3" t="s">
        <v>2610</v>
      </c>
      <c r="D2612" s="3" t="s">
        <v>6720</v>
      </c>
      <c r="E2612">
        <v>22765</v>
      </c>
      <c r="F2612">
        <v>32172.66</v>
      </c>
      <c r="G2612" t="s">
        <v>8218</v>
      </c>
      <c r="H2612" t="s">
        <v>8223</v>
      </c>
      <c r="I2612" t="s">
        <v>8245</v>
      </c>
      <c r="J2612" s="11">
        <v>1471849140</v>
      </c>
      <c r="K2612" s="11">
        <v>1468444125</v>
      </c>
      <c r="L2612" t="b">
        <v>1</v>
      </c>
      <c r="M2612">
        <v>577</v>
      </c>
      <c r="N2612" t="b">
        <v>1</v>
      </c>
      <c r="O2612" t="s">
        <v>8300</v>
      </c>
      <c r="P2612" s="5">
        <f t="shared" si="241"/>
        <v>55.758509532062391</v>
      </c>
      <c r="Q2612" t="str">
        <f t="shared" si="242"/>
        <v>technology</v>
      </c>
      <c r="R2612" t="str">
        <f t="shared" si="243"/>
        <v>space exploration</v>
      </c>
      <c r="S2612" s="10">
        <f t="shared" si="244"/>
        <v>42564.672743055555</v>
      </c>
      <c r="T2612" s="10">
        <f t="shared" si="245"/>
        <v>42604.082638888889</v>
      </c>
    </row>
    <row r="2613" spans="1:20" ht="58" x14ac:dyDescent="0.35">
      <c r="A2613" s="5">
        <f t="shared" si="240"/>
        <v>2790.6363636363635</v>
      </c>
      <c r="B2613">
        <v>2611</v>
      </c>
      <c r="C2613" s="3" t="s">
        <v>2611</v>
      </c>
      <c r="D2613" s="3" t="s">
        <v>6721</v>
      </c>
      <c r="E2613">
        <v>11000</v>
      </c>
      <c r="F2613">
        <v>306970</v>
      </c>
      <c r="G2613" t="s">
        <v>8218</v>
      </c>
      <c r="H2613" t="s">
        <v>8235</v>
      </c>
      <c r="I2613" t="s">
        <v>8248</v>
      </c>
      <c r="J2613" s="11">
        <v>1483397940</v>
      </c>
      <c r="K2613" s="11">
        <v>1480493014</v>
      </c>
      <c r="L2613" t="b">
        <v>1</v>
      </c>
      <c r="M2613">
        <v>3663</v>
      </c>
      <c r="N2613" t="b">
        <v>1</v>
      </c>
      <c r="O2613" t="s">
        <v>8300</v>
      </c>
      <c r="P2613" s="5">
        <f t="shared" si="241"/>
        <v>83.802893802893806</v>
      </c>
      <c r="Q2613" t="str">
        <f t="shared" si="242"/>
        <v>technology</v>
      </c>
      <c r="R2613" t="str">
        <f t="shared" si="243"/>
        <v>space exploration</v>
      </c>
      <c r="S2613" s="10">
        <f t="shared" si="244"/>
        <v>42704.127476851849</v>
      </c>
      <c r="T2613" s="10">
        <f t="shared" si="245"/>
        <v>42737.749305555553</v>
      </c>
    </row>
    <row r="2614" spans="1:20" ht="43.5" x14ac:dyDescent="0.35">
      <c r="A2614" s="5">
        <f t="shared" si="240"/>
        <v>171.76130000000001</v>
      </c>
      <c r="B2614">
        <v>2612</v>
      </c>
      <c r="C2614" s="3" t="s">
        <v>2612</v>
      </c>
      <c r="D2614" s="3" t="s">
        <v>6722</v>
      </c>
      <c r="E2614">
        <v>10000</v>
      </c>
      <c r="F2614">
        <v>17176.13</v>
      </c>
      <c r="G2614" t="s">
        <v>8218</v>
      </c>
      <c r="H2614" t="s">
        <v>8223</v>
      </c>
      <c r="I2614" t="s">
        <v>8245</v>
      </c>
      <c r="J2614" s="11">
        <v>1420773970</v>
      </c>
      <c r="K2614" s="11">
        <v>1418095570</v>
      </c>
      <c r="L2614" t="b">
        <v>1</v>
      </c>
      <c r="M2614">
        <v>294</v>
      </c>
      <c r="N2614" t="b">
        <v>1</v>
      </c>
      <c r="O2614" t="s">
        <v>8300</v>
      </c>
      <c r="P2614" s="5">
        <f t="shared" si="241"/>
        <v>58.422210884353746</v>
      </c>
      <c r="Q2614" t="str">
        <f t="shared" si="242"/>
        <v>technology</v>
      </c>
      <c r="R2614" t="str">
        <f t="shared" si="243"/>
        <v>space exploration</v>
      </c>
      <c r="S2614" s="10">
        <f t="shared" si="244"/>
        <v>41981.934837962959</v>
      </c>
      <c r="T2614" s="10">
        <f t="shared" si="245"/>
        <v>42012.934837962959</v>
      </c>
    </row>
    <row r="2615" spans="1:20" ht="43.5" x14ac:dyDescent="0.35">
      <c r="A2615" s="5">
        <f t="shared" si="240"/>
        <v>101.01333333333334</v>
      </c>
      <c r="B2615">
        <v>2613</v>
      </c>
      <c r="C2615" s="3" t="s">
        <v>2613</v>
      </c>
      <c r="D2615" s="3" t="s">
        <v>6723</v>
      </c>
      <c r="E2615">
        <v>7500</v>
      </c>
      <c r="F2615">
        <v>7576</v>
      </c>
      <c r="G2615" t="s">
        <v>8218</v>
      </c>
      <c r="H2615" t="s">
        <v>8223</v>
      </c>
      <c r="I2615" t="s">
        <v>8245</v>
      </c>
      <c r="J2615" s="11">
        <v>1348256294</v>
      </c>
      <c r="K2615" s="11">
        <v>1345664294</v>
      </c>
      <c r="L2615" t="b">
        <v>1</v>
      </c>
      <c r="M2615">
        <v>28</v>
      </c>
      <c r="N2615" t="b">
        <v>1</v>
      </c>
      <c r="O2615" t="s">
        <v>8300</v>
      </c>
      <c r="P2615" s="5">
        <f t="shared" si="241"/>
        <v>270.57142857142856</v>
      </c>
      <c r="Q2615" t="str">
        <f t="shared" si="242"/>
        <v>technology</v>
      </c>
      <c r="R2615" t="str">
        <f t="shared" si="243"/>
        <v>space exploration</v>
      </c>
      <c r="S2615" s="10">
        <f t="shared" si="244"/>
        <v>41143.609884259255</v>
      </c>
      <c r="T2615" s="10">
        <f t="shared" si="245"/>
        <v>41173.609884259255</v>
      </c>
    </row>
    <row r="2616" spans="1:20" ht="43.5" x14ac:dyDescent="0.35">
      <c r="A2616" s="5">
        <f t="shared" si="240"/>
        <v>102</v>
      </c>
      <c r="B2616">
        <v>2614</v>
      </c>
      <c r="C2616" s="3" t="s">
        <v>2614</v>
      </c>
      <c r="D2616" s="3" t="s">
        <v>6724</v>
      </c>
      <c r="E2616">
        <v>10500</v>
      </c>
      <c r="F2616">
        <v>10710</v>
      </c>
      <c r="G2616" t="s">
        <v>8218</v>
      </c>
      <c r="H2616" t="s">
        <v>8223</v>
      </c>
      <c r="I2616" t="s">
        <v>8245</v>
      </c>
      <c r="J2616" s="11">
        <v>1398834000</v>
      </c>
      <c r="K2616" s="11">
        <v>1396371612</v>
      </c>
      <c r="L2616" t="b">
        <v>1</v>
      </c>
      <c r="M2616">
        <v>100</v>
      </c>
      <c r="N2616" t="b">
        <v>1</v>
      </c>
      <c r="O2616" t="s">
        <v>8300</v>
      </c>
      <c r="P2616" s="5">
        <f t="shared" si="241"/>
        <v>107.1</v>
      </c>
      <c r="Q2616" t="str">
        <f t="shared" si="242"/>
        <v>technology</v>
      </c>
      <c r="R2616" t="str">
        <f t="shared" si="243"/>
        <v>space exploration</v>
      </c>
      <c r="S2616" s="10">
        <f t="shared" si="244"/>
        <v>41730.500138888885</v>
      </c>
      <c r="T2616" s="10">
        <f t="shared" si="245"/>
        <v>41759</v>
      </c>
    </row>
    <row r="2617" spans="1:20" ht="43.5" x14ac:dyDescent="0.35">
      <c r="A2617" s="5">
        <f t="shared" si="240"/>
        <v>169.76511744127936</v>
      </c>
      <c r="B2617">
        <v>2615</v>
      </c>
      <c r="C2617" s="3" t="s">
        <v>2615</v>
      </c>
      <c r="D2617" s="3" t="s">
        <v>6725</v>
      </c>
      <c r="E2617">
        <v>2001</v>
      </c>
      <c r="F2617">
        <v>3397</v>
      </c>
      <c r="G2617" t="s">
        <v>8218</v>
      </c>
      <c r="H2617" t="s">
        <v>8224</v>
      </c>
      <c r="I2617" t="s">
        <v>8246</v>
      </c>
      <c r="J2617" s="11">
        <v>1462017600</v>
      </c>
      <c r="K2617" s="11">
        <v>1458820564</v>
      </c>
      <c r="L2617" t="b">
        <v>0</v>
      </c>
      <c r="M2617">
        <v>72</v>
      </c>
      <c r="N2617" t="b">
        <v>1</v>
      </c>
      <c r="O2617" t="s">
        <v>8300</v>
      </c>
      <c r="P2617" s="5">
        <f t="shared" si="241"/>
        <v>47.180555555555557</v>
      </c>
      <c r="Q2617" t="str">
        <f t="shared" si="242"/>
        <v>technology</v>
      </c>
      <c r="R2617" t="str">
        <f t="shared" si="243"/>
        <v>space exploration</v>
      </c>
      <c r="S2617" s="10">
        <f t="shared" si="244"/>
        <v>42453.288935185185</v>
      </c>
      <c r="T2617" s="10">
        <f t="shared" si="245"/>
        <v>42490.291666666664</v>
      </c>
    </row>
    <row r="2618" spans="1:20" ht="43.5" x14ac:dyDescent="0.35">
      <c r="A2618" s="5">
        <f t="shared" si="240"/>
        <v>114.53400000000001</v>
      </c>
      <c r="B2618">
        <v>2616</v>
      </c>
      <c r="C2618" s="3" t="s">
        <v>2616</v>
      </c>
      <c r="D2618" s="3" t="s">
        <v>6726</v>
      </c>
      <c r="E2618">
        <v>25000</v>
      </c>
      <c r="F2618">
        <v>28633.5</v>
      </c>
      <c r="G2618" t="s">
        <v>8218</v>
      </c>
      <c r="H2618" t="s">
        <v>8223</v>
      </c>
      <c r="I2618" t="s">
        <v>8245</v>
      </c>
      <c r="J2618" s="11">
        <v>1440546729</v>
      </c>
      <c r="K2618" s="11">
        <v>1437954729</v>
      </c>
      <c r="L2618" t="b">
        <v>1</v>
      </c>
      <c r="M2618">
        <v>238</v>
      </c>
      <c r="N2618" t="b">
        <v>1</v>
      </c>
      <c r="O2618" t="s">
        <v>8300</v>
      </c>
      <c r="P2618" s="5">
        <f t="shared" si="241"/>
        <v>120.30882352941177</v>
      </c>
      <c r="Q2618" t="str">
        <f t="shared" si="242"/>
        <v>technology</v>
      </c>
      <c r="R2618" t="str">
        <f t="shared" si="243"/>
        <v>space exploration</v>
      </c>
      <c r="S2618" s="10">
        <f t="shared" si="244"/>
        <v>42211.786215277774</v>
      </c>
      <c r="T2618" s="10">
        <f t="shared" si="245"/>
        <v>42241.786215277774</v>
      </c>
    </row>
    <row r="2619" spans="1:20" ht="43.5" x14ac:dyDescent="0.35">
      <c r="A2619" s="5">
        <f t="shared" si="240"/>
        <v>877.6</v>
      </c>
      <c r="B2619">
        <v>2617</v>
      </c>
      <c r="C2619" s="3" t="s">
        <v>2617</v>
      </c>
      <c r="D2619" s="3" t="s">
        <v>6727</v>
      </c>
      <c r="E2619">
        <v>500</v>
      </c>
      <c r="F2619">
        <v>4388</v>
      </c>
      <c r="G2619" t="s">
        <v>8218</v>
      </c>
      <c r="H2619" t="s">
        <v>8223</v>
      </c>
      <c r="I2619" t="s">
        <v>8245</v>
      </c>
      <c r="J2619" s="11">
        <v>1413838751</v>
      </c>
      <c r="K2619" s="11">
        <v>1411246751</v>
      </c>
      <c r="L2619" t="b">
        <v>1</v>
      </c>
      <c r="M2619">
        <v>159</v>
      </c>
      <c r="N2619" t="b">
        <v>1</v>
      </c>
      <c r="O2619" t="s">
        <v>8300</v>
      </c>
      <c r="P2619" s="5">
        <f t="shared" si="241"/>
        <v>27.59748427672956</v>
      </c>
      <c r="Q2619" t="str">
        <f t="shared" si="242"/>
        <v>technology</v>
      </c>
      <c r="R2619" t="str">
        <f t="shared" si="243"/>
        <v>space exploration</v>
      </c>
      <c r="S2619" s="10">
        <f t="shared" si="244"/>
        <v>41902.666099537033</v>
      </c>
      <c r="T2619" s="10">
        <f t="shared" si="245"/>
        <v>41932.666099537033</v>
      </c>
    </row>
    <row r="2620" spans="1:20" ht="29" x14ac:dyDescent="0.35">
      <c r="A2620" s="5">
        <f t="shared" si="240"/>
        <v>105.38666666666667</v>
      </c>
      <c r="B2620">
        <v>2618</v>
      </c>
      <c r="C2620" s="3" t="s">
        <v>2618</v>
      </c>
      <c r="D2620" s="3" t="s">
        <v>6728</v>
      </c>
      <c r="E2620">
        <v>15000</v>
      </c>
      <c r="F2620">
        <v>15808</v>
      </c>
      <c r="G2620" t="s">
        <v>8218</v>
      </c>
      <c r="H2620" t="s">
        <v>8223</v>
      </c>
      <c r="I2620" t="s">
        <v>8245</v>
      </c>
      <c r="J2620" s="11">
        <v>1449000061</v>
      </c>
      <c r="K2620" s="11">
        <v>1443812461</v>
      </c>
      <c r="L2620" t="b">
        <v>1</v>
      </c>
      <c r="M2620">
        <v>77</v>
      </c>
      <c r="N2620" t="b">
        <v>1</v>
      </c>
      <c r="O2620" t="s">
        <v>8300</v>
      </c>
      <c r="P2620" s="5">
        <f t="shared" si="241"/>
        <v>205.2987012987013</v>
      </c>
      <c r="Q2620" t="str">
        <f t="shared" si="242"/>
        <v>technology</v>
      </c>
      <c r="R2620" t="str">
        <f t="shared" si="243"/>
        <v>space exploration</v>
      </c>
      <c r="S2620" s="10">
        <f t="shared" si="244"/>
        <v>42279.584039351852</v>
      </c>
      <c r="T2620" s="10">
        <f t="shared" si="245"/>
        <v>42339.625706018516</v>
      </c>
    </row>
    <row r="2621" spans="1:20" ht="43.5" x14ac:dyDescent="0.35">
      <c r="A2621" s="5">
        <f t="shared" si="240"/>
        <v>188.39999999999998</v>
      </c>
      <c r="B2621">
        <v>2619</v>
      </c>
      <c r="C2621" s="3" t="s">
        <v>2619</v>
      </c>
      <c r="D2621" s="3" t="s">
        <v>6729</v>
      </c>
      <c r="E2621">
        <v>1000</v>
      </c>
      <c r="F2621">
        <v>1884</v>
      </c>
      <c r="G2621" t="s">
        <v>8218</v>
      </c>
      <c r="H2621" t="s">
        <v>8223</v>
      </c>
      <c r="I2621" t="s">
        <v>8245</v>
      </c>
      <c r="J2621" s="11">
        <v>1445598000</v>
      </c>
      <c r="K2621" s="11">
        <v>1443302004</v>
      </c>
      <c r="L2621" t="b">
        <v>1</v>
      </c>
      <c r="M2621">
        <v>53</v>
      </c>
      <c r="N2621" t="b">
        <v>1</v>
      </c>
      <c r="O2621" t="s">
        <v>8300</v>
      </c>
      <c r="P2621" s="5">
        <f t="shared" si="241"/>
        <v>35.547169811320757</v>
      </c>
      <c r="Q2621" t="str">
        <f t="shared" si="242"/>
        <v>technology</v>
      </c>
      <c r="R2621" t="str">
        <f t="shared" si="243"/>
        <v>space exploration</v>
      </c>
      <c r="S2621" s="10">
        <f t="shared" si="244"/>
        <v>42273.67597222222</v>
      </c>
      <c r="T2621" s="10">
        <f t="shared" si="245"/>
        <v>42300.249999999993</v>
      </c>
    </row>
    <row r="2622" spans="1:20" ht="43.5" x14ac:dyDescent="0.35">
      <c r="A2622" s="5">
        <f t="shared" si="240"/>
        <v>143.65230769230772</v>
      </c>
      <c r="B2622">
        <v>2620</v>
      </c>
      <c r="C2622" s="3" t="s">
        <v>2620</v>
      </c>
      <c r="D2622" s="3" t="s">
        <v>6730</v>
      </c>
      <c r="E2622">
        <v>65000</v>
      </c>
      <c r="F2622">
        <v>93374</v>
      </c>
      <c r="G2622" t="s">
        <v>8218</v>
      </c>
      <c r="H2622" t="s">
        <v>8225</v>
      </c>
      <c r="I2622" t="s">
        <v>8247</v>
      </c>
      <c r="J2622" s="11">
        <v>1444525200</v>
      </c>
      <c r="K2622" s="11">
        <v>1441339242</v>
      </c>
      <c r="L2622" t="b">
        <v>1</v>
      </c>
      <c r="M2622">
        <v>1251</v>
      </c>
      <c r="N2622" t="b">
        <v>1</v>
      </c>
      <c r="O2622" t="s">
        <v>8300</v>
      </c>
      <c r="P2622" s="5">
        <f t="shared" si="241"/>
        <v>74.639488409272587</v>
      </c>
      <c r="Q2622" t="str">
        <f t="shared" si="242"/>
        <v>technology</v>
      </c>
      <c r="R2622" t="str">
        <f t="shared" si="243"/>
        <v>space exploration</v>
      </c>
      <c r="S2622" s="10">
        <f t="shared" si="244"/>
        <v>42250.958819444444</v>
      </c>
      <c r="T2622" s="10">
        <f t="shared" si="245"/>
        <v>42287.833333333336</v>
      </c>
    </row>
    <row r="2623" spans="1:20" ht="43.5" x14ac:dyDescent="0.35">
      <c r="A2623" s="5">
        <f t="shared" si="240"/>
        <v>145.88</v>
      </c>
      <c r="B2623">
        <v>2621</v>
      </c>
      <c r="C2623" s="3" t="s">
        <v>2621</v>
      </c>
      <c r="D2623" s="3" t="s">
        <v>6731</v>
      </c>
      <c r="E2623">
        <v>15000</v>
      </c>
      <c r="F2623">
        <v>21882</v>
      </c>
      <c r="G2623" t="s">
        <v>8218</v>
      </c>
      <c r="H2623" t="s">
        <v>8223</v>
      </c>
      <c r="I2623" t="s">
        <v>8245</v>
      </c>
      <c r="J2623" s="11">
        <v>1432230988</v>
      </c>
      <c r="K2623" s="11">
        <v>1429638988</v>
      </c>
      <c r="L2623" t="b">
        <v>1</v>
      </c>
      <c r="M2623">
        <v>465</v>
      </c>
      <c r="N2623" t="b">
        <v>1</v>
      </c>
      <c r="O2623" t="s">
        <v>8300</v>
      </c>
      <c r="P2623" s="5">
        <f t="shared" si="241"/>
        <v>47.058064516129029</v>
      </c>
      <c r="Q2623" t="str">
        <f t="shared" si="242"/>
        <v>technology</v>
      </c>
      <c r="R2623" t="str">
        <f t="shared" si="243"/>
        <v>space exploration</v>
      </c>
      <c r="S2623" s="10">
        <f t="shared" si="244"/>
        <v>42115.539212962954</v>
      </c>
      <c r="T2623" s="10">
        <f t="shared" si="245"/>
        <v>42145.539212962954</v>
      </c>
    </row>
    <row r="2624" spans="1:20" ht="43.5" x14ac:dyDescent="0.35">
      <c r="A2624" s="5">
        <f t="shared" si="240"/>
        <v>131.184</v>
      </c>
      <c r="B2624">
        <v>2622</v>
      </c>
      <c r="C2624" s="3" t="s">
        <v>2622</v>
      </c>
      <c r="D2624" s="3" t="s">
        <v>6732</v>
      </c>
      <c r="E2624">
        <v>1500</v>
      </c>
      <c r="F2624">
        <v>1967.76</v>
      </c>
      <c r="G2624" t="s">
        <v>8218</v>
      </c>
      <c r="H2624" t="s">
        <v>8236</v>
      </c>
      <c r="I2624" t="s">
        <v>8248</v>
      </c>
      <c r="J2624" s="11">
        <v>1483120216</v>
      </c>
      <c r="K2624" s="11">
        <v>1479232216</v>
      </c>
      <c r="L2624" t="b">
        <v>0</v>
      </c>
      <c r="M2624">
        <v>74</v>
      </c>
      <c r="N2624" t="b">
        <v>1</v>
      </c>
      <c r="O2624" t="s">
        <v>8300</v>
      </c>
      <c r="P2624" s="5">
        <f t="shared" si="241"/>
        <v>26.591351351351353</v>
      </c>
      <c r="Q2624" t="str">
        <f t="shared" si="242"/>
        <v>technology</v>
      </c>
      <c r="R2624" t="str">
        <f t="shared" si="243"/>
        <v>space exploration</v>
      </c>
      <c r="S2624" s="10">
        <f t="shared" si="244"/>
        <v>42689.534907407404</v>
      </c>
      <c r="T2624" s="10">
        <f t="shared" si="245"/>
        <v>42734.534907407404</v>
      </c>
    </row>
    <row r="2625" spans="1:20" ht="43.5" x14ac:dyDescent="0.35">
      <c r="A2625" s="5">
        <f t="shared" si="240"/>
        <v>113.99999999999999</v>
      </c>
      <c r="B2625">
        <v>2623</v>
      </c>
      <c r="C2625" s="3" t="s">
        <v>2623</v>
      </c>
      <c r="D2625" s="3" t="s">
        <v>6733</v>
      </c>
      <c r="E2625">
        <v>2000</v>
      </c>
      <c r="F2625">
        <v>2280</v>
      </c>
      <c r="G2625" t="s">
        <v>8218</v>
      </c>
      <c r="H2625" t="s">
        <v>8223</v>
      </c>
      <c r="I2625" t="s">
        <v>8245</v>
      </c>
      <c r="J2625" s="11">
        <v>1480658966</v>
      </c>
      <c r="K2625" s="11">
        <v>1479449366</v>
      </c>
      <c r="L2625" t="b">
        <v>0</v>
      </c>
      <c r="M2625">
        <v>62</v>
      </c>
      <c r="N2625" t="b">
        <v>1</v>
      </c>
      <c r="O2625" t="s">
        <v>8300</v>
      </c>
      <c r="P2625" s="5">
        <f t="shared" si="241"/>
        <v>36.774193548387096</v>
      </c>
      <c r="Q2625" t="str">
        <f t="shared" si="242"/>
        <v>technology</v>
      </c>
      <c r="R2625" t="str">
        <f t="shared" si="243"/>
        <v>space exploration</v>
      </c>
      <c r="S2625" s="10">
        <f t="shared" si="244"/>
        <v>42692.048217592594</v>
      </c>
      <c r="T2625" s="10">
        <f t="shared" si="245"/>
        <v>42706.048217592594</v>
      </c>
    </row>
    <row r="2626" spans="1:20" ht="43.5" x14ac:dyDescent="0.35">
      <c r="A2626" s="5">
        <f t="shared" si="240"/>
        <v>1379.4206249999997</v>
      </c>
      <c r="B2626">
        <v>2624</v>
      </c>
      <c r="C2626" s="3" t="s">
        <v>2624</v>
      </c>
      <c r="D2626" s="3" t="s">
        <v>6734</v>
      </c>
      <c r="E2626">
        <v>8000</v>
      </c>
      <c r="F2626">
        <v>110353.65</v>
      </c>
      <c r="G2626" t="s">
        <v>8218</v>
      </c>
      <c r="H2626" t="s">
        <v>8223</v>
      </c>
      <c r="I2626" t="s">
        <v>8245</v>
      </c>
      <c r="J2626" s="11">
        <v>1347530822</v>
      </c>
      <c r="K2626" s="11">
        <v>1345716422</v>
      </c>
      <c r="L2626" t="b">
        <v>0</v>
      </c>
      <c r="M2626">
        <v>3468</v>
      </c>
      <c r="N2626" t="b">
        <v>1</v>
      </c>
      <c r="O2626" t="s">
        <v>8300</v>
      </c>
      <c r="P2626" s="5">
        <f t="shared" si="241"/>
        <v>31.820544982698959</v>
      </c>
      <c r="Q2626" t="str">
        <f t="shared" si="242"/>
        <v>technology</v>
      </c>
      <c r="R2626" t="str">
        <f t="shared" si="243"/>
        <v>space exploration</v>
      </c>
      <c r="S2626" s="10">
        <f t="shared" si="244"/>
        <v>41144.213217592594</v>
      </c>
      <c r="T2626" s="10">
        <f t="shared" si="245"/>
        <v>41165.213217592594</v>
      </c>
    </row>
    <row r="2627" spans="1:20" ht="58" x14ac:dyDescent="0.35">
      <c r="A2627" s="5">
        <f t="shared" ref="A2627:A2690" si="246">(F2627/E2627)*100</f>
        <v>956</v>
      </c>
      <c r="B2627">
        <v>2625</v>
      </c>
      <c r="C2627" s="3" t="s">
        <v>2625</v>
      </c>
      <c r="D2627" s="3" t="s">
        <v>6735</v>
      </c>
      <c r="E2627">
        <v>150</v>
      </c>
      <c r="F2627">
        <v>1434</v>
      </c>
      <c r="G2627" t="s">
        <v>8218</v>
      </c>
      <c r="H2627" t="s">
        <v>8235</v>
      </c>
      <c r="I2627" t="s">
        <v>8248</v>
      </c>
      <c r="J2627" s="11">
        <v>1478723208</v>
      </c>
      <c r="K2627" s="11">
        <v>1476559608</v>
      </c>
      <c r="L2627" t="b">
        <v>0</v>
      </c>
      <c r="M2627">
        <v>52</v>
      </c>
      <c r="N2627" t="b">
        <v>1</v>
      </c>
      <c r="O2627" t="s">
        <v>8300</v>
      </c>
      <c r="P2627" s="5">
        <f t="shared" ref="P2627:P2690" si="247">F2627/M2627</f>
        <v>27.576923076923077</v>
      </c>
      <c r="Q2627" t="str">
        <f t="shared" ref="Q2627:Q2690" si="248">LEFT(O:O,FIND("/",O:O)-1)</f>
        <v>technology</v>
      </c>
      <c r="R2627" t="str">
        <f t="shared" ref="R2627:R2690" si="249">RIGHT(O:O,LEN(O:O)-FIND("/",O:O))</f>
        <v>space exploration</v>
      </c>
      <c r="S2627" s="10">
        <f t="shared" ref="S2627:S2690" si="250">(((K2627/60)/60)/24)+DATE(1970,1,1)+(-5/24)</f>
        <v>42658.601944444446</v>
      </c>
      <c r="T2627" s="10">
        <f t="shared" ref="T2627:T2690" si="251">(((J2627/60)/60)/24)+DATE(1970,1,1)+(-5/24)</f>
        <v>42683.643611111103</v>
      </c>
    </row>
    <row r="2628" spans="1:20" ht="43.5" x14ac:dyDescent="0.35">
      <c r="A2628" s="5">
        <f t="shared" si="246"/>
        <v>112.00000000000001</v>
      </c>
      <c r="B2628">
        <v>2626</v>
      </c>
      <c r="C2628" s="3" t="s">
        <v>2626</v>
      </c>
      <c r="D2628" s="3" t="s">
        <v>6736</v>
      </c>
      <c r="E2628">
        <v>2500</v>
      </c>
      <c r="F2628">
        <v>2800</v>
      </c>
      <c r="G2628" t="s">
        <v>8218</v>
      </c>
      <c r="H2628" t="s">
        <v>8223</v>
      </c>
      <c r="I2628" t="s">
        <v>8245</v>
      </c>
      <c r="J2628" s="11">
        <v>1433343869</v>
      </c>
      <c r="K2628" s="11">
        <v>1430751869</v>
      </c>
      <c r="L2628" t="b">
        <v>0</v>
      </c>
      <c r="M2628">
        <v>50</v>
      </c>
      <c r="N2628" t="b">
        <v>1</v>
      </c>
      <c r="O2628" t="s">
        <v>8300</v>
      </c>
      <c r="P2628" s="5">
        <f t="shared" si="247"/>
        <v>56</v>
      </c>
      <c r="Q2628" t="str">
        <f t="shared" si="248"/>
        <v>technology</v>
      </c>
      <c r="R2628" t="str">
        <f t="shared" si="249"/>
        <v>space exploration</v>
      </c>
      <c r="S2628" s="10">
        <f t="shared" si="250"/>
        <v>42128.41978009259</v>
      </c>
      <c r="T2628" s="10">
        <f t="shared" si="251"/>
        <v>42158.41978009259</v>
      </c>
    </row>
    <row r="2629" spans="1:20" ht="43.5" x14ac:dyDescent="0.35">
      <c r="A2629" s="5">
        <f t="shared" si="246"/>
        <v>646.66666666666663</v>
      </c>
      <c r="B2629">
        <v>2627</v>
      </c>
      <c r="C2629" s="3" t="s">
        <v>2627</v>
      </c>
      <c r="D2629" s="3" t="s">
        <v>6737</v>
      </c>
      <c r="E2629">
        <v>150</v>
      </c>
      <c r="F2629">
        <v>970</v>
      </c>
      <c r="G2629" t="s">
        <v>8218</v>
      </c>
      <c r="H2629" t="s">
        <v>8223</v>
      </c>
      <c r="I2629" t="s">
        <v>8245</v>
      </c>
      <c r="J2629" s="11">
        <v>1448571261</v>
      </c>
      <c r="K2629" s="11">
        <v>1445975661</v>
      </c>
      <c r="L2629" t="b">
        <v>0</v>
      </c>
      <c r="M2629">
        <v>45</v>
      </c>
      <c r="N2629" t="b">
        <v>1</v>
      </c>
      <c r="O2629" t="s">
        <v>8300</v>
      </c>
      <c r="P2629" s="5">
        <f t="shared" si="247"/>
        <v>21.555555555555557</v>
      </c>
      <c r="Q2629" t="str">
        <f t="shared" si="248"/>
        <v>technology</v>
      </c>
      <c r="R2629" t="str">
        <f t="shared" si="249"/>
        <v>space exploration</v>
      </c>
      <c r="S2629" s="10">
        <f t="shared" si="250"/>
        <v>42304.621076388888</v>
      </c>
      <c r="T2629" s="10">
        <f t="shared" si="251"/>
        <v>42334.66274305556</v>
      </c>
    </row>
    <row r="2630" spans="1:20" ht="43.5" x14ac:dyDescent="0.35">
      <c r="A2630" s="5">
        <f t="shared" si="246"/>
        <v>110.36948748510132</v>
      </c>
      <c r="B2630">
        <v>2628</v>
      </c>
      <c r="C2630" s="3" t="s">
        <v>2628</v>
      </c>
      <c r="D2630" s="3" t="s">
        <v>6738</v>
      </c>
      <c r="E2630">
        <v>839</v>
      </c>
      <c r="F2630">
        <v>926</v>
      </c>
      <c r="G2630" t="s">
        <v>8218</v>
      </c>
      <c r="H2630" t="s">
        <v>8223</v>
      </c>
      <c r="I2630" t="s">
        <v>8245</v>
      </c>
      <c r="J2630" s="11">
        <v>1417389067</v>
      </c>
      <c r="K2630" s="11">
        <v>1415661067</v>
      </c>
      <c r="L2630" t="b">
        <v>0</v>
      </c>
      <c r="M2630">
        <v>21</v>
      </c>
      <c r="N2630" t="b">
        <v>1</v>
      </c>
      <c r="O2630" t="s">
        <v>8300</v>
      </c>
      <c r="P2630" s="5">
        <f t="shared" si="247"/>
        <v>44.095238095238095</v>
      </c>
      <c r="Q2630" t="str">
        <f t="shared" si="248"/>
        <v>technology</v>
      </c>
      <c r="R2630" t="str">
        <f t="shared" si="249"/>
        <v>space exploration</v>
      </c>
      <c r="S2630" s="10">
        <f t="shared" si="250"/>
        <v>41953.757719907408</v>
      </c>
      <c r="T2630" s="10">
        <f t="shared" si="251"/>
        <v>41973.757719907408</v>
      </c>
    </row>
    <row r="2631" spans="1:20" ht="29" x14ac:dyDescent="0.35">
      <c r="A2631" s="5">
        <f t="shared" si="246"/>
        <v>127.74000000000001</v>
      </c>
      <c r="B2631">
        <v>2629</v>
      </c>
      <c r="C2631" s="3" t="s">
        <v>2629</v>
      </c>
      <c r="D2631" s="3" t="s">
        <v>6739</v>
      </c>
      <c r="E2631">
        <v>5000</v>
      </c>
      <c r="F2631">
        <v>6387</v>
      </c>
      <c r="G2631" t="s">
        <v>8218</v>
      </c>
      <c r="H2631" t="s">
        <v>8224</v>
      </c>
      <c r="I2631" t="s">
        <v>8246</v>
      </c>
      <c r="J2631" s="11">
        <v>1431608122</v>
      </c>
      <c r="K2631" s="11">
        <v>1429016122</v>
      </c>
      <c r="L2631" t="b">
        <v>0</v>
      </c>
      <c r="M2631">
        <v>100</v>
      </c>
      <c r="N2631" t="b">
        <v>1</v>
      </c>
      <c r="O2631" t="s">
        <v>8300</v>
      </c>
      <c r="P2631" s="5">
        <f t="shared" si="247"/>
        <v>63.87</v>
      </c>
      <c r="Q2631" t="str">
        <f t="shared" si="248"/>
        <v>technology</v>
      </c>
      <c r="R2631" t="str">
        <f t="shared" si="249"/>
        <v>space exploration</v>
      </c>
      <c r="S2631" s="10">
        <f t="shared" si="250"/>
        <v>42108.330115740733</v>
      </c>
      <c r="T2631" s="10">
        <f t="shared" si="251"/>
        <v>42138.330115740733</v>
      </c>
    </row>
    <row r="2632" spans="1:20" ht="43.5" x14ac:dyDescent="0.35">
      <c r="A2632" s="5">
        <f t="shared" si="246"/>
        <v>157.9</v>
      </c>
      <c r="B2632">
        <v>2630</v>
      </c>
      <c r="C2632" s="3" t="s">
        <v>2630</v>
      </c>
      <c r="D2632" s="3" t="s">
        <v>6740</v>
      </c>
      <c r="E2632">
        <v>2000</v>
      </c>
      <c r="F2632">
        <v>3158</v>
      </c>
      <c r="G2632" t="s">
        <v>8218</v>
      </c>
      <c r="H2632" t="s">
        <v>8225</v>
      </c>
      <c r="I2632" t="s">
        <v>8247</v>
      </c>
      <c r="J2632" s="11">
        <v>1467280800</v>
      </c>
      <c r="K2632" s="11">
        <v>1464921112</v>
      </c>
      <c r="L2632" t="b">
        <v>0</v>
      </c>
      <c r="M2632">
        <v>81</v>
      </c>
      <c r="N2632" t="b">
        <v>1</v>
      </c>
      <c r="O2632" t="s">
        <v>8300</v>
      </c>
      <c r="P2632" s="5">
        <f t="shared" si="247"/>
        <v>38.987654320987652</v>
      </c>
      <c r="Q2632" t="str">
        <f t="shared" si="248"/>
        <v>technology</v>
      </c>
      <c r="R2632" t="str">
        <f t="shared" si="249"/>
        <v>space exploration</v>
      </c>
      <c r="S2632" s="10">
        <f t="shared" si="250"/>
        <v>42523.897129629629</v>
      </c>
      <c r="T2632" s="10">
        <f t="shared" si="251"/>
        <v>42551.208333333336</v>
      </c>
    </row>
    <row r="2633" spans="1:20" ht="43.5" x14ac:dyDescent="0.35">
      <c r="A2633" s="5">
        <f t="shared" si="246"/>
        <v>114.66525000000001</v>
      </c>
      <c r="B2633">
        <v>2631</v>
      </c>
      <c r="C2633" s="3" t="s">
        <v>2631</v>
      </c>
      <c r="D2633" s="3" t="s">
        <v>6741</v>
      </c>
      <c r="E2633">
        <v>20000</v>
      </c>
      <c r="F2633">
        <v>22933.05</v>
      </c>
      <c r="G2633" t="s">
        <v>8218</v>
      </c>
      <c r="H2633" t="s">
        <v>8223</v>
      </c>
      <c r="I2633" t="s">
        <v>8245</v>
      </c>
      <c r="J2633" s="11">
        <v>1440907427</v>
      </c>
      <c r="K2633" s="11">
        <v>1438488227</v>
      </c>
      <c r="L2633" t="b">
        <v>0</v>
      </c>
      <c r="M2633">
        <v>286</v>
      </c>
      <c r="N2633" t="b">
        <v>1</v>
      </c>
      <c r="O2633" t="s">
        <v>8300</v>
      </c>
      <c r="P2633" s="5">
        <f t="shared" si="247"/>
        <v>80.185489510489504</v>
      </c>
      <c r="Q2633" t="str">
        <f t="shared" si="248"/>
        <v>technology</v>
      </c>
      <c r="R2633" t="str">
        <f t="shared" si="249"/>
        <v>space exploration</v>
      </c>
      <c r="S2633" s="10">
        <f t="shared" si="250"/>
        <v>42217.960960648146</v>
      </c>
      <c r="T2633" s="10">
        <f t="shared" si="251"/>
        <v>42245.960960648146</v>
      </c>
    </row>
    <row r="2634" spans="1:20" ht="43.5" x14ac:dyDescent="0.35">
      <c r="A2634" s="5">
        <f t="shared" si="246"/>
        <v>137.00934579439252</v>
      </c>
      <c r="B2634">
        <v>2632</v>
      </c>
      <c r="C2634" s="3" t="s">
        <v>2632</v>
      </c>
      <c r="D2634" s="3" t="s">
        <v>6742</v>
      </c>
      <c r="E2634">
        <v>1070</v>
      </c>
      <c r="F2634">
        <v>1466</v>
      </c>
      <c r="G2634" t="s">
        <v>8218</v>
      </c>
      <c r="H2634" t="s">
        <v>8223</v>
      </c>
      <c r="I2634" t="s">
        <v>8245</v>
      </c>
      <c r="J2634" s="11">
        <v>1464485339</v>
      </c>
      <c r="K2634" s="11">
        <v>1462325339</v>
      </c>
      <c r="L2634" t="b">
        <v>0</v>
      </c>
      <c r="M2634">
        <v>42</v>
      </c>
      <c r="N2634" t="b">
        <v>1</v>
      </c>
      <c r="O2634" t="s">
        <v>8300</v>
      </c>
      <c r="P2634" s="5">
        <f t="shared" si="247"/>
        <v>34.904761904761905</v>
      </c>
      <c r="Q2634" t="str">
        <f t="shared" si="248"/>
        <v>technology</v>
      </c>
      <c r="R2634" t="str">
        <f t="shared" si="249"/>
        <v>space exploration</v>
      </c>
      <c r="S2634" s="10">
        <f t="shared" si="250"/>
        <v>42493.853460648148</v>
      </c>
      <c r="T2634" s="10">
        <f t="shared" si="251"/>
        <v>42518.853460648148</v>
      </c>
    </row>
    <row r="2635" spans="1:20" ht="43.5" x14ac:dyDescent="0.35">
      <c r="A2635" s="5">
        <f t="shared" si="246"/>
        <v>354.62</v>
      </c>
      <c r="B2635">
        <v>2633</v>
      </c>
      <c r="C2635" s="3" t="s">
        <v>2633</v>
      </c>
      <c r="D2635" s="3" t="s">
        <v>6743</v>
      </c>
      <c r="E2635">
        <v>5000</v>
      </c>
      <c r="F2635">
        <v>17731</v>
      </c>
      <c r="G2635" t="s">
        <v>8218</v>
      </c>
      <c r="H2635" t="s">
        <v>8223</v>
      </c>
      <c r="I2635" t="s">
        <v>8245</v>
      </c>
      <c r="J2635" s="11">
        <v>1393542000</v>
      </c>
      <c r="K2635" s="11">
        <v>1390938332</v>
      </c>
      <c r="L2635" t="b">
        <v>0</v>
      </c>
      <c r="M2635">
        <v>199</v>
      </c>
      <c r="N2635" t="b">
        <v>1</v>
      </c>
      <c r="O2635" t="s">
        <v>8300</v>
      </c>
      <c r="P2635" s="5">
        <f t="shared" si="247"/>
        <v>89.100502512562812</v>
      </c>
      <c r="Q2635" t="str">
        <f t="shared" si="248"/>
        <v>technology</v>
      </c>
      <c r="R2635" t="str">
        <f t="shared" si="249"/>
        <v>space exploration</v>
      </c>
      <c r="S2635" s="10">
        <f t="shared" si="250"/>
        <v>41667.614953703705</v>
      </c>
      <c r="T2635" s="10">
        <f t="shared" si="251"/>
        <v>41697.75</v>
      </c>
    </row>
    <row r="2636" spans="1:20" ht="43.5" x14ac:dyDescent="0.35">
      <c r="A2636" s="5">
        <f t="shared" si="246"/>
        <v>106.02150537634409</v>
      </c>
      <c r="B2636">
        <v>2634</v>
      </c>
      <c r="C2636" s="3" t="s">
        <v>2634</v>
      </c>
      <c r="D2636" s="3" t="s">
        <v>6744</v>
      </c>
      <c r="E2636">
        <v>930</v>
      </c>
      <c r="F2636">
        <v>986</v>
      </c>
      <c r="G2636" t="s">
        <v>8218</v>
      </c>
      <c r="H2636" t="s">
        <v>8223</v>
      </c>
      <c r="I2636" t="s">
        <v>8245</v>
      </c>
      <c r="J2636" s="11">
        <v>1475163921</v>
      </c>
      <c r="K2636" s="11">
        <v>1472571921</v>
      </c>
      <c r="L2636" t="b">
        <v>0</v>
      </c>
      <c r="M2636">
        <v>25</v>
      </c>
      <c r="N2636" t="b">
        <v>1</v>
      </c>
      <c r="O2636" t="s">
        <v>8300</v>
      </c>
      <c r="P2636" s="5">
        <f t="shared" si="247"/>
        <v>39.44</v>
      </c>
      <c r="Q2636" t="str">
        <f t="shared" si="248"/>
        <v>technology</v>
      </c>
      <c r="R2636" t="str">
        <f t="shared" si="249"/>
        <v>space exploration</v>
      </c>
      <c r="S2636" s="10">
        <f t="shared" si="250"/>
        <v>42612.448159722226</v>
      </c>
      <c r="T2636" s="10">
        <f t="shared" si="251"/>
        <v>42642.448159722226</v>
      </c>
    </row>
    <row r="2637" spans="1:20" ht="43.5" x14ac:dyDescent="0.35">
      <c r="A2637" s="5">
        <f t="shared" si="246"/>
        <v>100</v>
      </c>
      <c r="B2637">
        <v>2635</v>
      </c>
      <c r="C2637" s="3" t="s">
        <v>2635</v>
      </c>
      <c r="D2637" s="3" t="s">
        <v>6745</v>
      </c>
      <c r="E2637">
        <v>11500</v>
      </c>
      <c r="F2637">
        <v>11500</v>
      </c>
      <c r="G2637" t="s">
        <v>8218</v>
      </c>
      <c r="H2637" t="s">
        <v>8228</v>
      </c>
      <c r="I2637" t="s">
        <v>8250</v>
      </c>
      <c r="J2637" s="11">
        <v>1425937761</v>
      </c>
      <c r="K2637" s="11">
        <v>1422917361</v>
      </c>
      <c r="L2637" t="b">
        <v>0</v>
      </c>
      <c r="M2637">
        <v>84</v>
      </c>
      <c r="N2637" t="b">
        <v>1</v>
      </c>
      <c r="O2637" t="s">
        <v>8300</v>
      </c>
      <c r="P2637" s="5">
        <f t="shared" si="247"/>
        <v>136.9047619047619</v>
      </c>
      <c r="Q2637" t="str">
        <f t="shared" si="248"/>
        <v>technology</v>
      </c>
      <c r="R2637" t="str">
        <f t="shared" si="249"/>
        <v>space exploration</v>
      </c>
      <c r="S2637" s="10">
        <f t="shared" si="250"/>
        <v>42037.742604166669</v>
      </c>
      <c r="T2637" s="10">
        <f t="shared" si="251"/>
        <v>42072.700937499998</v>
      </c>
    </row>
    <row r="2638" spans="1:20" ht="58" x14ac:dyDescent="0.35">
      <c r="A2638" s="5">
        <f t="shared" si="246"/>
        <v>187.3</v>
      </c>
      <c r="B2638">
        <v>2636</v>
      </c>
      <c r="C2638" s="3" t="s">
        <v>2636</v>
      </c>
      <c r="D2638" s="3" t="s">
        <v>6746</v>
      </c>
      <c r="E2638">
        <v>1000</v>
      </c>
      <c r="F2638">
        <v>1873</v>
      </c>
      <c r="G2638" t="s">
        <v>8218</v>
      </c>
      <c r="H2638" t="s">
        <v>8223</v>
      </c>
      <c r="I2638" t="s">
        <v>8245</v>
      </c>
      <c r="J2638" s="11">
        <v>1476579600</v>
      </c>
      <c r="K2638" s="11">
        <v>1474641914</v>
      </c>
      <c r="L2638" t="b">
        <v>0</v>
      </c>
      <c r="M2638">
        <v>50</v>
      </c>
      <c r="N2638" t="b">
        <v>1</v>
      </c>
      <c r="O2638" t="s">
        <v>8300</v>
      </c>
      <c r="P2638" s="5">
        <f t="shared" si="247"/>
        <v>37.46</v>
      </c>
      <c r="Q2638" t="str">
        <f t="shared" si="248"/>
        <v>technology</v>
      </c>
      <c r="R2638" t="str">
        <f t="shared" si="249"/>
        <v>space exploration</v>
      </c>
      <c r="S2638" s="10">
        <f t="shared" si="250"/>
        <v>42636.406412037039</v>
      </c>
      <c r="T2638" s="10">
        <f t="shared" si="251"/>
        <v>42658.833333333336</v>
      </c>
    </row>
    <row r="2639" spans="1:20" ht="29" x14ac:dyDescent="0.35">
      <c r="A2639" s="5">
        <f t="shared" si="246"/>
        <v>166.2</v>
      </c>
      <c r="B2639">
        <v>2637</v>
      </c>
      <c r="C2639" s="3" t="s">
        <v>2637</v>
      </c>
      <c r="D2639" s="3" t="s">
        <v>6747</v>
      </c>
      <c r="E2639">
        <v>500</v>
      </c>
      <c r="F2639">
        <v>831</v>
      </c>
      <c r="G2639" t="s">
        <v>8218</v>
      </c>
      <c r="H2639" t="s">
        <v>8223</v>
      </c>
      <c r="I2639" t="s">
        <v>8245</v>
      </c>
      <c r="J2639" s="11">
        <v>1476277875</v>
      </c>
      <c r="K2639" s="11">
        <v>1474895475</v>
      </c>
      <c r="L2639" t="b">
        <v>0</v>
      </c>
      <c r="M2639">
        <v>26</v>
      </c>
      <c r="N2639" t="b">
        <v>1</v>
      </c>
      <c r="O2639" t="s">
        <v>8300</v>
      </c>
      <c r="P2639" s="5">
        <f t="shared" si="247"/>
        <v>31.96153846153846</v>
      </c>
      <c r="Q2639" t="str">
        <f t="shared" si="248"/>
        <v>technology</v>
      </c>
      <c r="R2639" t="str">
        <f t="shared" si="249"/>
        <v>space exploration</v>
      </c>
      <c r="S2639" s="10">
        <f t="shared" si="250"/>
        <v>42639.341145833336</v>
      </c>
      <c r="T2639" s="10">
        <f t="shared" si="251"/>
        <v>42655.341145833336</v>
      </c>
    </row>
    <row r="2640" spans="1:20" ht="43.5" x14ac:dyDescent="0.35">
      <c r="A2640" s="5">
        <f t="shared" si="246"/>
        <v>101.72910662824208</v>
      </c>
      <c r="B2640">
        <v>2638</v>
      </c>
      <c r="C2640" s="3" t="s">
        <v>2638</v>
      </c>
      <c r="D2640" s="3" t="s">
        <v>6748</v>
      </c>
      <c r="E2640">
        <v>347</v>
      </c>
      <c r="F2640">
        <v>353</v>
      </c>
      <c r="G2640" t="s">
        <v>8218</v>
      </c>
      <c r="H2640" t="s">
        <v>8223</v>
      </c>
      <c r="I2640" t="s">
        <v>8245</v>
      </c>
      <c r="J2640" s="11">
        <v>1421358895</v>
      </c>
      <c r="K2640" s="11">
        <v>1418766895</v>
      </c>
      <c r="L2640" t="b">
        <v>0</v>
      </c>
      <c r="M2640">
        <v>14</v>
      </c>
      <c r="N2640" t="b">
        <v>1</v>
      </c>
      <c r="O2640" t="s">
        <v>8300</v>
      </c>
      <c r="P2640" s="5">
        <f t="shared" si="247"/>
        <v>25.214285714285715</v>
      </c>
      <c r="Q2640" t="str">
        <f t="shared" si="248"/>
        <v>technology</v>
      </c>
      <c r="R2640" t="str">
        <f t="shared" si="249"/>
        <v>space exploration</v>
      </c>
      <c r="S2640" s="10">
        <f t="shared" si="250"/>
        <v>41989.70480324074</v>
      </c>
      <c r="T2640" s="10">
        <f t="shared" si="251"/>
        <v>42019.70480324074</v>
      </c>
    </row>
    <row r="2641" spans="1:20" ht="43.5" x14ac:dyDescent="0.35">
      <c r="A2641" s="5">
        <f t="shared" si="246"/>
        <v>164</v>
      </c>
      <c r="B2641">
        <v>2639</v>
      </c>
      <c r="C2641" s="3" t="s">
        <v>2639</v>
      </c>
      <c r="D2641" s="3" t="s">
        <v>6749</v>
      </c>
      <c r="E2641">
        <v>300</v>
      </c>
      <c r="F2641">
        <v>492</v>
      </c>
      <c r="G2641" t="s">
        <v>8218</v>
      </c>
      <c r="H2641" t="s">
        <v>8224</v>
      </c>
      <c r="I2641" t="s">
        <v>8246</v>
      </c>
      <c r="J2641" s="11">
        <v>1424378748</v>
      </c>
      <c r="K2641" s="11">
        <v>1421786748</v>
      </c>
      <c r="L2641" t="b">
        <v>0</v>
      </c>
      <c r="M2641">
        <v>49</v>
      </c>
      <c r="N2641" t="b">
        <v>1</v>
      </c>
      <c r="O2641" t="s">
        <v>8300</v>
      </c>
      <c r="P2641" s="5">
        <f t="shared" si="247"/>
        <v>10.040816326530612</v>
      </c>
      <c r="Q2641" t="str">
        <f t="shared" si="248"/>
        <v>technology</v>
      </c>
      <c r="R2641" t="str">
        <f t="shared" si="249"/>
        <v>space exploration</v>
      </c>
      <c r="S2641" s="10">
        <f t="shared" si="250"/>
        <v>42024.656805555554</v>
      </c>
      <c r="T2641" s="10">
        <f t="shared" si="251"/>
        <v>42054.656805555554</v>
      </c>
    </row>
    <row r="2642" spans="1:20" ht="58" x14ac:dyDescent="0.35">
      <c r="A2642" s="5">
        <f t="shared" si="246"/>
        <v>105.66666666666666</v>
      </c>
      <c r="B2642">
        <v>2640</v>
      </c>
      <c r="C2642" s="3" t="s">
        <v>2640</v>
      </c>
      <c r="D2642" s="3" t="s">
        <v>6750</v>
      </c>
      <c r="E2642">
        <v>3000</v>
      </c>
      <c r="F2642">
        <v>3170</v>
      </c>
      <c r="G2642" t="s">
        <v>8218</v>
      </c>
      <c r="H2642" t="s">
        <v>8223</v>
      </c>
      <c r="I2642" t="s">
        <v>8245</v>
      </c>
      <c r="J2642" s="11">
        <v>1433735474</v>
      </c>
      <c r="K2642" s="11">
        <v>1428551474</v>
      </c>
      <c r="L2642" t="b">
        <v>0</v>
      </c>
      <c r="M2642">
        <v>69</v>
      </c>
      <c r="N2642" t="b">
        <v>1</v>
      </c>
      <c r="O2642" t="s">
        <v>8300</v>
      </c>
      <c r="P2642" s="5">
        <f t="shared" si="247"/>
        <v>45.94202898550725</v>
      </c>
      <c r="Q2642" t="str">
        <f t="shared" si="248"/>
        <v>technology</v>
      </c>
      <c r="R2642" t="str">
        <f t="shared" si="249"/>
        <v>space exploration</v>
      </c>
      <c r="S2642" s="10">
        <f t="shared" si="250"/>
        <v>42102.952245370368</v>
      </c>
      <c r="T2642" s="10">
        <f t="shared" si="251"/>
        <v>42162.952245370368</v>
      </c>
    </row>
    <row r="2643" spans="1:20" ht="29" x14ac:dyDescent="0.35">
      <c r="A2643" s="5">
        <f t="shared" si="246"/>
        <v>1</v>
      </c>
      <c r="B2643">
        <v>2641</v>
      </c>
      <c r="C2643" s="3" t="s">
        <v>2641</v>
      </c>
      <c r="D2643" s="3" t="s">
        <v>6751</v>
      </c>
      <c r="E2643">
        <v>1500</v>
      </c>
      <c r="F2643">
        <v>15</v>
      </c>
      <c r="G2643" t="s">
        <v>8220</v>
      </c>
      <c r="H2643" t="s">
        <v>8223</v>
      </c>
      <c r="I2643" t="s">
        <v>8245</v>
      </c>
      <c r="J2643" s="11">
        <v>1410811740</v>
      </c>
      <c r="K2643" s="11">
        <v>1409341863</v>
      </c>
      <c r="L2643" t="b">
        <v>0</v>
      </c>
      <c r="M2643">
        <v>1</v>
      </c>
      <c r="N2643" t="b">
        <v>0</v>
      </c>
      <c r="O2643" t="s">
        <v>8300</v>
      </c>
      <c r="P2643" s="5">
        <f t="shared" si="247"/>
        <v>15</v>
      </c>
      <c r="Q2643" t="str">
        <f t="shared" si="248"/>
        <v>technology</v>
      </c>
      <c r="R2643" t="str">
        <f t="shared" si="249"/>
        <v>space exploration</v>
      </c>
      <c r="S2643" s="10">
        <f t="shared" si="250"/>
        <v>41880.618784722217</v>
      </c>
      <c r="T2643" s="10">
        <f t="shared" si="251"/>
        <v>41897.631249999999</v>
      </c>
    </row>
    <row r="2644" spans="1:20" ht="58" x14ac:dyDescent="0.35">
      <c r="A2644" s="5">
        <f t="shared" si="246"/>
        <v>0</v>
      </c>
      <c r="B2644">
        <v>2642</v>
      </c>
      <c r="C2644" s="3" t="s">
        <v>2642</v>
      </c>
      <c r="D2644" s="3" t="s">
        <v>6752</v>
      </c>
      <c r="E2644">
        <v>500000</v>
      </c>
      <c r="F2644">
        <v>0</v>
      </c>
      <c r="G2644" t="s">
        <v>8220</v>
      </c>
      <c r="H2644" t="s">
        <v>8235</v>
      </c>
      <c r="I2644" t="s">
        <v>8248</v>
      </c>
      <c r="J2644" s="11">
        <v>1468565820</v>
      </c>
      <c r="K2644" s="11">
        <v>1465970108</v>
      </c>
      <c r="L2644" t="b">
        <v>0</v>
      </c>
      <c r="M2644">
        <v>0</v>
      </c>
      <c r="N2644" t="b">
        <v>0</v>
      </c>
      <c r="O2644" t="s">
        <v>8300</v>
      </c>
      <c r="P2644" s="5" t="e">
        <f t="shared" si="247"/>
        <v>#DIV/0!</v>
      </c>
      <c r="Q2644" t="str">
        <f t="shared" si="248"/>
        <v>technology</v>
      </c>
      <c r="R2644" t="str">
        <f t="shared" si="249"/>
        <v>space exploration</v>
      </c>
      <c r="S2644" s="10">
        <f t="shared" si="250"/>
        <v>42536.03828703703</v>
      </c>
      <c r="T2644" s="10">
        <f t="shared" si="251"/>
        <v>42566.081249999996</v>
      </c>
    </row>
    <row r="2645" spans="1:20" ht="58" x14ac:dyDescent="0.35">
      <c r="A2645" s="5">
        <f t="shared" si="246"/>
        <v>33.559730999999999</v>
      </c>
      <c r="B2645">
        <v>2643</v>
      </c>
      <c r="C2645" s="3" t="s">
        <v>2643</v>
      </c>
      <c r="D2645" s="3" t="s">
        <v>6753</v>
      </c>
      <c r="E2645">
        <v>1000000</v>
      </c>
      <c r="F2645">
        <v>335597.31</v>
      </c>
      <c r="G2645" t="s">
        <v>8219</v>
      </c>
      <c r="H2645" t="s">
        <v>8223</v>
      </c>
      <c r="I2645" t="s">
        <v>8245</v>
      </c>
      <c r="J2645" s="11">
        <v>1482307140</v>
      </c>
      <c r="K2645" s="11">
        <v>1479218315</v>
      </c>
      <c r="L2645" t="b">
        <v>1</v>
      </c>
      <c r="M2645">
        <v>1501</v>
      </c>
      <c r="N2645" t="b">
        <v>0</v>
      </c>
      <c r="O2645" t="s">
        <v>8300</v>
      </c>
      <c r="P2645" s="5">
        <f t="shared" si="247"/>
        <v>223.58248500999335</v>
      </c>
      <c r="Q2645" t="str">
        <f t="shared" si="248"/>
        <v>technology</v>
      </c>
      <c r="R2645" t="str">
        <f t="shared" si="249"/>
        <v>space exploration</v>
      </c>
      <c r="S2645" s="10">
        <f t="shared" si="250"/>
        <v>42689.374016203699</v>
      </c>
      <c r="T2645" s="10">
        <f t="shared" si="251"/>
        <v>42725.124305555553</v>
      </c>
    </row>
    <row r="2646" spans="1:20" ht="43.5" x14ac:dyDescent="0.35">
      <c r="A2646" s="5">
        <f t="shared" si="246"/>
        <v>2.0529999999999999</v>
      </c>
      <c r="B2646">
        <v>2644</v>
      </c>
      <c r="C2646" s="3" t="s">
        <v>2644</v>
      </c>
      <c r="D2646" s="3" t="s">
        <v>6754</v>
      </c>
      <c r="E2646">
        <v>100000</v>
      </c>
      <c r="F2646">
        <v>2053</v>
      </c>
      <c r="G2646" t="s">
        <v>8219</v>
      </c>
      <c r="H2646" t="s">
        <v>8223</v>
      </c>
      <c r="I2646" t="s">
        <v>8245</v>
      </c>
      <c r="J2646" s="11">
        <v>1489172435</v>
      </c>
      <c r="K2646" s="11">
        <v>1486580435</v>
      </c>
      <c r="L2646" t="b">
        <v>1</v>
      </c>
      <c r="M2646">
        <v>52</v>
      </c>
      <c r="N2646" t="b">
        <v>0</v>
      </c>
      <c r="O2646" t="s">
        <v>8300</v>
      </c>
      <c r="P2646" s="5">
        <f t="shared" si="247"/>
        <v>39.480769230769234</v>
      </c>
      <c r="Q2646" t="str">
        <f t="shared" si="248"/>
        <v>technology</v>
      </c>
      <c r="R2646" t="str">
        <f t="shared" si="249"/>
        <v>space exploration</v>
      </c>
      <c r="S2646" s="10">
        <f t="shared" si="250"/>
        <v>42774.583738425928</v>
      </c>
      <c r="T2646" s="10">
        <f t="shared" si="251"/>
        <v>42804.583738425928</v>
      </c>
    </row>
    <row r="2647" spans="1:20" ht="43.5" x14ac:dyDescent="0.35">
      <c r="A2647" s="5">
        <f t="shared" si="246"/>
        <v>10.5</v>
      </c>
      <c r="B2647">
        <v>2645</v>
      </c>
      <c r="C2647" s="3" t="s">
        <v>2645</v>
      </c>
      <c r="D2647" s="3" t="s">
        <v>6755</v>
      </c>
      <c r="E2647">
        <v>20000</v>
      </c>
      <c r="F2647">
        <v>2100</v>
      </c>
      <c r="G2647" t="s">
        <v>8219</v>
      </c>
      <c r="H2647" t="s">
        <v>8225</v>
      </c>
      <c r="I2647" t="s">
        <v>8247</v>
      </c>
      <c r="J2647" s="11">
        <v>1415481203</v>
      </c>
      <c r="K2647" s="11">
        <v>1412885603</v>
      </c>
      <c r="L2647" t="b">
        <v>1</v>
      </c>
      <c r="M2647">
        <v>23</v>
      </c>
      <c r="N2647" t="b">
        <v>0</v>
      </c>
      <c r="O2647" t="s">
        <v>8300</v>
      </c>
      <c r="P2647" s="5">
        <f t="shared" si="247"/>
        <v>91.304347826086953</v>
      </c>
      <c r="Q2647" t="str">
        <f t="shared" si="248"/>
        <v>technology</v>
      </c>
      <c r="R2647" t="str">
        <f t="shared" si="249"/>
        <v>space exploration</v>
      </c>
      <c r="S2647" s="10">
        <f t="shared" si="250"/>
        <v>41921.634293981479</v>
      </c>
      <c r="T2647" s="10">
        <f t="shared" si="251"/>
        <v>41951.675960648143</v>
      </c>
    </row>
    <row r="2648" spans="1:20" ht="43.5" x14ac:dyDescent="0.35">
      <c r="A2648" s="5">
        <f t="shared" si="246"/>
        <v>8.4172840000000004</v>
      </c>
      <c r="B2648">
        <v>2646</v>
      </c>
      <c r="C2648" s="3" t="s">
        <v>2646</v>
      </c>
      <c r="D2648" s="3" t="s">
        <v>6756</v>
      </c>
      <c r="E2648">
        <v>500000</v>
      </c>
      <c r="F2648">
        <v>42086.42</v>
      </c>
      <c r="G2648" t="s">
        <v>8219</v>
      </c>
      <c r="H2648" t="s">
        <v>8223</v>
      </c>
      <c r="I2648" t="s">
        <v>8245</v>
      </c>
      <c r="J2648" s="11">
        <v>1441783869</v>
      </c>
      <c r="K2648" s="11">
        <v>1439191869</v>
      </c>
      <c r="L2648" t="b">
        <v>1</v>
      </c>
      <c r="M2648">
        <v>535</v>
      </c>
      <c r="N2648" t="b">
        <v>0</v>
      </c>
      <c r="O2648" t="s">
        <v>8300</v>
      </c>
      <c r="P2648" s="5">
        <f t="shared" si="247"/>
        <v>78.666205607476627</v>
      </c>
      <c r="Q2648" t="str">
        <f t="shared" si="248"/>
        <v>technology</v>
      </c>
      <c r="R2648" t="str">
        <f t="shared" si="249"/>
        <v>space exploration</v>
      </c>
      <c r="S2648" s="10">
        <f t="shared" si="250"/>
        <v>42226.10496527778</v>
      </c>
      <c r="T2648" s="10">
        <f t="shared" si="251"/>
        <v>42256.10496527778</v>
      </c>
    </row>
    <row r="2649" spans="1:20" ht="43.5" x14ac:dyDescent="0.35">
      <c r="A2649" s="5">
        <f t="shared" si="246"/>
        <v>1.44</v>
      </c>
      <c r="B2649">
        <v>2647</v>
      </c>
      <c r="C2649" s="3" t="s">
        <v>2647</v>
      </c>
      <c r="D2649" s="3" t="s">
        <v>6757</v>
      </c>
      <c r="E2649">
        <v>2500</v>
      </c>
      <c r="F2649">
        <v>36</v>
      </c>
      <c r="G2649" t="s">
        <v>8219</v>
      </c>
      <c r="H2649" t="s">
        <v>8228</v>
      </c>
      <c r="I2649" t="s">
        <v>8250</v>
      </c>
      <c r="J2649" s="11">
        <v>1439533019</v>
      </c>
      <c r="K2649" s="11">
        <v>1436941019</v>
      </c>
      <c r="L2649" t="b">
        <v>0</v>
      </c>
      <c r="M2649">
        <v>3</v>
      </c>
      <c r="N2649" t="b">
        <v>0</v>
      </c>
      <c r="O2649" t="s">
        <v>8300</v>
      </c>
      <c r="P2649" s="5">
        <f t="shared" si="247"/>
        <v>12</v>
      </c>
      <c r="Q2649" t="str">
        <f t="shared" si="248"/>
        <v>technology</v>
      </c>
      <c r="R2649" t="str">
        <f t="shared" si="249"/>
        <v>space exploration</v>
      </c>
      <c r="S2649" s="10">
        <f t="shared" si="250"/>
        <v>42200.053460648145</v>
      </c>
      <c r="T2649" s="10">
        <f t="shared" si="251"/>
        <v>42230.053460648145</v>
      </c>
    </row>
    <row r="2650" spans="1:20" ht="58" x14ac:dyDescent="0.35">
      <c r="A2650" s="5">
        <f t="shared" si="246"/>
        <v>0.88333333333333341</v>
      </c>
      <c r="B2650">
        <v>2648</v>
      </c>
      <c r="C2650" s="3" t="s">
        <v>2648</v>
      </c>
      <c r="D2650" s="3" t="s">
        <v>6758</v>
      </c>
      <c r="E2650">
        <v>12000</v>
      </c>
      <c r="F2650">
        <v>106</v>
      </c>
      <c r="G2650" t="s">
        <v>8219</v>
      </c>
      <c r="H2650" t="s">
        <v>8223</v>
      </c>
      <c r="I2650" t="s">
        <v>8245</v>
      </c>
      <c r="J2650" s="11">
        <v>1457543360</v>
      </c>
      <c r="K2650" s="11">
        <v>1454951360</v>
      </c>
      <c r="L2650" t="b">
        <v>0</v>
      </c>
      <c r="M2650">
        <v>6</v>
      </c>
      <c r="N2650" t="b">
        <v>0</v>
      </c>
      <c r="O2650" t="s">
        <v>8300</v>
      </c>
      <c r="P2650" s="5">
        <f t="shared" si="247"/>
        <v>17.666666666666668</v>
      </c>
      <c r="Q2650" t="str">
        <f t="shared" si="248"/>
        <v>technology</v>
      </c>
      <c r="R2650" t="str">
        <f t="shared" si="249"/>
        <v>space exploration</v>
      </c>
      <c r="S2650" s="10">
        <f t="shared" si="250"/>
        <v>42408.506481481476</v>
      </c>
      <c r="T2650" s="10">
        <f t="shared" si="251"/>
        <v>42438.506481481476</v>
      </c>
    </row>
    <row r="2651" spans="1:20" ht="29" x14ac:dyDescent="0.35">
      <c r="A2651" s="5">
        <f t="shared" si="246"/>
        <v>9.920000000000001E-2</v>
      </c>
      <c r="B2651">
        <v>2649</v>
      </c>
      <c r="C2651" s="3" t="s">
        <v>2649</v>
      </c>
      <c r="D2651" s="3" t="s">
        <v>6759</v>
      </c>
      <c r="E2651">
        <v>125000</v>
      </c>
      <c r="F2651">
        <v>124</v>
      </c>
      <c r="G2651" t="s">
        <v>8219</v>
      </c>
      <c r="H2651" t="s">
        <v>8223</v>
      </c>
      <c r="I2651" t="s">
        <v>8245</v>
      </c>
      <c r="J2651" s="11">
        <v>1454370941</v>
      </c>
      <c r="K2651" s="11">
        <v>1449186941</v>
      </c>
      <c r="L2651" t="b">
        <v>0</v>
      </c>
      <c r="M2651">
        <v>3</v>
      </c>
      <c r="N2651" t="b">
        <v>0</v>
      </c>
      <c r="O2651" t="s">
        <v>8300</v>
      </c>
      <c r="P2651" s="5">
        <f t="shared" si="247"/>
        <v>41.333333333333336</v>
      </c>
      <c r="Q2651" t="str">
        <f t="shared" si="248"/>
        <v>technology</v>
      </c>
      <c r="R2651" t="str">
        <f t="shared" si="249"/>
        <v>space exploration</v>
      </c>
      <c r="S2651" s="10">
        <f t="shared" si="250"/>
        <v>42341.788668981484</v>
      </c>
      <c r="T2651" s="10">
        <f t="shared" si="251"/>
        <v>42401.788668981484</v>
      </c>
    </row>
    <row r="2652" spans="1:20" ht="58" x14ac:dyDescent="0.35">
      <c r="A2652" s="5">
        <f t="shared" si="246"/>
        <v>0.59666666666666668</v>
      </c>
      <c r="B2652">
        <v>2650</v>
      </c>
      <c r="C2652" s="3" t="s">
        <v>2650</v>
      </c>
      <c r="D2652" s="3" t="s">
        <v>6760</v>
      </c>
      <c r="E2652">
        <v>60000</v>
      </c>
      <c r="F2652">
        <v>358</v>
      </c>
      <c r="G2652" t="s">
        <v>8219</v>
      </c>
      <c r="H2652" t="s">
        <v>8223</v>
      </c>
      <c r="I2652" t="s">
        <v>8245</v>
      </c>
      <c r="J2652" s="11">
        <v>1482332343</v>
      </c>
      <c r="K2652" s="11">
        <v>1479740343</v>
      </c>
      <c r="L2652" t="b">
        <v>0</v>
      </c>
      <c r="M2652">
        <v>5</v>
      </c>
      <c r="N2652" t="b">
        <v>0</v>
      </c>
      <c r="O2652" t="s">
        <v>8300</v>
      </c>
      <c r="P2652" s="5">
        <f t="shared" si="247"/>
        <v>71.599999999999994</v>
      </c>
      <c r="Q2652" t="str">
        <f t="shared" si="248"/>
        <v>technology</v>
      </c>
      <c r="R2652" t="str">
        <f t="shared" si="249"/>
        <v>space exploration</v>
      </c>
      <c r="S2652" s="10">
        <f t="shared" si="250"/>
        <v>42695.416006944441</v>
      </c>
      <c r="T2652" s="10">
        <f t="shared" si="251"/>
        <v>42725.416006944441</v>
      </c>
    </row>
    <row r="2653" spans="1:20" ht="43.5" x14ac:dyDescent="0.35">
      <c r="A2653" s="5">
        <f t="shared" si="246"/>
        <v>1.8689285714285715</v>
      </c>
      <c r="B2653">
        <v>2651</v>
      </c>
      <c r="C2653" s="3" t="s">
        <v>2651</v>
      </c>
      <c r="D2653" s="3" t="s">
        <v>6761</v>
      </c>
      <c r="E2653">
        <v>280000</v>
      </c>
      <c r="F2653">
        <v>5233</v>
      </c>
      <c r="G2653" t="s">
        <v>8219</v>
      </c>
      <c r="H2653" t="s">
        <v>8223</v>
      </c>
      <c r="I2653" t="s">
        <v>8245</v>
      </c>
      <c r="J2653" s="11">
        <v>1450380009</v>
      </c>
      <c r="K2653" s="11">
        <v>1447960809</v>
      </c>
      <c r="L2653" t="b">
        <v>0</v>
      </c>
      <c r="M2653">
        <v>17</v>
      </c>
      <c r="N2653" t="b">
        <v>0</v>
      </c>
      <c r="O2653" t="s">
        <v>8300</v>
      </c>
      <c r="P2653" s="5">
        <f t="shared" si="247"/>
        <v>307.8235294117647</v>
      </c>
      <c r="Q2653" t="str">
        <f t="shared" si="248"/>
        <v>technology</v>
      </c>
      <c r="R2653" t="str">
        <f t="shared" si="249"/>
        <v>space exploration</v>
      </c>
      <c r="S2653" s="10">
        <f t="shared" si="250"/>
        <v>42327.597326388881</v>
      </c>
      <c r="T2653" s="10">
        <f t="shared" si="251"/>
        <v>42355.597326388881</v>
      </c>
    </row>
    <row r="2654" spans="1:20" ht="43.5" x14ac:dyDescent="0.35">
      <c r="A2654" s="5">
        <f t="shared" si="246"/>
        <v>0.88500000000000001</v>
      </c>
      <c r="B2654">
        <v>2652</v>
      </c>
      <c r="C2654" s="3" t="s">
        <v>2652</v>
      </c>
      <c r="D2654" s="3" t="s">
        <v>6762</v>
      </c>
      <c r="E2654">
        <v>100000</v>
      </c>
      <c r="F2654">
        <v>885</v>
      </c>
      <c r="G2654" t="s">
        <v>8219</v>
      </c>
      <c r="H2654" t="s">
        <v>8225</v>
      </c>
      <c r="I2654" t="s">
        <v>8247</v>
      </c>
      <c r="J2654" s="11">
        <v>1418183325</v>
      </c>
      <c r="K2654" s="11">
        <v>1415591325</v>
      </c>
      <c r="L2654" t="b">
        <v>0</v>
      </c>
      <c r="M2654">
        <v>11</v>
      </c>
      <c r="N2654" t="b">
        <v>0</v>
      </c>
      <c r="O2654" t="s">
        <v>8300</v>
      </c>
      <c r="P2654" s="5">
        <f t="shared" si="247"/>
        <v>80.454545454545453</v>
      </c>
      <c r="Q2654" t="str">
        <f t="shared" si="248"/>
        <v>technology</v>
      </c>
      <c r="R2654" t="str">
        <f t="shared" si="249"/>
        <v>space exploration</v>
      </c>
      <c r="S2654" s="10">
        <f t="shared" si="250"/>
        <v>41952.950520833336</v>
      </c>
      <c r="T2654" s="10">
        <f t="shared" si="251"/>
        <v>41982.950520833336</v>
      </c>
    </row>
    <row r="2655" spans="1:20" ht="43.5" x14ac:dyDescent="0.35">
      <c r="A2655" s="5">
        <f t="shared" si="246"/>
        <v>11.52156862745098</v>
      </c>
      <c r="B2655">
        <v>2653</v>
      </c>
      <c r="C2655" s="3" t="s">
        <v>2653</v>
      </c>
      <c r="D2655" s="3" t="s">
        <v>6763</v>
      </c>
      <c r="E2655">
        <v>51000</v>
      </c>
      <c r="F2655">
        <v>5876</v>
      </c>
      <c r="G2655" t="s">
        <v>8219</v>
      </c>
      <c r="H2655" t="s">
        <v>8223</v>
      </c>
      <c r="I2655" t="s">
        <v>8245</v>
      </c>
      <c r="J2655" s="11">
        <v>1402632000</v>
      </c>
      <c r="K2655" s="11">
        <v>1399909127</v>
      </c>
      <c r="L2655" t="b">
        <v>0</v>
      </c>
      <c r="M2655">
        <v>70</v>
      </c>
      <c r="N2655" t="b">
        <v>0</v>
      </c>
      <c r="O2655" t="s">
        <v>8300</v>
      </c>
      <c r="P2655" s="5">
        <f t="shared" si="247"/>
        <v>83.942857142857136</v>
      </c>
      <c r="Q2655" t="str">
        <f t="shared" si="248"/>
        <v>technology</v>
      </c>
      <c r="R2655" t="str">
        <f t="shared" si="249"/>
        <v>space exploration</v>
      </c>
      <c r="S2655" s="10">
        <f t="shared" si="250"/>
        <v>41771.443599537037</v>
      </c>
      <c r="T2655" s="10">
        <f t="shared" si="251"/>
        <v>41802.958333333328</v>
      </c>
    </row>
    <row r="2656" spans="1:20" ht="43.5" x14ac:dyDescent="0.35">
      <c r="A2656" s="5">
        <f t="shared" si="246"/>
        <v>5.1000000000000004E-2</v>
      </c>
      <c r="B2656">
        <v>2654</v>
      </c>
      <c r="C2656" s="3" t="s">
        <v>2654</v>
      </c>
      <c r="D2656" s="3" t="s">
        <v>6764</v>
      </c>
      <c r="E2656">
        <v>100000</v>
      </c>
      <c r="F2656">
        <v>51</v>
      </c>
      <c r="G2656" t="s">
        <v>8219</v>
      </c>
      <c r="H2656" t="s">
        <v>8223</v>
      </c>
      <c r="I2656" t="s">
        <v>8245</v>
      </c>
      <c r="J2656" s="11">
        <v>1429622726</v>
      </c>
      <c r="K2656" s="11">
        <v>1424442326</v>
      </c>
      <c r="L2656" t="b">
        <v>0</v>
      </c>
      <c r="M2656">
        <v>6</v>
      </c>
      <c r="N2656" t="b">
        <v>0</v>
      </c>
      <c r="O2656" t="s">
        <v>8300</v>
      </c>
      <c r="P2656" s="5">
        <f t="shared" si="247"/>
        <v>8.5</v>
      </c>
      <c r="Q2656" t="str">
        <f t="shared" si="248"/>
        <v>technology</v>
      </c>
      <c r="R2656" t="str">
        <f t="shared" si="249"/>
        <v>space exploration</v>
      </c>
      <c r="S2656" s="10">
        <f t="shared" si="250"/>
        <v>42055.39266203704</v>
      </c>
      <c r="T2656" s="10">
        <f t="shared" si="251"/>
        <v>42115.350995370369</v>
      </c>
    </row>
    <row r="2657" spans="1:20" x14ac:dyDescent="0.35">
      <c r="A2657" s="5">
        <f t="shared" si="246"/>
        <v>21.033333333333335</v>
      </c>
      <c r="B2657">
        <v>2655</v>
      </c>
      <c r="C2657" s="3" t="s">
        <v>2655</v>
      </c>
      <c r="D2657" s="3" t="s">
        <v>6765</v>
      </c>
      <c r="E2657">
        <v>15000</v>
      </c>
      <c r="F2657">
        <v>3155</v>
      </c>
      <c r="G2657" t="s">
        <v>8219</v>
      </c>
      <c r="H2657" t="s">
        <v>8223</v>
      </c>
      <c r="I2657" t="s">
        <v>8245</v>
      </c>
      <c r="J2657" s="11">
        <v>1455048000</v>
      </c>
      <c r="K2657" s="11">
        <v>1452631647</v>
      </c>
      <c r="L2657" t="b">
        <v>0</v>
      </c>
      <c r="M2657">
        <v>43</v>
      </c>
      <c r="N2657" t="b">
        <v>0</v>
      </c>
      <c r="O2657" t="s">
        <v>8300</v>
      </c>
      <c r="P2657" s="5">
        <f t="shared" si="247"/>
        <v>73.372093023255815</v>
      </c>
      <c r="Q2657" t="str">
        <f t="shared" si="248"/>
        <v>technology</v>
      </c>
      <c r="R2657" t="str">
        <f t="shared" si="249"/>
        <v>space exploration</v>
      </c>
      <c r="S2657" s="10">
        <f t="shared" si="250"/>
        <v>42381.657951388886</v>
      </c>
      <c r="T2657" s="10">
        <f t="shared" si="251"/>
        <v>42409.624999999993</v>
      </c>
    </row>
    <row r="2658" spans="1:20" ht="29" x14ac:dyDescent="0.35">
      <c r="A2658" s="5">
        <f t="shared" si="246"/>
        <v>11.436666666666667</v>
      </c>
      <c r="B2658">
        <v>2656</v>
      </c>
      <c r="C2658" s="3" t="s">
        <v>2656</v>
      </c>
      <c r="D2658" s="3" t="s">
        <v>6766</v>
      </c>
      <c r="E2658">
        <v>150000</v>
      </c>
      <c r="F2658">
        <v>17155</v>
      </c>
      <c r="G2658" t="s">
        <v>8219</v>
      </c>
      <c r="H2658" t="s">
        <v>8223</v>
      </c>
      <c r="I2658" t="s">
        <v>8245</v>
      </c>
      <c r="J2658" s="11">
        <v>1489345200</v>
      </c>
      <c r="K2658" s="11">
        <v>1485966688</v>
      </c>
      <c r="L2658" t="b">
        <v>0</v>
      </c>
      <c r="M2658">
        <v>152</v>
      </c>
      <c r="N2658" t="b">
        <v>0</v>
      </c>
      <c r="O2658" t="s">
        <v>8300</v>
      </c>
      <c r="P2658" s="5">
        <f t="shared" si="247"/>
        <v>112.86184210526316</v>
      </c>
      <c r="Q2658" t="str">
        <f t="shared" si="248"/>
        <v>technology</v>
      </c>
      <c r="R2658" t="str">
        <f t="shared" si="249"/>
        <v>space exploration</v>
      </c>
      <c r="S2658" s="10">
        <f t="shared" si="250"/>
        <v>42767.480185185181</v>
      </c>
      <c r="T2658" s="10">
        <f t="shared" si="251"/>
        <v>42806.583333333336</v>
      </c>
    </row>
    <row r="2659" spans="1:20" ht="43.5" x14ac:dyDescent="0.35">
      <c r="A2659" s="5">
        <f t="shared" si="246"/>
        <v>18.737933333333334</v>
      </c>
      <c r="B2659">
        <v>2657</v>
      </c>
      <c r="C2659" s="3" t="s">
        <v>2657</v>
      </c>
      <c r="D2659" s="3" t="s">
        <v>6767</v>
      </c>
      <c r="E2659">
        <v>30000</v>
      </c>
      <c r="F2659">
        <v>5621.38</v>
      </c>
      <c r="G2659" t="s">
        <v>8219</v>
      </c>
      <c r="H2659" t="s">
        <v>8223</v>
      </c>
      <c r="I2659" t="s">
        <v>8245</v>
      </c>
      <c r="J2659" s="11">
        <v>1470187800</v>
      </c>
      <c r="K2659" s="11">
        <v>1467325053</v>
      </c>
      <c r="L2659" t="b">
        <v>0</v>
      </c>
      <c r="M2659">
        <v>59</v>
      </c>
      <c r="N2659" t="b">
        <v>0</v>
      </c>
      <c r="O2659" t="s">
        <v>8300</v>
      </c>
      <c r="P2659" s="5">
        <f t="shared" si="247"/>
        <v>95.277627118644077</v>
      </c>
      <c r="Q2659" t="str">
        <f t="shared" si="248"/>
        <v>technology</v>
      </c>
      <c r="R2659" t="str">
        <f t="shared" si="249"/>
        <v>space exploration</v>
      </c>
      <c r="S2659" s="10">
        <f t="shared" si="250"/>
        <v>42551.720520833333</v>
      </c>
      <c r="T2659" s="10">
        <f t="shared" si="251"/>
        <v>42584.854166666664</v>
      </c>
    </row>
    <row r="2660" spans="1:20" ht="43.5" x14ac:dyDescent="0.35">
      <c r="A2660" s="5">
        <f t="shared" si="246"/>
        <v>9.285714285714286E-2</v>
      </c>
      <c r="B2660">
        <v>2658</v>
      </c>
      <c r="C2660" s="3" t="s">
        <v>2658</v>
      </c>
      <c r="D2660" s="3" t="s">
        <v>6768</v>
      </c>
      <c r="E2660">
        <v>98000</v>
      </c>
      <c r="F2660">
        <v>91</v>
      </c>
      <c r="G2660" t="s">
        <v>8219</v>
      </c>
      <c r="H2660" t="s">
        <v>8223</v>
      </c>
      <c r="I2660" t="s">
        <v>8245</v>
      </c>
      <c r="J2660" s="11">
        <v>1469913194</v>
      </c>
      <c r="K2660" s="11">
        <v>1467321194</v>
      </c>
      <c r="L2660" t="b">
        <v>0</v>
      </c>
      <c r="M2660">
        <v>4</v>
      </c>
      <c r="N2660" t="b">
        <v>0</v>
      </c>
      <c r="O2660" t="s">
        <v>8300</v>
      </c>
      <c r="P2660" s="5">
        <f t="shared" si="247"/>
        <v>22.75</v>
      </c>
      <c r="Q2660" t="str">
        <f t="shared" si="248"/>
        <v>technology</v>
      </c>
      <c r="R2660" t="str">
        <f t="shared" si="249"/>
        <v>space exploration</v>
      </c>
      <c r="S2660" s="10">
        <f t="shared" si="250"/>
        <v>42551.675856481481</v>
      </c>
      <c r="T2660" s="10">
        <f t="shared" si="251"/>
        <v>42581.675856481481</v>
      </c>
    </row>
    <row r="2661" spans="1:20" x14ac:dyDescent="0.35">
      <c r="A2661" s="5">
        <f t="shared" si="246"/>
        <v>2.7204081632653061</v>
      </c>
      <c r="B2661">
        <v>2659</v>
      </c>
      <c r="C2661" s="3" t="s">
        <v>2659</v>
      </c>
      <c r="D2661" s="3" t="s">
        <v>6769</v>
      </c>
      <c r="E2661">
        <v>49000</v>
      </c>
      <c r="F2661">
        <v>1333</v>
      </c>
      <c r="G2661" t="s">
        <v>8219</v>
      </c>
      <c r="H2661" t="s">
        <v>8223</v>
      </c>
      <c r="I2661" t="s">
        <v>8245</v>
      </c>
      <c r="J2661" s="11">
        <v>1429321210</v>
      </c>
      <c r="K2661" s="11">
        <v>1426729210</v>
      </c>
      <c r="L2661" t="b">
        <v>0</v>
      </c>
      <c r="M2661">
        <v>10</v>
      </c>
      <c r="N2661" t="b">
        <v>0</v>
      </c>
      <c r="O2661" t="s">
        <v>8300</v>
      </c>
      <c r="P2661" s="5">
        <f t="shared" si="247"/>
        <v>133.30000000000001</v>
      </c>
      <c r="Q2661" t="str">
        <f t="shared" si="248"/>
        <v>technology</v>
      </c>
      <c r="R2661" t="str">
        <f t="shared" si="249"/>
        <v>space exploration</v>
      </c>
      <c r="S2661" s="10">
        <f t="shared" si="250"/>
        <v>42081.861226851855</v>
      </c>
      <c r="T2661" s="10">
        <f t="shared" si="251"/>
        <v>42111.861226851855</v>
      </c>
    </row>
    <row r="2662" spans="1:20" ht="58" x14ac:dyDescent="0.35">
      <c r="A2662" s="5">
        <f t="shared" si="246"/>
        <v>9.5000000000000001E-2</v>
      </c>
      <c r="B2662">
        <v>2660</v>
      </c>
      <c r="C2662" s="3" t="s">
        <v>2660</v>
      </c>
      <c r="D2662" s="3" t="s">
        <v>6770</v>
      </c>
      <c r="E2662">
        <v>20000</v>
      </c>
      <c r="F2662">
        <v>19</v>
      </c>
      <c r="G2662" t="s">
        <v>8219</v>
      </c>
      <c r="H2662" t="s">
        <v>8223</v>
      </c>
      <c r="I2662" t="s">
        <v>8245</v>
      </c>
      <c r="J2662" s="11">
        <v>1448388418</v>
      </c>
      <c r="K2662" s="11">
        <v>1443200818</v>
      </c>
      <c r="L2662" t="b">
        <v>0</v>
      </c>
      <c r="M2662">
        <v>5</v>
      </c>
      <c r="N2662" t="b">
        <v>0</v>
      </c>
      <c r="O2662" t="s">
        <v>8300</v>
      </c>
      <c r="P2662" s="5">
        <f t="shared" si="247"/>
        <v>3.8</v>
      </c>
      <c r="Q2662" t="str">
        <f t="shared" si="248"/>
        <v>technology</v>
      </c>
      <c r="R2662" t="str">
        <f t="shared" si="249"/>
        <v>space exploration</v>
      </c>
      <c r="S2662" s="10">
        <f t="shared" si="250"/>
        <v>42272.504837962959</v>
      </c>
      <c r="T2662" s="10">
        <f t="shared" si="251"/>
        <v>42332.546504629623</v>
      </c>
    </row>
    <row r="2663" spans="1:20" ht="43.5" x14ac:dyDescent="0.35">
      <c r="A2663" s="5">
        <f t="shared" si="246"/>
        <v>102.89999999999999</v>
      </c>
      <c r="B2663">
        <v>2661</v>
      </c>
      <c r="C2663" s="3" t="s">
        <v>2661</v>
      </c>
      <c r="D2663" s="3" t="s">
        <v>6771</v>
      </c>
      <c r="E2663">
        <v>5000</v>
      </c>
      <c r="F2663">
        <v>5145</v>
      </c>
      <c r="G2663" t="s">
        <v>8218</v>
      </c>
      <c r="H2663" t="s">
        <v>8223</v>
      </c>
      <c r="I2663" t="s">
        <v>8245</v>
      </c>
      <c r="J2663" s="11">
        <v>1382742010</v>
      </c>
      <c r="K2663" s="11">
        <v>1380150010</v>
      </c>
      <c r="L2663" t="b">
        <v>0</v>
      </c>
      <c r="M2663">
        <v>60</v>
      </c>
      <c r="N2663" t="b">
        <v>1</v>
      </c>
      <c r="O2663" t="s">
        <v>8301</v>
      </c>
      <c r="P2663" s="5">
        <f t="shared" si="247"/>
        <v>85.75</v>
      </c>
      <c r="Q2663" t="str">
        <f t="shared" si="248"/>
        <v>technology</v>
      </c>
      <c r="R2663" t="str">
        <f t="shared" si="249"/>
        <v>makerspaces</v>
      </c>
      <c r="S2663" s="10">
        <f t="shared" si="250"/>
        <v>41542.750115740739</v>
      </c>
      <c r="T2663" s="10">
        <f t="shared" si="251"/>
        <v>41572.750115740739</v>
      </c>
    </row>
    <row r="2664" spans="1:20" ht="43.5" x14ac:dyDescent="0.35">
      <c r="A2664" s="5">
        <f t="shared" si="246"/>
        <v>106.80000000000001</v>
      </c>
      <c r="B2664">
        <v>2662</v>
      </c>
      <c r="C2664" s="3" t="s">
        <v>2662</v>
      </c>
      <c r="D2664" s="3" t="s">
        <v>6772</v>
      </c>
      <c r="E2664">
        <v>20000</v>
      </c>
      <c r="F2664">
        <v>21360</v>
      </c>
      <c r="G2664" t="s">
        <v>8218</v>
      </c>
      <c r="H2664" t="s">
        <v>8223</v>
      </c>
      <c r="I2664" t="s">
        <v>8245</v>
      </c>
      <c r="J2664" s="11">
        <v>1440179713</v>
      </c>
      <c r="K2664" s="11">
        <v>1437587713</v>
      </c>
      <c r="L2664" t="b">
        <v>0</v>
      </c>
      <c r="M2664">
        <v>80</v>
      </c>
      <c r="N2664" t="b">
        <v>1</v>
      </c>
      <c r="O2664" t="s">
        <v>8301</v>
      </c>
      <c r="P2664" s="5">
        <f t="shared" si="247"/>
        <v>267</v>
      </c>
      <c r="Q2664" t="str">
        <f t="shared" si="248"/>
        <v>technology</v>
      </c>
      <c r="R2664" t="str">
        <f t="shared" si="249"/>
        <v>makerspaces</v>
      </c>
      <c r="S2664" s="10">
        <f t="shared" si="250"/>
        <v>42207.538344907407</v>
      </c>
      <c r="T2664" s="10">
        <f t="shared" si="251"/>
        <v>42237.538344907407</v>
      </c>
    </row>
    <row r="2665" spans="1:20" ht="43.5" x14ac:dyDescent="0.35">
      <c r="A2665" s="5">
        <f t="shared" si="246"/>
        <v>104.59625</v>
      </c>
      <c r="B2665">
        <v>2663</v>
      </c>
      <c r="C2665" s="3" t="s">
        <v>2663</v>
      </c>
      <c r="D2665" s="3" t="s">
        <v>6773</v>
      </c>
      <c r="E2665">
        <v>20000</v>
      </c>
      <c r="F2665">
        <v>20919.25</v>
      </c>
      <c r="G2665" t="s">
        <v>8218</v>
      </c>
      <c r="H2665" t="s">
        <v>8228</v>
      </c>
      <c r="I2665" t="s">
        <v>8250</v>
      </c>
      <c r="J2665" s="11">
        <v>1441378800</v>
      </c>
      <c r="K2665" s="11">
        <v>1438873007</v>
      </c>
      <c r="L2665" t="b">
        <v>0</v>
      </c>
      <c r="M2665">
        <v>56</v>
      </c>
      <c r="N2665" t="b">
        <v>1</v>
      </c>
      <c r="O2665" t="s">
        <v>8301</v>
      </c>
      <c r="P2665" s="5">
        <f t="shared" si="247"/>
        <v>373.55803571428572</v>
      </c>
      <c r="Q2665" t="str">
        <f t="shared" si="248"/>
        <v>technology</v>
      </c>
      <c r="R2665" t="str">
        <f t="shared" si="249"/>
        <v>makerspaces</v>
      </c>
      <c r="S2665" s="10">
        <f t="shared" si="250"/>
        <v>42222.41443287037</v>
      </c>
      <c r="T2665" s="10">
        <f t="shared" si="251"/>
        <v>42251.416666666664</v>
      </c>
    </row>
    <row r="2666" spans="1:20" ht="43.5" x14ac:dyDescent="0.35">
      <c r="A2666" s="5">
        <f t="shared" si="246"/>
        <v>103.42857142857143</v>
      </c>
      <c r="B2666">
        <v>2664</v>
      </c>
      <c r="C2666" s="3" t="s">
        <v>2664</v>
      </c>
      <c r="D2666" s="3" t="s">
        <v>6774</v>
      </c>
      <c r="E2666">
        <v>17500</v>
      </c>
      <c r="F2666">
        <v>18100</v>
      </c>
      <c r="G2666" t="s">
        <v>8218</v>
      </c>
      <c r="H2666" t="s">
        <v>8223</v>
      </c>
      <c r="I2666" t="s">
        <v>8245</v>
      </c>
      <c r="J2666" s="11">
        <v>1449644340</v>
      </c>
      <c r="K2666" s="11">
        <v>1446683797</v>
      </c>
      <c r="L2666" t="b">
        <v>0</v>
      </c>
      <c r="M2666">
        <v>104</v>
      </c>
      <c r="N2666" t="b">
        <v>1</v>
      </c>
      <c r="O2666" t="s">
        <v>8301</v>
      </c>
      <c r="P2666" s="5">
        <f t="shared" si="247"/>
        <v>174.03846153846155</v>
      </c>
      <c r="Q2666" t="str">
        <f t="shared" si="248"/>
        <v>technology</v>
      </c>
      <c r="R2666" t="str">
        <f t="shared" si="249"/>
        <v>makerspaces</v>
      </c>
      <c r="S2666" s="10">
        <f t="shared" si="250"/>
        <v>42312.817094907405</v>
      </c>
      <c r="T2666" s="10">
        <f t="shared" si="251"/>
        <v>42347.082638888889</v>
      </c>
    </row>
    <row r="2667" spans="1:20" ht="58" x14ac:dyDescent="0.35">
      <c r="A2667" s="5">
        <f t="shared" si="246"/>
        <v>123.14285714285715</v>
      </c>
      <c r="B2667">
        <v>2665</v>
      </c>
      <c r="C2667" s="3" t="s">
        <v>2665</v>
      </c>
      <c r="D2667" s="3" t="s">
        <v>6775</v>
      </c>
      <c r="E2667">
        <v>3500</v>
      </c>
      <c r="F2667">
        <v>4310</v>
      </c>
      <c r="G2667" t="s">
        <v>8218</v>
      </c>
      <c r="H2667" t="s">
        <v>8223</v>
      </c>
      <c r="I2667" t="s">
        <v>8245</v>
      </c>
      <c r="J2667" s="11">
        <v>1430774974</v>
      </c>
      <c r="K2667" s="11">
        <v>1426886974</v>
      </c>
      <c r="L2667" t="b">
        <v>0</v>
      </c>
      <c r="M2667">
        <v>46</v>
      </c>
      <c r="N2667" t="b">
        <v>1</v>
      </c>
      <c r="O2667" t="s">
        <v>8301</v>
      </c>
      <c r="P2667" s="5">
        <f t="shared" si="247"/>
        <v>93.695652173913047</v>
      </c>
      <c r="Q2667" t="str">
        <f t="shared" si="248"/>
        <v>technology</v>
      </c>
      <c r="R2667" t="str">
        <f t="shared" si="249"/>
        <v>makerspaces</v>
      </c>
      <c r="S2667" s="10">
        <f t="shared" si="250"/>
        <v>42083.687199074069</v>
      </c>
      <c r="T2667" s="10">
        <f t="shared" si="251"/>
        <v>42128.687199074069</v>
      </c>
    </row>
    <row r="2668" spans="1:20" ht="43.5" x14ac:dyDescent="0.35">
      <c r="A2668" s="5">
        <f t="shared" si="246"/>
        <v>159.29509999999999</v>
      </c>
      <c r="B2668">
        <v>2666</v>
      </c>
      <c r="C2668" s="3" t="s">
        <v>2666</v>
      </c>
      <c r="D2668" s="3" t="s">
        <v>6776</v>
      </c>
      <c r="E2668">
        <v>10000</v>
      </c>
      <c r="F2668">
        <v>15929.51</v>
      </c>
      <c r="G2668" t="s">
        <v>8218</v>
      </c>
      <c r="H2668" t="s">
        <v>8223</v>
      </c>
      <c r="I2668" t="s">
        <v>8245</v>
      </c>
      <c r="J2668" s="11">
        <v>1443214800</v>
      </c>
      <c r="K2668" s="11">
        <v>1440008439</v>
      </c>
      <c r="L2668" t="b">
        <v>0</v>
      </c>
      <c r="M2668">
        <v>206</v>
      </c>
      <c r="N2668" t="b">
        <v>1</v>
      </c>
      <c r="O2668" t="s">
        <v>8301</v>
      </c>
      <c r="P2668" s="5">
        <f t="shared" si="247"/>
        <v>77.327718446601949</v>
      </c>
      <c r="Q2668" t="str">
        <f t="shared" si="248"/>
        <v>technology</v>
      </c>
      <c r="R2668" t="str">
        <f t="shared" si="249"/>
        <v>makerspaces</v>
      </c>
      <c r="S2668" s="10">
        <f t="shared" si="250"/>
        <v>42235.55600694444</v>
      </c>
      <c r="T2668" s="10">
        <f t="shared" si="251"/>
        <v>42272.666666666664</v>
      </c>
    </row>
    <row r="2669" spans="1:20" ht="58" x14ac:dyDescent="0.35">
      <c r="A2669" s="5">
        <f t="shared" si="246"/>
        <v>110.66666666666667</v>
      </c>
      <c r="B2669">
        <v>2667</v>
      </c>
      <c r="C2669" s="3" t="s">
        <v>2667</v>
      </c>
      <c r="D2669" s="3" t="s">
        <v>6777</v>
      </c>
      <c r="E2669">
        <v>1500</v>
      </c>
      <c r="F2669">
        <v>1660</v>
      </c>
      <c r="G2669" t="s">
        <v>8218</v>
      </c>
      <c r="H2669" t="s">
        <v>8223</v>
      </c>
      <c r="I2669" t="s">
        <v>8245</v>
      </c>
      <c r="J2669" s="11">
        <v>1455142416</v>
      </c>
      <c r="K2669" s="11">
        <v>1452550416</v>
      </c>
      <c r="L2669" t="b">
        <v>0</v>
      </c>
      <c r="M2669">
        <v>18</v>
      </c>
      <c r="N2669" t="b">
        <v>1</v>
      </c>
      <c r="O2669" t="s">
        <v>8301</v>
      </c>
      <c r="P2669" s="5">
        <f t="shared" si="247"/>
        <v>92.222222222222229</v>
      </c>
      <c r="Q2669" t="str">
        <f t="shared" si="248"/>
        <v>technology</v>
      </c>
      <c r="R2669" t="str">
        <f t="shared" si="249"/>
        <v>makerspaces</v>
      </c>
      <c r="S2669" s="10">
        <f t="shared" si="250"/>
        <v>42380.717777777776</v>
      </c>
      <c r="T2669" s="10">
        <f t="shared" si="251"/>
        <v>42410.717777777776</v>
      </c>
    </row>
    <row r="2670" spans="1:20" ht="29" x14ac:dyDescent="0.35">
      <c r="A2670" s="5">
        <f t="shared" si="246"/>
        <v>170.70000000000002</v>
      </c>
      <c r="B2670">
        <v>2668</v>
      </c>
      <c r="C2670" s="3" t="s">
        <v>2668</v>
      </c>
      <c r="D2670" s="3" t="s">
        <v>6778</v>
      </c>
      <c r="E2670">
        <v>1000</v>
      </c>
      <c r="F2670">
        <v>1707</v>
      </c>
      <c r="G2670" t="s">
        <v>8218</v>
      </c>
      <c r="H2670" t="s">
        <v>8228</v>
      </c>
      <c r="I2670" t="s">
        <v>8250</v>
      </c>
      <c r="J2670" s="11">
        <v>1447079520</v>
      </c>
      <c r="K2670" s="11">
        <v>1443449265</v>
      </c>
      <c r="L2670" t="b">
        <v>0</v>
      </c>
      <c r="M2670">
        <v>28</v>
      </c>
      <c r="N2670" t="b">
        <v>1</v>
      </c>
      <c r="O2670" t="s">
        <v>8301</v>
      </c>
      <c r="P2670" s="5">
        <f t="shared" si="247"/>
        <v>60.964285714285715</v>
      </c>
      <c r="Q2670" t="str">
        <f t="shared" si="248"/>
        <v>technology</v>
      </c>
      <c r="R2670" t="str">
        <f t="shared" si="249"/>
        <v>makerspaces</v>
      </c>
      <c r="S2670" s="10">
        <f t="shared" si="250"/>
        <v>42275.380381944437</v>
      </c>
      <c r="T2670" s="10">
        <f t="shared" si="251"/>
        <v>42317.397222222215</v>
      </c>
    </row>
    <row r="2671" spans="1:20" ht="43.5" x14ac:dyDescent="0.35">
      <c r="A2671" s="5">
        <f t="shared" si="246"/>
        <v>125.125</v>
      </c>
      <c r="B2671">
        <v>2669</v>
      </c>
      <c r="C2671" s="3" t="s">
        <v>2669</v>
      </c>
      <c r="D2671" s="3" t="s">
        <v>6779</v>
      </c>
      <c r="E2671">
        <v>800</v>
      </c>
      <c r="F2671">
        <v>1001</v>
      </c>
      <c r="G2671" t="s">
        <v>8218</v>
      </c>
      <c r="H2671" t="s">
        <v>8223</v>
      </c>
      <c r="I2671" t="s">
        <v>8245</v>
      </c>
      <c r="J2671" s="11">
        <v>1452387096</v>
      </c>
      <c r="K2671" s="11">
        <v>1447203096</v>
      </c>
      <c r="L2671" t="b">
        <v>0</v>
      </c>
      <c r="M2671">
        <v>11</v>
      </c>
      <c r="N2671" t="b">
        <v>1</v>
      </c>
      <c r="O2671" t="s">
        <v>8301</v>
      </c>
      <c r="P2671" s="5">
        <f t="shared" si="247"/>
        <v>91</v>
      </c>
      <c r="Q2671" t="str">
        <f t="shared" si="248"/>
        <v>technology</v>
      </c>
      <c r="R2671" t="str">
        <f t="shared" si="249"/>
        <v>makerspaces</v>
      </c>
      <c r="S2671" s="10">
        <f t="shared" si="250"/>
        <v>42318.827499999999</v>
      </c>
      <c r="T2671" s="10">
        <f t="shared" si="251"/>
        <v>42378.827499999999</v>
      </c>
    </row>
    <row r="2672" spans="1:20" ht="43.5" x14ac:dyDescent="0.35">
      <c r="A2672" s="5">
        <f t="shared" si="246"/>
        <v>6.4158609339642041</v>
      </c>
      <c r="B2672">
        <v>2670</v>
      </c>
      <c r="C2672" s="3" t="s">
        <v>2670</v>
      </c>
      <c r="D2672" s="3" t="s">
        <v>6780</v>
      </c>
      <c r="E2672">
        <v>38888</v>
      </c>
      <c r="F2672">
        <v>2495</v>
      </c>
      <c r="G2672" t="s">
        <v>8220</v>
      </c>
      <c r="H2672" t="s">
        <v>8225</v>
      </c>
      <c r="I2672" t="s">
        <v>8247</v>
      </c>
      <c r="J2672" s="11">
        <v>1406593780</v>
      </c>
      <c r="K2672" s="11">
        <v>1404174580</v>
      </c>
      <c r="L2672" t="b">
        <v>1</v>
      </c>
      <c r="M2672">
        <v>60</v>
      </c>
      <c r="N2672" t="b">
        <v>0</v>
      </c>
      <c r="O2672" t="s">
        <v>8301</v>
      </c>
      <c r="P2672" s="5">
        <f t="shared" si="247"/>
        <v>41.583333333333336</v>
      </c>
      <c r="Q2672" t="str">
        <f t="shared" si="248"/>
        <v>technology</v>
      </c>
      <c r="R2672" t="str">
        <f t="shared" si="249"/>
        <v>makerspaces</v>
      </c>
      <c r="S2672" s="10">
        <f t="shared" si="250"/>
        <v>41820.812268518515</v>
      </c>
      <c r="T2672" s="10">
        <f t="shared" si="251"/>
        <v>41848.812268518515</v>
      </c>
    </row>
    <row r="2673" spans="1:20" ht="43.5" x14ac:dyDescent="0.35">
      <c r="A2673" s="5">
        <f t="shared" si="246"/>
        <v>11.343999999999999</v>
      </c>
      <c r="B2673">
        <v>2671</v>
      </c>
      <c r="C2673" s="3" t="s">
        <v>2671</v>
      </c>
      <c r="D2673" s="3" t="s">
        <v>6781</v>
      </c>
      <c r="E2673">
        <v>25000</v>
      </c>
      <c r="F2673">
        <v>2836</v>
      </c>
      <c r="G2673" t="s">
        <v>8220</v>
      </c>
      <c r="H2673" t="s">
        <v>8223</v>
      </c>
      <c r="I2673" t="s">
        <v>8245</v>
      </c>
      <c r="J2673" s="11">
        <v>1419017880</v>
      </c>
      <c r="K2673" s="11">
        <v>1416419916</v>
      </c>
      <c r="L2673" t="b">
        <v>1</v>
      </c>
      <c r="M2673">
        <v>84</v>
      </c>
      <c r="N2673" t="b">
        <v>0</v>
      </c>
      <c r="O2673" t="s">
        <v>8301</v>
      </c>
      <c r="P2673" s="5">
        <f t="shared" si="247"/>
        <v>33.761904761904759</v>
      </c>
      <c r="Q2673" t="str">
        <f t="shared" si="248"/>
        <v>technology</v>
      </c>
      <c r="R2673" t="str">
        <f t="shared" si="249"/>
        <v>makerspaces</v>
      </c>
      <c r="S2673" s="10">
        <f t="shared" si="250"/>
        <v>41962.540694444448</v>
      </c>
      <c r="T2673" s="10">
        <f t="shared" si="251"/>
        <v>41992.609722222223</v>
      </c>
    </row>
    <row r="2674" spans="1:20" ht="58" x14ac:dyDescent="0.35">
      <c r="A2674" s="5">
        <f t="shared" si="246"/>
        <v>33.19</v>
      </c>
      <c r="B2674">
        <v>2672</v>
      </c>
      <c r="C2674" s="3" t="s">
        <v>2672</v>
      </c>
      <c r="D2674" s="3" t="s">
        <v>6782</v>
      </c>
      <c r="E2674">
        <v>10000</v>
      </c>
      <c r="F2674">
        <v>3319</v>
      </c>
      <c r="G2674" t="s">
        <v>8220</v>
      </c>
      <c r="H2674" t="s">
        <v>8223</v>
      </c>
      <c r="I2674" t="s">
        <v>8245</v>
      </c>
      <c r="J2674" s="11">
        <v>1451282400</v>
      </c>
      <c r="K2674" s="11">
        <v>1449436390</v>
      </c>
      <c r="L2674" t="b">
        <v>1</v>
      </c>
      <c r="M2674">
        <v>47</v>
      </c>
      <c r="N2674" t="b">
        <v>0</v>
      </c>
      <c r="O2674" t="s">
        <v>8301</v>
      </c>
      <c r="P2674" s="5">
        <f t="shared" si="247"/>
        <v>70.61702127659575</v>
      </c>
      <c r="Q2674" t="str">
        <f t="shared" si="248"/>
        <v>technology</v>
      </c>
      <c r="R2674" t="str">
        <f t="shared" si="249"/>
        <v>makerspaces</v>
      </c>
      <c r="S2674" s="10">
        <f t="shared" si="250"/>
        <v>42344.675810185181</v>
      </c>
      <c r="T2674" s="10">
        <f t="shared" si="251"/>
        <v>42366.041666666664</v>
      </c>
    </row>
    <row r="2675" spans="1:20" ht="58" x14ac:dyDescent="0.35">
      <c r="A2675" s="5">
        <f t="shared" si="246"/>
        <v>27.58</v>
      </c>
      <c r="B2675">
        <v>2673</v>
      </c>
      <c r="C2675" s="3" t="s">
        <v>2673</v>
      </c>
      <c r="D2675" s="3" t="s">
        <v>6783</v>
      </c>
      <c r="E2675">
        <v>40000</v>
      </c>
      <c r="F2675">
        <v>11032</v>
      </c>
      <c r="G2675" t="s">
        <v>8220</v>
      </c>
      <c r="H2675" t="s">
        <v>8223</v>
      </c>
      <c r="I2675" t="s">
        <v>8245</v>
      </c>
      <c r="J2675" s="11">
        <v>1414622700</v>
      </c>
      <c r="K2675" s="11">
        <v>1412081999</v>
      </c>
      <c r="L2675" t="b">
        <v>1</v>
      </c>
      <c r="M2675">
        <v>66</v>
      </c>
      <c r="N2675" t="b">
        <v>0</v>
      </c>
      <c r="O2675" t="s">
        <v>8301</v>
      </c>
      <c r="P2675" s="5">
        <f t="shared" si="247"/>
        <v>167.15151515151516</v>
      </c>
      <c r="Q2675" t="str">
        <f t="shared" si="248"/>
        <v>technology</v>
      </c>
      <c r="R2675" t="str">
        <f t="shared" si="249"/>
        <v>makerspaces</v>
      </c>
      <c r="S2675" s="10">
        <f t="shared" si="250"/>
        <v>41912.333321759259</v>
      </c>
      <c r="T2675" s="10">
        <f t="shared" si="251"/>
        <v>41941.739583333328</v>
      </c>
    </row>
    <row r="2676" spans="1:20" ht="58" x14ac:dyDescent="0.35">
      <c r="A2676" s="5">
        <f t="shared" si="246"/>
        <v>62.839999999999996</v>
      </c>
      <c r="B2676">
        <v>2674</v>
      </c>
      <c r="C2676" s="3" t="s">
        <v>2674</v>
      </c>
      <c r="D2676" s="3" t="s">
        <v>6784</v>
      </c>
      <c r="E2676">
        <v>35000</v>
      </c>
      <c r="F2676">
        <v>21994</v>
      </c>
      <c r="G2676" t="s">
        <v>8220</v>
      </c>
      <c r="H2676" t="s">
        <v>8223</v>
      </c>
      <c r="I2676" t="s">
        <v>8245</v>
      </c>
      <c r="J2676" s="11">
        <v>1467694740</v>
      </c>
      <c r="K2676" s="11">
        <v>1465398670</v>
      </c>
      <c r="L2676" t="b">
        <v>1</v>
      </c>
      <c r="M2676">
        <v>171</v>
      </c>
      <c r="N2676" t="b">
        <v>0</v>
      </c>
      <c r="O2676" t="s">
        <v>8301</v>
      </c>
      <c r="P2676" s="5">
        <f t="shared" si="247"/>
        <v>128.61988304093566</v>
      </c>
      <c r="Q2676" t="str">
        <f t="shared" si="248"/>
        <v>technology</v>
      </c>
      <c r="R2676" t="str">
        <f t="shared" si="249"/>
        <v>makerspaces</v>
      </c>
      <c r="S2676" s="10">
        <f t="shared" si="250"/>
        <v>42529.424421296295</v>
      </c>
      <c r="T2676" s="10">
        <f t="shared" si="251"/>
        <v>42555.999305555553</v>
      </c>
    </row>
    <row r="2677" spans="1:20" ht="58" x14ac:dyDescent="0.35">
      <c r="A2677" s="5">
        <f t="shared" si="246"/>
        <v>7.5880000000000001</v>
      </c>
      <c r="B2677">
        <v>2675</v>
      </c>
      <c r="C2677" s="3" t="s">
        <v>2675</v>
      </c>
      <c r="D2677" s="3" t="s">
        <v>6785</v>
      </c>
      <c r="E2677">
        <v>25000</v>
      </c>
      <c r="F2677">
        <v>1897</v>
      </c>
      <c r="G2677" t="s">
        <v>8220</v>
      </c>
      <c r="H2677" t="s">
        <v>8223</v>
      </c>
      <c r="I2677" t="s">
        <v>8245</v>
      </c>
      <c r="J2677" s="11">
        <v>1415655289</v>
      </c>
      <c r="K2677" s="11">
        <v>1413059689</v>
      </c>
      <c r="L2677" t="b">
        <v>1</v>
      </c>
      <c r="M2677">
        <v>29</v>
      </c>
      <c r="N2677" t="b">
        <v>0</v>
      </c>
      <c r="O2677" t="s">
        <v>8301</v>
      </c>
      <c r="P2677" s="5">
        <f t="shared" si="247"/>
        <v>65.41379310344827</v>
      </c>
      <c r="Q2677" t="str">
        <f t="shared" si="248"/>
        <v>technology</v>
      </c>
      <c r="R2677" t="str">
        <f t="shared" si="249"/>
        <v>makerspaces</v>
      </c>
      <c r="S2677" s="10">
        <f t="shared" si="250"/>
        <v>41923.649178240739</v>
      </c>
      <c r="T2677" s="10">
        <f t="shared" si="251"/>
        <v>41953.690844907404</v>
      </c>
    </row>
    <row r="2678" spans="1:20" ht="43.5" x14ac:dyDescent="0.35">
      <c r="A2678" s="5">
        <f t="shared" si="246"/>
        <v>50.38095238095238</v>
      </c>
      <c r="B2678">
        <v>2676</v>
      </c>
      <c r="C2678" s="3" t="s">
        <v>2676</v>
      </c>
      <c r="D2678" s="3" t="s">
        <v>6786</v>
      </c>
      <c r="E2678">
        <v>2100</v>
      </c>
      <c r="F2678">
        <v>1058</v>
      </c>
      <c r="G2678" t="s">
        <v>8220</v>
      </c>
      <c r="H2678" t="s">
        <v>8228</v>
      </c>
      <c r="I2678" t="s">
        <v>8250</v>
      </c>
      <c r="J2678" s="11">
        <v>1463929174</v>
      </c>
      <c r="K2678" s="11">
        <v>1461337174</v>
      </c>
      <c r="L2678" t="b">
        <v>0</v>
      </c>
      <c r="M2678">
        <v>9</v>
      </c>
      <c r="N2678" t="b">
        <v>0</v>
      </c>
      <c r="O2678" t="s">
        <v>8301</v>
      </c>
      <c r="P2678" s="5">
        <f t="shared" si="247"/>
        <v>117.55555555555556</v>
      </c>
      <c r="Q2678" t="str">
        <f t="shared" si="248"/>
        <v>technology</v>
      </c>
      <c r="R2678" t="str">
        <f t="shared" si="249"/>
        <v>makerspaces</v>
      </c>
      <c r="S2678" s="10">
        <f t="shared" si="250"/>
        <v>42482.416365740741</v>
      </c>
      <c r="T2678" s="10">
        <f t="shared" si="251"/>
        <v>42512.416365740741</v>
      </c>
    </row>
    <row r="2679" spans="1:20" ht="43.5" x14ac:dyDescent="0.35">
      <c r="A2679" s="5">
        <f t="shared" si="246"/>
        <v>17.512820512820511</v>
      </c>
      <c r="B2679">
        <v>2677</v>
      </c>
      <c r="C2679" s="3" t="s">
        <v>2677</v>
      </c>
      <c r="D2679" s="3" t="s">
        <v>6787</v>
      </c>
      <c r="E2679">
        <v>19500</v>
      </c>
      <c r="F2679">
        <v>3415</v>
      </c>
      <c r="G2679" t="s">
        <v>8220</v>
      </c>
      <c r="H2679" t="s">
        <v>8223</v>
      </c>
      <c r="I2679" t="s">
        <v>8245</v>
      </c>
      <c r="J2679" s="11">
        <v>1404348143</v>
      </c>
      <c r="K2679" s="11">
        <v>1401756143</v>
      </c>
      <c r="L2679" t="b">
        <v>0</v>
      </c>
      <c r="M2679">
        <v>27</v>
      </c>
      <c r="N2679" t="b">
        <v>0</v>
      </c>
      <c r="O2679" t="s">
        <v>8301</v>
      </c>
      <c r="P2679" s="5">
        <f t="shared" si="247"/>
        <v>126.48148148148148</v>
      </c>
      <c r="Q2679" t="str">
        <f t="shared" si="248"/>
        <v>technology</v>
      </c>
      <c r="R2679" t="str">
        <f t="shared" si="249"/>
        <v>makerspaces</v>
      </c>
      <c r="S2679" s="10">
        <f t="shared" si="250"/>
        <v>41792.821099537032</v>
      </c>
      <c r="T2679" s="10">
        <f t="shared" si="251"/>
        <v>41822.821099537032</v>
      </c>
    </row>
    <row r="2680" spans="1:20" ht="43.5" x14ac:dyDescent="0.35">
      <c r="A2680" s="5">
        <f t="shared" si="246"/>
        <v>1.375E-2</v>
      </c>
      <c r="B2680">
        <v>2678</v>
      </c>
      <c r="C2680" s="3" t="s">
        <v>2678</v>
      </c>
      <c r="D2680" s="3" t="s">
        <v>6788</v>
      </c>
      <c r="E2680">
        <v>8000000</v>
      </c>
      <c r="F2680">
        <v>1100</v>
      </c>
      <c r="G2680" t="s">
        <v>8220</v>
      </c>
      <c r="H2680" t="s">
        <v>8226</v>
      </c>
      <c r="I2680" t="s">
        <v>8248</v>
      </c>
      <c r="J2680" s="11">
        <v>1443121765</v>
      </c>
      <c r="K2680" s="11">
        <v>1440529765</v>
      </c>
      <c r="L2680" t="b">
        <v>0</v>
      </c>
      <c r="M2680">
        <v>2</v>
      </c>
      <c r="N2680" t="b">
        <v>0</v>
      </c>
      <c r="O2680" t="s">
        <v>8301</v>
      </c>
      <c r="P2680" s="5">
        <f t="shared" si="247"/>
        <v>550</v>
      </c>
      <c r="Q2680" t="str">
        <f t="shared" si="248"/>
        <v>technology</v>
      </c>
      <c r="R2680" t="str">
        <f t="shared" si="249"/>
        <v>makerspaces</v>
      </c>
      <c r="S2680" s="10">
        <f t="shared" si="250"/>
        <v>42241.589872685181</v>
      </c>
      <c r="T2680" s="10">
        <f t="shared" si="251"/>
        <v>42271.589872685181</v>
      </c>
    </row>
    <row r="2681" spans="1:20" ht="58" x14ac:dyDescent="0.35">
      <c r="A2681" s="5">
        <f t="shared" si="246"/>
        <v>0.33</v>
      </c>
      <c r="B2681">
        <v>2679</v>
      </c>
      <c r="C2681" s="3" t="s">
        <v>2679</v>
      </c>
      <c r="D2681" s="3" t="s">
        <v>6789</v>
      </c>
      <c r="E2681">
        <v>40000</v>
      </c>
      <c r="F2681">
        <v>132</v>
      </c>
      <c r="G2681" t="s">
        <v>8220</v>
      </c>
      <c r="H2681" t="s">
        <v>8223</v>
      </c>
      <c r="I2681" t="s">
        <v>8245</v>
      </c>
      <c r="J2681" s="11">
        <v>1425081694</v>
      </c>
      <c r="K2681" s="11">
        <v>1422489694</v>
      </c>
      <c r="L2681" t="b">
        <v>0</v>
      </c>
      <c r="M2681">
        <v>3</v>
      </c>
      <c r="N2681" t="b">
        <v>0</v>
      </c>
      <c r="O2681" t="s">
        <v>8301</v>
      </c>
      <c r="P2681" s="5">
        <f t="shared" si="247"/>
        <v>44</v>
      </c>
      <c r="Q2681" t="str">
        <f t="shared" si="248"/>
        <v>technology</v>
      </c>
      <c r="R2681" t="str">
        <f t="shared" si="249"/>
        <v>makerspaces</v>
      </c>
      <c r="S2681" s="10">
        <f t="shared" si="250"/>
        <v>42032.792754629627</v>
      </c>
      <c r="T2681" s="10">
        <f t="shared" si="251"/>
        <v>42062.792754629627</v>
      </c>
    </row>
    <row r="2682" spans="1:20" x14ac:dyDescent="0.35">
      <c r="A2682" s="5">
        <f t="shared" si="246"/>
        <v>0.86250000000000004</v>
      </c>
      <c r="B2682">
        <v>2680</v>
      </c>
      <c r="C2682" s="3" t="s">
        <v>2680</v>
      </c>
      <c r="D2682" s="3" t="s">
        <v>6790</v>
      </c>
      <c r="E2682">
        <v>32000</v>
      </c>
      <c r="F2682">
        <v>276</v>
      </c>
      <c r="G2682" t="s">
        <v>8220</v>
      </c>
      <c r="H2682" t="s">
        <v>8226</v>
      </c>
      <c r="I2682" t="s">
        <v>8248</v>
      </c>
      <c r="J2682" s="11">
        <v>1459915491</v>
      </c>
      <c r="K2682" s="11">
        <v>1457327091</v>
      </c>
      <c r="L2682" t="b">
        <v>0</v>
      </c>
      <c r="M2682">
        <v>4</v>
      </c>
      <c r="N2682" t="b">
        <v>0</v>
      </c>
      <c r="O2682" t="s">
        <v>8301</v>
      </c>
      <c r="P2682" s="5">
        <f t="shared" si="247"/>
        <v>69</v>
      </c>
      <c r="Q2682" t="str">
        <f t="shared" si="248"/>
        <v>technology</v>
      </c>
      <c r="R2682" t="str">
        <f t="shared" si="249"/>
        <v>makerspaces</v>
      </c>
      <c r="S2682" s="10">
        <f t="shared" si="250"/>
        <v>42436.003368055557</v>
      </c>
      <c r="T2682" s="10">
        <f t="shared" si="251"/>
        <v>42465.961701388886</v>
      </c>
    </row>
    <row r="2683" spans="1:20" ht="43.5" x14ac:dyDescent="0.35">
      <c r="A2683" s="5">
        <f t="shared" si="246"/>
        <v>0.6875</v>
      </c>
      <c r="B2683">
        <v>2681</v>
      </c>
      <c r="C2683" s="3" t="s">
        <v>2681</v>
      </c>
      <c r="D2683" s="3" t="s">
        <v>6791</v>
      </c>
      <c r="E2683">
        <v>8000</v>
      </c>
      <c r="F2683">
        <v>55</v>
      </c>
      <c r="G2683" t="s">
        <v>8220</v>
      </c>
      <c r="H2683" t="s">
        <v>8223</v>
      </c>
      <c r="I2683" t="s">
        <v>8245</v>
      </c>
      <c r="J2683" s="11">
        <v>1405027750</v>
      </c>
      <c r="K2683" s="11">
        <v>1402867750</v>
      </c>
      <c r="L2683" t="b">
        <v>0</v>
      </c>
      <c r="M2683">
        <v>2</v>
      </c>
      <c r="N2683" t="b">
        <v>0</v>
      </c>
      <c r="O2683" t="s">
        <v>8283</v>
      </c>
      <c r="P2683" s="5">
        <f t="shared" si="247"/>
        <v>27.5</v>
      </c>
      <c r="Q2683" t="str">
        <f t="shared" si="248"/>
        <v>food</v>
      </c>
      <c r="R2683" t="str">
        <f t="shared" si="249"/>
        <v>food trucks</v>
      </c>
      <c r="S2683" s="10">
        <f t="shared" si="250"/>
        <v>41805.686921296292</v>
      </c>
      <c r="T2683" s="10">
        <f t="shared" si="251"/>
        <v>41830.686921296292</v>
      </c>
    </row>
    <row r="2684" spans="1:20" ht="43.5" x14ac:dyDescent="0.35">
      <c r="A2684" s="5">
        <f t="shared" si="246"/>
        <v>28.299999999999997</v>
      </c>
      <c r="B2684">
        <v>2682</v>
      </c>
      <c r="C2684" s="3" t="s">
        <v>2682</v>
      </c>
      <c r="D2684" s="3" t="s">
        <v>6792</v>
      </c>
      <c r="E2684">
        <v>6000</v>
      </c>
      <c r="F2684">
        <v>1698</v>
      </c>
      <c r="G2684" t="s">
        <v>8220</v>
      </c>
      <c r="H2684" t="s">
        <v>8223</v>
      </c>
      <c r="I2684" t="s">
        <v>8245</v>
      </c>
      <c r="J2684" s="11">
        <v>1416635940</v>
      </c>
      <c r="K2684" s="11">
        <v>1413838540</v>
      </c>
      <c r="L2684" t="b">
        <v>0</v>
      </c>
      <c r="M2684">
        <v>20</v>
      </c>
      <c r="N2684" t="b">
        <v>0</v>
      </c>
      <c r="O2684" t="s">
        <v>8283</v>
      </c>
      <c r="P2684" s="5">
        <f t="shared" si="247"/>
        <v>84.9</v>
      </c>
      <c r="Q2684" t="str">
        <f t="shared" si="248"/>
        <v>food</v>
      </c>
      <c r="R2684" t="str">
        <f t="shared" si="249"/>
        <v>food trucks</v>
      </c>
      <c r="S2684" s="10">
        <f t="shared" si="250"/>
        <v>41932.663657407407</v>
      </c>
      <c r="T2684" s="10">
        <f t="shared" si="251"/>
        <v>41965.040972222218</v>
      </c>
    </row>
    <row r="2685" spans="1:20" ht="43.5" x14ac:dyDescent="0.35">
      <c r="A2685" s="5">
        <f t="shared" si="246"/>
        <v>0.24</v>
      </c>
      <c r="B2685">
        <v>2683</v>
      </c>
      <c r="C2685" s="3" t="s">
        <v>2683</v>
      </c>
      <c r="D2685" s="3" t="s">
        <v>6793</v>
      </c>
      <c r="E2685">
        <v>15000</v>
      </c>
      <c r="F2685">
        <v>36</v>
      </c>
      <c r="G2685" t="s">
        <v>8220</v>
      </c>
      <c r="H2685" t="s">
        <v>8223</v>
      </c>
      <c r="I2685" t="s">
        <v>8245</v>
      </c>
      <c r="J2685" s="11">
        <v>1425233240</v>
      </c>
      <c r="K2685" s="11">
        <v>1422641240</v>
      </c>
      <c r="L2685" t="b">
        <v>0</v>
      </c>
      <c r="M2685">
        <v>3</v>
      </c>
      <c r="N2685" t="b">
        <v>0</v>
      </c>
      <c r="O2685" t="s">
        <v>8283</v>
      </c>
      <c r="P2685" s="5">
        <f t="shared" si="247"/>
        <v>12</v>
      </c>
      <c r="Q2685" t="str">
        <f t="shared" si="248"/>
        <v>food</v>
      </c>
      <c r="R2685" t="str">
        <f t="shared" si="249"/>
        <v>food trucks</v>
      </c>
      <c r="S2685" s="10">
        <f t="shared" si="250"/>
        <v>42034.546759259254</v>
      </c>
      <c r="T2685" s="10">
        <f t="shared" si="251"/>
        <v>42064.546759259254</v>
      </c>
    </row>
    <row r="2686" spans="1:20" ht="43.5" x14ac:dyDescent="0.35">
      <c r="A2686" s="5">
        <f t="shared" si="246"/>
        <v>1.1428571428571428</v>
      </c>
      <c r="B2686">
        <v>2684</v>
      </c>
      <c r="C2686" s="3" t="s">
        <v>2684</v>
      </c>
      <c r="D2686" s="3" t="s">
        <v>6794</v>
      </c>
      <c r="E2686">
        <v>70000</v>
      </c>
      <c r="F2686">
        <v>800</v>
      </c>
      <c r="G2686" t="s">
        <v>8220</v>
      </c>
      <c r="H2686" t="s">
        <v>8223</v>
      </c>
      <c r="I2686" t="s">
        <v>8245</v>
      </c>
      <c r="J2686" s="11">
        <v>1407621425</v>
      </c>
      <c r="K2686" s="11">
        <v>1404165425</v>
      </c>
      <c r="L2686" t="b">
        <v>0</v>
      </c>
      <c r="M2686">
        <v>4</v>
      </c>
      <c r="N2686" t="b">
        <v>0</v>
      </c>
      <c r="O2686" t="s">
        <v>8283</v>
      </c>
      <c r="P2686" s="5">
        <f t="shared" si="247"/>
        <v>200</v>
      </c>
      <c r="Q2686" t="str">
        <f t="shared" si="248"/>
        <v>food</v>
      </c>
      <c r="R2686" t="str">
        <f t="shared" si="249"/>
        <v>food trucks</v>
      </c>
      <c r="S2686" s="10">
        <f t="shared" si="250"/>
        <v>41820.706307870365</v>
      </c>
      <c r="T2686" s="10">
        <f t="shared" si="251"/>
        <v>41860.706307870365</v>
      </c>
    </row>
    <row r="2687" spans="1:20" ht="43.5" x14ac:dyDescent="0.35">
      <c r="A2687" s="5">
        <f t="shared" si="246"/>
        <v>0.02</v>
      </c>
      <c r="B2687">
        <v>2685</v>
      </c>
      <c r="C2687" s="3" t="s">
        <v>2685</v>
      </c>
      <c r="D2687" s="3" t="s">
        <v>6795</v>
      </c>
      <c r="E2687">
        <v>50000</v>
      </c>
      <c r="F2687">
        <v>10</v>
      </c>
      <c r="G2687" t="s">
        <v>8220</v>
      </c>
      <c r="H2687" t="s">
        <v>8223</v>
      </c>
      <c r="I2687" t="s">
        <v>8245</v>
      </c>
      <c r="J2687" s="11">
        <v>1430149330</v>
      </c>
      <c r="K2687" s="11">
        <v>1424968930</v>
      </c>
      <c r="L2687" t="b">
        <v>0</v>
      </c>
      <c r="M2687">
        <v>1</v>
      </c>
      <c r="N2687" t="b">
        <v>0</v>
      </c>
      <c r="O2687" t="s">
        <v>8283</v>
      </c>
      <c r="P2687" s="5">
        <f t="shared" si="247"/>
        <v>10</v>
      </c>
      <c r="Q2687" t="str">
        <f t="shared" si="248"/>
        <v>food</v>
      </c>
      <c r="R2687" t="str">
        <f t="shared" si="249"/>
        <v>food trucks</v>
      </c>
      <c r="S2687" s="10">
        <f t="shared" si="250"/>
        <v>42061.487615740734</v>
      </c>
      <c r="T2687" s="10">
        <f t="shared" si="251"/>
        <v>42121.445949074077</v>
      </c>
    </row>
    <row r="2688" spans="1:20" ht="43.5" x14ac:dyDescent="0.35">
      <c r="A2688" s="5">
        <f t="shared" si="246"/>
        <v>0</v>
      </c>
      <c r="B2688">
        <v>2686</v>
      </c>
      <c r="C2688" s="3" t="s">
        <v>2686</v>
      </c>
      <c r="D2688" s="3" t="s">
        <v>6796</v>
      </c>
      <c r="E2688">
        <v>30000</v>
      </c>
      <c r="F2688">
        <v>0</v>
      </c>
      <c r="G2688" t="s">
        <v>8220</v>
      </c>
      <c r="H2688" t="s">
        <v>8223</v>
      </c>
      <c r="I2688" t="s">
        <v>8245</v>
      </c>
      <c r="J2688" s="11">
        <v>1412119423</v>
      </c>
      <c r="K2688" s="11">
        <v>1410391423</v>
      </c>
      <c r="L2688" t="b">
        <v>0</v>
      </c>
      <c r="M2688">
        <v>0</v>
      </c>
      <c r="N2688" t="b">
        <v>0</v>
      </c>
      <c r="O2688" t="s">
        <v>8283</v>
      </c>
      <c r="P2688" s="5" t="e">
        <f t="shared" si="247"/>
        <v>#DIV/0!</v>
      </c>
      <c r="Q2688" t="str">
        <f t="shared" si="248"/>
        <v>food</v>
      </c>
      <c r="R2688" t="str">
        <f t="shared" si="249"/>
        <v>food trucks</v>
      </c>
      <c r="S2688" s="10">
        <f t="shared" si="250"/>
        <v>41892.766469907401</v>
      </c>
      <c r="T2688" s="10">
        <f t="shared" si="251"/>
        <v>41912.766469907401</v>
      </c>
    </row>
    <row r="2689" spans="1:20" ht="43.5" x14ac:dyDescent="0.35">
      <c r="A2689" s="5">
        <f t="shared" si="246"/>
        <v>0</v>
      </c>
      <c r="B2689">
        <v>2687</v>
      </c>
      <c r="C2689" s="3" t="s">
        <v>2687</v>
      </c>
      <c r="D2689" s="3" t="s">
        <v>6797</v>
      </c>
      <c r="E2689">
        <v>15000</v>
      </c>
      <c r="F2689">
        <v>0</v>
      </c>
      <c r="G2689" t="s">
        <v>8220</v>
      </c>
      <c r="H2689" t="s">
        <v>8223</v>
      </c>
      <c r="I2689" t="s">
        <v>8245</v>
      </c>
      <c r="J2689" s="11">
        <v>1435591318</v>
      </c>
      <c r="K2689" s="11">
        <v>1432999318</v>
      </c>
      <c r="L2689" t="b">
        <v>0</v>
      </c>
      <c r="M2689">
        <v>0</v>
      </c>
      <c r="N2689" t="b">
        <v>0</v>
      </c>
      <c r="O2689" t="s">
        <v>8283</v>
      </c>
      <c r="P2689" s="5" t="e">
        <f t="shared" si="247"/>
        <v>#DIV/0!</v>
      </c>
      <c r="Q2689" t="str">
        <f t="shared" si="248"/>
        <v>food</v>
      </c>
      <c r="R2689" t="str">
        <f t="shared" si="249"/>
        <v>food trucks</v>
      </c>
      <c r="S2689" s="10">
        <f t="shared" si="250"/>
        <v>42154.431921296295</v>
      </c>
      <c r="T2689" s="10">
        <f t="shared" si="251"/>
        <v>42184.431921296295</v>
      </c>
    </row>
    <row r="2690" spans="1:20" ht="29" x14ac:dyDescent="0.35">
      <c r="A2690" s="5">
        <f t="shared" si="246"/>
        <v>0.14799999999999999</v>
      </c>
      <c r="B2690">
        <v>2688</v>
      </c>
      <c r="C2690" s="3" t="s">
        <v>2688</v>
      </c>
      <c r="D2690" s="3" t="s">
        <v>6798</v>
      </c>
      <c r="E2690">
        <v>50000</v>
      </c>
      <c r="F2690">
        <v>74</v>
      </c>
      <c r="G2690" t="s">
        <v>8220</v>
      </c>
      <c r="H2690" t="s">
        <v>8223</v>
      </c>
      <c r="I2690" t="s">
        <v>8245</v>
      </c>
      <c r="J2690" s="11">
        <v>1424746800</v>
      </c>
      <c r="K2690" s="11">
        <v>1422067870</v>
      </c>
      <c r="L2690" t="b">
        <v>0</v>
      </c>
      <c r="M2690">
        <v>14</v>
      </c>
      <c r="N2690" t="b">
        <v>0</v>
      </c>
      <c r="O2690" t="s">
        <v>8283</v>
      </c>
      <c r="P2690" s="5">
        <f t="shared" si="247"/>
        <v>5.2857142857142856</v>
      </c>
      <c r="Q2690" t="str">
        <f t="shared" si="248"/>
        <v>food</v>
      </c>
      <c r="R2690" t="str">
        <f t="shared" si="249"/>
        <v>food trucks</v>
      </c>
      <c r="S2690" s="10">
        <f t="shared" si="250"/>
        <v>42027.910532407412</v>
      </c>
      <c r="T2690" s="10">
        <f t="shared" si="251"/>
        <v>42058.916666666664</v>
      </c>
    </row>
    <row r="2691" spans="1:20" ht="43.5" x14ac:dyDescent="0.35">
      <c r="A2691" s="5">
        <f t="shared" ref="A2691:A2754" si="252">(F2691/E2691)*100</f>
        <v>2.8571428571428571E-3</v>
      </c>
      <c r="B2691">
        <v>2689</v>
      </c>
      <c r="C2691" s="3" t="s">
        <v>2689</v>
      </c>
      <c r="D2691" s="3" t="s">
        <v>6799</v>
      </c>
      <c r="E2691">
        <v>35000</v>
      </c>
      <c r="F2691">
        <v>1</v>
      </c>
      <c r="G2691" t="s">
        <v>8220</v>
      </c>
      <c r="H2691" t="s">
        <v>8223</v>
      </c>
      <c r="I2691" t="s">
        <v>8245</v>
      </c>
      <c r="J2691" s="11">
        <v>1469919890</v>
      </c>
      <c r="K2691" s="11">
        <v>1467327890</v>
      </c>
      <c r="L2691" t="b">
        <v>0</v>
      </c>
      <c r="M2691">
        <v>1</v>
      </c>
      <c r="N2691" t="b">
        <v>0</v>
      </c>
      <c r="O2691" t="s">
        <v>8283</v>
      </c>
      <c r="P2691" s="5">
        <f t="shared" ref="P2691:P2754" si="253">F2691/M2691</f>
        <v>1</v>
      </c>
      <c r="Q2691" t="str">
        <f t="shared" ref="Q2691:Q2754" si="254">LEFT(O:O,FIND("/",O:O)-1)</f>
        <v>food</v>
      </c>
      <c r="R2691" t="str">
        <f t="shared" ref="R2691:R2754" si="255">RIGHT(O:O,LEN(O:O)-FIND("/",O:O))</f>
        <v>food trucks</v>
      </c>
      <c r="S2691" s="10">
        <f t="shared" ref="S2691:S2754" si="256">(((K2691/60)/60)/24)+DATE(1970,1,1)+(-5/24)</f>
        <v>42551.753356481473</v>
      </c>
      <c r="T2691" s="10">
        <f t="shared" ref="T2691:T2754" si="257">(((J2691/60)/60)/24)+DATE(1970,1,1)+(-5/24)</f>
        <v>42581.753356481473</v>
      </c>
    </row>
    <row r="2692" spans="1:20" ht="58" x14ac:dyDescent="0.35">
      <c r="A2692" s="5">
        <f t="shared" si="252"/>
        <v>10.7325</v>
      </c>
      <c r="B2692">
        <v>2690</v>
      </c>
      <c r="C2692" s="3" t="s">
        <v>2690</v>
      </c>
      <c r="D2692" s="3" t="s">
        <v>6800</v>
      </c>
      <c r="E2692">
        <v>80000</v>
      </c>
      <c r="F2692">
        <v>8586</v>
      </c>
      <c r="G2692" t="s">
        <v>8220</v>
      </c>
      <c r="H2692" t="s">
        <v>8223</v>
      </c>
      <c r="I2692" t="s">
        <v>8245</v>
      </c>
      <c r="J2692" s="11">
        <v>1433298676</v>
      </c>
      <c r="K2692" s="11">
        <v>1429410676</v>
      </c>
      <c r="L2692" t="b">
        <v>0</v>
      </c>
      <c r="M2692">
        <v>118</v>
      </c>
      <c r="N2692" t="b">
        <v>0</v>
      </c>
      <c r="O2692" t="s">
        <v>8283</v>
      </c>
      <c r="P2692" s="5">
        <f t="shared" si="253"/>
        <v>72.762711864406782</v>
      </c>
      <c r="Q2692" t="str">
        <f t="shared" si="254"/>
        <v>food</v>
      </c>
      <c r="R2692" t="str">
        <f t="shared" si="255"/>
        <v>food trucks</v>
      </c>
      <c r="S2692" s="10">
        <f t="shared" si="256"/>
        <v>42112.89671296296</v>
      </c>
      <c r="T2692" s="10">
        <f t="shared" si="257"/>
        <v>42157.89671296296</v>
      </c>
    </row>
    <row r="2693" spans="1:20" ht="29" x14ac:dyDescent="0.35">
      <c r="A2693" s="5">
        <f t="shared" si="252"/>
        <v>5.3846153846153842E-2</v>
      </c>
      <c r="B2693">
        <v>2691</v>
      </c>
      <c r="C2693" s="3" t="s">
        <v>2691</v>
      </c>
      <c r="D2693" s="3" t="s">
        <v>6801</v>
      </c>
      <c r="E2693">
        <v>65000</v>
      </c>
      <c r="F2693">
        <v>35</v>
      </c>
      <c r="G2693" t="s">
        <v>8220</v>
      </c>
      <c r="H2693" t="s">
        <v>8228</v>
      </c>
      <c r="I2693" t="s">
        <v>8250</v>
      </c>
      <c r="J2693" s="11">
        <v>1431278557</v>
      </c>
      <c r="K2693" s="11">
        <v>1427390557</v>
      </c>
      <c r="L2693" t="b">
        <v>0</v>
      </c>
      <c r="M2693">
        <v>2</v>
      </c>
      <c r="N2693" t="b">
        <v>0</v>
      </c>
      <c r="O2693" t="s">
        <v>8283</v>
      </c>
      <c r="P2693" s="5">
        <f t="shared" si="253"/>
        <v>17.5</v>
      </c>
      <c r="Q2693" t="str">
        <f t="shared" si="254"/>
        <v>food</v>
      </c>
      <c r="R2693" t="str">
        <f t="shared" si="255"/>
        <v>food trucks</v>
      </c>
      <c r="S2693" s="10">
        <f t="shared" si="256"/>
        <v>42089.515706018516</v>
      </c>
      <c r="T2693" s="10">
        <f t="shared" si="257"/>
        <v>42134.515706018516</v>
      </c>
    </row>
    <row r="2694" spans="1:20" ht="43.5" x14ac:dyDescent="0.35">
      <c r="A2694" s="5">
        <f t="shared" si="252"/>
        <v>0.7142857142857143</v>
      </c>
      <c r="B2694">
        <v>2692</v>
      </c>
      <c r="C2694" s="3" t="s">
        <v>2692</v>
      </c>
      <c r="D2694" s="3" t="s">
        <v>6802</v>
      </c>
      <c r="E2694">
        <v>3500</v>
      </c>
      <c r="F2694">
        <v>25</v>
      </c>
      <c r="G2694" t="s">
        <v>8220</v>
      </c>
      <c r="H2694" t="s">
        <v>8223</v>
      </c>
      <c r="I2694" t="s">
        <v>8245</v>
      </c>
      <c r="J2694" s="11">
        <v>1427266860</v>
      </c>
      <c r="K2694" s="11">
        <v>1424678460</v>
      </c>
      <c r="L2694" t="b">
        <v>0</v>
      </c>
      <c r="M2694">
        <v>1</v>
      </c>
      <c r="N2694" t="b">
        <v>0</v>
      </c>
      <c r="O2694" t="s">
        <v>8283</v>
      </c>
      <c r="P2694" s="5">
        <f t="shared" si="253"/>
        <v>25</v>
      </c>
      <c r="Q2694" t="str">
        <f t="shared" si="254"/>
        <v>food</v>
      </c>
      <c r="R2694" t="str">
        <f t="shared" si="255"/>
        <v>food trucks</v>
      </c>
      <c r="S2694" s="10">
        <f t="shared" si="256"/>
        <v>42058.125694444439</v>
      </c>
      <c r="T2694" s="10">
        <f t="shared" si="257"/>
        <v>42088.084027777775</v>
      </c>
    </row>
    <row r="2695" spans="1:20" ht="43.5" x14ac:dyDescent="0.35">
      <c r="A2695" s="5">
        <f t="shared" si="252"/>
        <v>0.8</v>
      </c>
      <c r="B2695">
        <v>2693</v>
      </c>
      <c r="C2695" s="3" t="s">
        <v>2693</v>
      </c>
      <c r="D2695" s="3" t="s">
        <v>6803</v>
      </c>
      <c r="E2695">
        <v>5000</v>
      </c>
      <c r="F2695">
        <v>40</v>
      </c>
      <c r="G2695" t="s">
        <v>8220</v>
      </c>
      <c r="H2695" t="s">
        <v>8223</v>
      </c>
      <c r="I2695" t="s">
        <v>8245</v>
      </c>
      <c r="J2695" s="11">
        <v>1407899966</v>
      </c>
      <c r="K2695" s="11">
        <v>1405307966</v>
      </c>
      <c r="L2695" t="b">
        <v>0</v>
      </c>
      <c r="M2695">
        <v>3</v>
      </c>
      <c r="N2695" t="b">
        <v>0</v>
      </c>
      <c r="O2695" t="s">
        <v>8283</v>
      </c>
      <c r="P2695" s="5">
        <f t="shared" si="253"/>
        <v>13.333333333333334</v>
      </c>
      <c r="Q2695" t="str">
        <f t="shared" si="254"/>
        <v>food</v>
      </c>
      <c r="R2695" t="str">
        <f t="shared" si="255"/>
        <v>food trucks</v>
      </c>
      <c r="S2695" s="10">
        <f t="shared" si="256"/>
        <v>41833.930162037032</v>
      </c>
      <c r="T2695" s="10">
        <f t="shared" si="257"/>
        <v>41863.930162037032</v>
      </c>
    </row>
    <row r="2696" spans="1:20" ht="58" x14ac:dyDescent="0.35">
      <c r="A2696" s="5">
        <f t="shared" si="252"/>
        <v>3.3333333333333335E-3</v>
      </c>
      <c r="B2696">
        <v>2694</v>
      </c>
      <c r="C2696" s="3" t="s">
        <v>2694</v>
      </c>
      <c r="D2696" s="3" t="s">
        <v>6804</v>
      </c>
      <c r="E2696">
        <v>30000</v>
      </c>
      <c r="F2696">
        <v>1</v>
      </c>
      <c r="G2696" t="s">
        <v>8220</v>
      </c>
      <c r="H2696" t="s">
        <v>8223</v>
      </c>
      <c r="I2696" t="s">
        <v>8245</v>
      </c>
      <c r="J2696" s="11">
        <v>1411701739</v>
      </c>
      <c r="K2696" s="11">
        <v>1409109739</v>
      </c>
      <c r="L2696" t="b">
        <v>0</v>
      </c>
      <c r="M2696">
        <v>1</v>
      </c>
      <c r="N2696" t="b">
        <v>0</v>
      </c>
      <c r="O2696" t="s">
        <v>8283</v>
      </c>
      <c r="P2696" s="5">
        <f t="shared" si="253"/>
        <v>1</v>
      </c>
      <c r="Q2696" t="str">
        <f t="shared" si="254"/>
        <v>food</v>
      </c>
      <c r="R2696" t="str">
        <f t="shared" si="255"/>
        <v>food trucks</v>
      </c>
      <c r="S2696" s="10">
        <f t="shared" si="256"/>
        <v>41877.932164351849</v>
      </c>
      <c r="T2696" s="10">
        <f t="shared" si="257"/>
        <v>41907.932164351849</v>
      </c>
    </row>
    <row r="2697" spans="1:20" ht="43.5" x14ac:dyDescent="0.35">
      <c r="A2697" s="5">
        <f t="shared" si="252"/>
        <v>0.47333333333333333</v>
      </c>
      <c r="B2697">
        <v>2695</v>
      </c>
      <c r="C2697" s="3" t="s">
        <v>2695</v>
      </c>
      <c r="D2697" s="3" t="s">
        <v>6805</v>
      </c>
      <c r="E2697">
        <v>15000</v>
      </c>
      <c r="F2697">
        <v>71</v>
      </c>
      <c r="G2697" t="s">
        <v>8220</v>
      </c>
      <c r="H2697" t="s">
        <v>8223</v>
      </c>
      <c r="I2697" t="s">
        <v>8245</v>
      </c>
      <c r="J2697" s="11">
        <v>1428981718</v>
      </c>
      <c r="K2697" s="11">
        <v>1423801318</v>
      </c>
      <c r="L2697" t="b">
        <v>0</v>
      </c>
      <c r="M2697">
        <v>3</v>
      </c>
      <c r="N2697" t="b">
        <v>0</v>
      </c>
      <c r="O2697" t="s">
        <v>8283</v>
      </c>
      <c r="P2697" s="5">
        <f t="shared" si="253"/>
        <v>23.666666666666668</v>
      </c>
      <c r="Q2697" t="str">
        <f t="shared" si="254"/>
        <v>food</v>
      </c>
      <c r="R2697" t="str">
        <f t="shared" si="255"/>
        <v>food trucks</v>
      </c>
      <c r="S2697" s="10">
        <f t="shared" si="256"/>
        <v>42047.973587962959</v>
      </c>
      <c r="T2697" s="10">
        <f t="shared" si="257"/>
        <v>42107.931921296295</v>
      </c>
    </row>
    <row r="2698" spans="1:20" ht="58" x14ac:dyDescent="0.35">
      <c r="A2698" s="5">
        <f t="shared" si="252"/>
        <v>5.65</v>
      </c>
      <c r="B2698">
        <v>2696</v>
      </c>
      <c r="C2698" s="3" t="s">
        <v>2696</v>
      </c>
      <c r="D2698" s="3" t="s">
        <v>6806</v>
      </c>
      <c r="E2698">
        <v>60000</v>
      </c>
      <c r="F2698">
        <v>3390</v>
      </c>
      <c r="G2698" t="s">
        <v>8220</v>
      </c>
      <c r="H2698" t="s">
        <v>8223</v>
      </c>
      <c r="I2698" t="s">
        <v>8245</v>
      </c>
      <c r="J2698" s="11">
        <v>1419538560</v>
      </c>
      <c r="K2698" s="11">
        <v>1416600960</v>
      </c>
      <c r="L2698" t="b">
        <v>0</v>
      </c>
      <c r="M2698">
        <v>38</v>
      </c>
      <c r="N2698" t="b">
        <v>0</v>
      </c>
      <c r="O2698" t="s">
        <v>8283</v>
      </c>
      <c r="P2698" s="5">
        <f t="shared" si="253"/>
        <v>89.21052631578948</v>
      </c>
      <c r="Q2698" t="str">
        <f t="shared" si="254"/>
        <v>food</v>
      </c>
      <c r="R2698" t="str">
        <f t="shared" si="255"/>
        <v>food trucks</v>
      </c>
      <c r="S2698" s="10">
        <f t="shared" si="256"/>
        <v>41964.636111111111</v>
      </c>
      <c r="T2698" s="10">
        <f t="shared" si="257"/>
        <v>41998.636111111111</v>
      </c>
    </row>
    <row r="2699" spans="1:20" ht="43.5" x14ac:dyDescent="0.35">
      <c r="A2699" s="5">
        <f t="shared" si="252"/>
        <v>26.35217391304348</v>
      </c>
      <c r="B2699">
        <v>2697</v>
      </c>
      <c r="C2699" s="3" t="s">
        <v>2697</v>
      </c>
      <c r="D2699" s="3" t="s">
        <v>6807</v>
      </c>
      <c r="E2699">
        <v>23000</v>
      </c>
      <c r="F2699">
        <v>6061</v>
      </c>
      <c r="G2699" t="s">
        <v>8220</v>
      </c>
      <c r="H2699" t="s">
        <v>8223</v>
      </c>
      <c r="I2699" t="s">
        <v>8245</v>
      </c>
      <c r="J2699" s="11">
        <v>1438552800</v>
      </c>
      <c r="K2699" s="11">
        <v>1435876423</v>
      </c>
      <c r="L2699" t="b">
        <v>0</v>
      </c>
      <c r="M2699">
        <v>52</v>
      </c>
      <c r="N2699" t="b">
        <v>0</v>
      </c>
      <c r="O2699" t="s">
        <v>8283</v>
      </c>
      <c r="P2699" s="5">
        <f t="shared" si="253"/>
        <v>116.55769230769231</v>
      </c>
      <c r="Q2699" t="str">
        <f t="shared" si="254"/>
        <v>food</v>
      </c>
      <c r="R2699" t="str">
        <f t="shared" si="255"/>
        <v>food trucks</v>
      </c>
      <c r="S2699" s="10">
        <f t="shared" si="256"/>
        <v>42187.731747685182</v>
      </c>
      <c r="T2699" s="10">
        <f t="shared" si="257"/>
        <v>42218.708333333336</v>
      </c>
    </row>
    <row r="2700" spans="1:20" ht="43.5" x14ac:dyDescent="0.35">
      <c r="A2700" s="5">
        <f t="shared" si="252"/>
        <v>0.325125</v>
      </c>
      <c r="B2700">
        <v>2698</v>
      </c>
      <c r="C2700" s="3" t="s">
        <v>2698</v>
      </c>
      <c r="D2700" s="3" t="s">
        <v>6808</v>
      </c>
      <c r="E2700">
        <v>8000</v>
      </c>
      <c r="F2700">
        <v>26.01</v>
      </c>
      <c r="G2700" t="s">
        <v>8220</v>
      </c>
      <c r="H2700" t="s">
        <v>8223</v>
      </c>
      <c r="I2700" t="s">
        <v>8245</v>
      </c>
      <c r="J2700" s="11">
        <v>1403904808</v>
      </c>
      <c r="K2700" s="11">
        <v>1401312808</v>
      </c>
      <c r="L2700" t="b">
        <v>0</v>
      </c>
      <c r="M2700">
        <v>2</v>
      </c>
      <c r="N2700" t="b">
        <v>0</v>
      </c>
      <c r="O2700" t="s">
        <v>8283</v>
      </c>
      <c r="P2700" s="5">
        <f t="shared" si="253"/>
        <v>13.005000000000001</v>
      </c>
      <c r="Q2700" t="str">
        <f t="shared" si="254"/>
        <v>food</v>
      </c>
      <c r="R2700" t="str">
        <f t="shared" si="255"/>
        <v>food trucks</v>
      </c>
      <c r="S2700" s="10">
        <f t="shared" si="256"/>
        <v>41787.689907407403</v>
      </c>
      <c r="T2700" s="10">
        <f t="shared" si="257"/>
        <v>41817.689907407403</v>
      </c>
    </row>
    <row r="2701" spans="1:20" ht="43.5" x14ac:dyDescent="0.35">
      <c r="A2701" s="5">
        <f t="shared" si="252"/>
        <v>0</v>
      </c>
      <c r="B2701">
        <v>2699</v>
      </c>
      <c r="C2701" s="3" t="s">
        <v>2699</v>
      </c>
      <c r="D2701" s="3" t="s">
        <v>6809</v>
      </c>
      <c r="E2701">
        <v>2</v>
      </c>
      <c r="F2701">
        <v>0</v>
      </c>
      <c r="G2701" t="s">
        <v>8220</v>
      </c>
      <c r="H2701" t="s">
        <v>8228</v>
      </c>
      <c r="I2701" t="s">
        <v>8250</v>
      </c>
      <c r="J2701" s="11">
        <v>1407533463</v>
      </c>
      <c r="K2701" s="11">
        <v>1404941463</v>
      </c>
      <c r="L2701" t="b">
        <v>0</v>
      </c>
      <c r="M2701">
        <v>0</v>
      </c>
      <c r="N2701" t="b">
        <v>0</v>
      </c>
      <c r="O2701" t="s">
        <v>8283</v>
      </c>
      <c r="P2701" s="5" t="e">
        <f t="shared" si="253"/>
        <v>#DIV/0!</v>
      </c>
      <c r="Q2701" t="str">
        <f t="shared" si="254"/>
        <v>food</v>
      </c>
      <c r="R2701" t="str">
        <f t="shared" si="255"/>
        <v>food trucks</v>
      </c>
      <c r="S2701" s="10">
        <f t="shared" si="256"/>
        <v>41829.688229166662</v>
      </c>
      <c r="T2701" s="10">
        <f t="shared" si="257"/>
        <v>41859.688229166662</v>
      </c>
    </row>
    <row r="2702" spans="1:20" ht="43.5" x14ac:dyDescent="0.35">
      <c r="A2702" s="5">
        <f t="shared" si="252"/>
        <v>0.7000700070007001</v>
      </c>
      <c r="B2702">
        <v>2700</v>
      </c>
      <c r="C2702" s="3" t="s">
        <v>2700</v>
      </c>
      <c r="D2702" s="3" t="s">
        <v>6810</v>
      </c>
      <c r="E2702">
        <v>9999</v>
      </c>
      <c r="F2702">
        <v>70</v>
      </c>
      <c r="G2702" t="s">
        <v>8220</v>
      </c>
      <c r="H2702" t="s">
        <v>8223</v>
      </c>
      <c r="I2702" t="s">
        <v>8245</v>
      </c>
      <c r="J2702" s="11">
        <v>1411073972</v>
      </c>
      <c r="K2702" s="11">
        <v>1408481972</v>
      </c>
      <c r="L2702" t="b">
        <v>0</v>
      </c>
      <c r="M2702">
        <v>4</v>
      </c>
      <c r="N2702" t="b">
        <v>0</v>
      </c>
      <c r="O2702" t="s">
        <v>8283</v>
      </c>
      <c r="P2702" s="5">
        <f t="shared" si="253"/>
        <v>17.5</v>
      </c>
      <c r="Q2702" t="str">
        <f t="shared" si="254"/>
        <v>food</v>
      </c>
      <c r="R2702" t="str">
        <f t="shared" si="255"/>
        <v>food trucks</v>
      </c>
      <c r="S2702" s="10">
        <f t="shared" si="256"/>
        <v>41870.666342592594</v>
      </c>
      <c r="T2702" s="10">
        <f t="shared" si="257"/>
        <v>41900.666342592594</v>
      </c>
    </row>
    <row r="2703" spans="1:20" ht="43.5" x14ac:dyDescent="0.35">
      <c r="A2703" s="5">
        <f t="shared" si="252"/>
        <v>46.176470588235297</v>
      </c>
      <c r="B2703">
        <v>2701</v>
      </c>
      <c r="C2703" s="3" t="s">
        <v>2701</v>
      </c>
      <c r="D2703" s="3" t="s">
        <v>6811</v>
      </c>
      <c r="E2703">
        <v>3400</v>
      </c>
      <c r="F2703">
        <v>1570</v>
      </c>
      <c r="G2703" t="s">
        <v>8221</v>
      </c>
      <c r="H2703" t="s">
        <v>8240</v>
      </c>
      <c r="I2703" t="s">
        <v>8248</v>
      </c>
      <c r="J2703" s="11">
        <v>1491586534</v>
      </c>
      <c r="K2703" s="11">
        <v>1488911734</v>
      </c>
      <c r="L2703" t="b">
        <v>0</v>
      </c>
      <c r="M2703">
        <v>46</v>
      </c>
      <c r="N2703" t="b">
        <v>0</v>
      </c>
      <c r="O2703" t="s">
        <v>8302</v>
      </c>
      <c r="P2703" s="5">
        <f t="shared" si="253"/>
        <v>34.130434782608695</v>
      </c>
      <c r="Q2703" t="str">
        <f t="shared" si="254"/>
        <v>theater</v>
      </c>
      <c r="R2703" t="str">
        <f t="shared" si="255"/>
        <v>spaces</v>
      </c>
      <c r="S2703" s="10">
        <f t="shared" si="256"/>
        <v>42801.566365740735</v>
      </c>
      <c r="T2703" s="10">
        <f t="shared" si="257"/>
        <v>42832.524699074071</v>
      </c>
    </row>
    <row r="2704" spans="1:20" ht="43.5" x14ac:dyDescent="0.35">
      <c r="A2704" s="5">
        <f t="shared" si="252"/>
        <v>34.410000000000004</v>
      </c>
      <c r="B2704">
        <v>2702</v>
      </c>
      <c r="C2704" s="3" t="s">
        <v>2702</v>
      </c>
      <c r="D2704" s="3" t="s">
        <v>6812</v>
      </c>
      <c r="E2704">
        <v>10000</v>
      </c>
      <c r="F2704">
        <v>3441</v>
      </c>
      <c r="G2704" t="s">
        <v>8221</v>
      </c>
      <c r="H2704" t="s">
        <v>8223</v>
      </c>
      <c r="I2704" t="s">
        <v>8245</v>
      </c>
      <c r="J2704" s="11">
        <v>1491416077</v>
      </c>
      <c r="K2704" s="11">
        <v>1488827677</v>
      </c>
      <c r="L2704" t="b">
        <v>1</v>
      </c>
      <c r="M2704">
        <v>26</v>
      </c>
      <c r="N2704" t="b">
        <v>0</v>
      </c>
      <c r="O2704" t="s">
        <v>8302</v>
      </c>
      <c r="P2704" s="5">
        <f t="shared" si="253"/>
        <v>132.34615384615384</v>
      </c>
      <c r="Q2704" t="str">
        <f t="shared" si="254"/>
        <v>theater</v>
      </c>
      <c r="R2704" t="str">
        <f t="shared" si="255"/>
        <v>spaces</v>
      </c>
      <c r="S2704" s="10">
        <f t="shared" si="256"/>
        <v>42800.593483796292</v>
      </c>
      <c r="T2704" s="10">
        <f t="shared" si="257"/>
        <v>42830.551817129628</v>
      </c>
    </row>
    <row r="2705" spans="1:20" ht="29" x14ac:dyDescent="0.35">
      <c r="A2705" s="5">
        <f t="shared" si="252"/>
        <v>103.75000000000001</v>
      </c>
      <c r="B2705">
        <v>2703</v>
      </c>
      <c r="C2705" s="3" t="s">
        <v>2703</v>
      </c>
      <c r="D2705" s="3" t="s">
        <v>6813</v>
      </c>
      <c r="E2705">
        <v>40000</v>
      </c>
      <c r="F2705">
        <v>41500</v>
      </c>
      <c r="G2705" t="s">
        <v>8221</v>
      </c>
      <c r="H2705" t="s">
        <v>8237</v>
      </c>
      <c r="I2705" t="s">
        <v>8255</v>
      </c>
      <c r="J2705" s="11">
        <v>1490196830</v>
      </c>
      <c r="K2705" s="11">
        <v>1485016430</v>
      </c>
      <c r="L2705" t="b">
        <v>0</v>
      </c>
      <c r="M2705">
        <v>45</v>
      </c>
      <c r="N2705" t="b">
        <v>0</v>
      </c>
      <c r="O2705" t="s">
        <v>8302</v>
      </c>
      <c r="P2705" s="5">
        <f t="shared" si="253"/>
        <v>922.22222222222217</v>
      </c>
      <c r="Q2705" t="str">
        <f t="shared" si="254"/>
        <v>theater</v>
      </c>
      <c r="R2705" t="str">
        <f t="shared" si="255"/>
        <v>spaces</v>
      </c>
      <c r="S2705" s="10">
        <f t="shared" si="256"/>
        <v>42756.481828703698</v>
      </c>
      <c r="T2705" s="10">
        <f t="shared" si="257"/>
        <v>42816.440162037034</v>
      </c>
    </row>
    <row r="2706" spans="1:20" ht="43.5" x14ac:dyDescent="0.35">
      <c r="A2706" s="5">
        <f t="shared" si="252"/>
        <v>6.0263157894736841</v>
      </c>
      <c r="B2706">
        <v>2704</v>
      </c>
      <c r="C2706" s="3" t="s">
        <v>2704</v>
      </c>
      <c r="D2706" s="3" t="s">
        <v>6814</v>
      </c>
      <c r="E2706">
        <v>19000</v>
      </c>
      <c r="F2706">
        <v>1145</v>
      </c>
      <c r="G2706" t="s">
        <v>8221</v>
      </c>
      <c r="H2706" t="s">
        <v>8223</v>
      </c>
      <c r="I2706" t="s">
        <v>8245</v>
      </c>
      <c r="J2706" s="11">
        <v>1491421314</v>
      </c>
      <c r="K2706" s="11">
        <v>1487709714</v>
      </c>
      <c r="L2706" t="b">
        <v>0</v>
      </c>
      <c r="M2706">
        <v>7</v>
      </c>
      <c r="N2706" t="b">
        <v>0</v>
      </c>
      <c r="O2706" t="s">
        <v>8302</v>
      </c>
      <c r="P2706" s="5">
        <f t="shared" si="253"/>
        <v>163.57142857142858</v>
      </c>
      <c r="Q2706" t="str">
        <f t="shared" si="254"/>
        <v>theater</v>
      </c>
      <c r="R2706" t="str">
        <f t="shared" si="255"/>
        <v>spaces</v>
      </c>
      <c r="S2706" s="10">
        <f t="shared" si="256"/>
        <v>42787.654097222221</v>
      </c>
      <c r="T2706" s="10">
        <f t="shared" si="257"/>
        <v>42830.61243055555</v>
      </c>
    </row>
    <row r="2707" spans="1:20" ht="29" x14ac:dyDescent="0.35">
      <c r="A2707" s="5">
        <f t="shared" si="252"/>
        <v>10.539393939393939</v>
      </c>
      <c r="B2707">
        <v>2705</v>
      </c>
      <c r="C2707" s="3" t="s">
        <v>2705</v>
      </c>
      <c r="D2707" s="3" t="s">
        <v>6815</v>
      </c>
      <c r="E2707">
        <v>16500</v>
      </c>
      <c r="F2707">
        <v>1739</v>
      </c>
      <c r="G2707" t="s">
        <v>8221</v>
      </c>
      <c r="H2707" t="s">
        <v>8223</v>
      </c>
      <c r="I2707" t="s">
        <v>8245</v>
      </c>
      <c r="J2707" s="11">
        <v>1490389158</v>
      </c>
      <c r="K2707" s="11">
        <v>1486504758</v>
      </c>
      <c r="L2707" t="b">
        <v>0</v>
      </c>
      <c r="M2707">
        <v>8</v>
      </c>
      <c r="N2707" t="b">
        <v>0</v>
      </c>
      <c r="O2707" t="s">
        <v>8302</v>
      </c>
      <c r="P2707" s="5">
        <f t="shared" si="253"/>
        <v>217.375</v>
      </c>
      <c r="Q2707" t="str">
        <f t="shared" si="254"/>
        <v>theater</v>
      </c>
      <c r="R2707" t="str">
        <f t="shared" si="255"/>
        <v>spaces</v>
      </c>
      <c r="S2707" s="10">
        <f t="shared" si="256"/>
        <v>42773.70784722222</v>
      </c>
      <c r="T2707" s="10">
        <f t="shared" si="257"/>
        <v>42818.666180555556</v>
      </c>
    </row>
    <row r="2708" spans="1:20" ht="43.5" x14ac:dyDescent="0.35">
      <c r="A2708" s="5">
        <f t="shared" si="252"/>
        <v>112.29714285714284</v>
      </c>
      <c r="B2708">
        <v>2706</v>
      </c>
      <c r="C2708" s="3" t="s">
        <v>2706</v>
      </c>
      <c r="D2708" s="3" t="s">
        <v>6816</v>
      </c>
      <c r="E2708">
        <v>35000</v>
      </c>
      <c r="F2708">
        <v>39304</v>
      </c>
      <c r="G2708" t="s">
        <v>8218</v>
      </c>
      <c r="H2708" t="s">
        <v>8223</v>
      </c>
      <c r="I2708" t="s">
        <v>8245</v>
      </c>
      <c r="J2708" s="11">
        <v>1413442740</v>
      </c>
      <c r="K2708" s="11">
        <v>1410937483</v>
      </c>
      <c r="L2708" t="b">
        <v>1</v>
      </c>
      <c r="M2708">
        <v>263</v>
      </c>
      <c r="N2708" t="b">
        <v>1</v>
      </c>
      <c r="O2708" t="s">
        <v>8302</v>
      </c>
      <c r="P2708" s="5">
        <f t="shared" si="253"/>
        <v>149.44486692015209</v>
      </c>
      <c r="Q2708" t="str">
        <f t="shared" si="254"/>
        <v>theater</v>
      </c>
      <c r="R2708" t="str">
        <f t="shared" si="255"/>
        <v>spaces</v>
      </c>
      <c r="S2708" s="10">
        <f t="shared" si="256"/>
        <v>41899.086608796293</v>
      </c>
      <c r="T2708" s="10">
        <f t="shared" si="257"/>
        <v>41928.082638888889</v>
      </c>
    </row>
    <row r="2709" spans="1:20" ht="43.5" x14ac:dyDescent="0.35">
      <c r="A2709" s="5">
        <f t="shared" si="252"/>
        <v>350.84462500000001</v>
      </c>
      <c r="B2709">
        <v>2707</v>
      </c>
      <c r="C2709" s="3" t="s">
        <v>2707</v>
      </c>
      <c r="D2709" s="3" t="s">
        <v>6817</v>
      </c>
      <c r="E2709">
        <v>8000</v>
      </c>
      <c r="F2709">
        <v>28067.57</v>
      </c>
      <c r="G2709" t="s">
        <v>8218</v>
      </c>
      <c r="H2709" t="s">
        <v>8223</v>
      </c>
      <c r="I2709" t="s">
        <v>8245</v>
      </c>
      <c r="J2709" s="11">
        <v>1369637940</v>
      </c>
      <c r="K2709" s="11">
        <v>1367088443</v>
      </c>
      <c r="L2709" t="b">
        <v>1</v>
      </c>
      <c r="M2709">
        <v>394</v>
      </c>
      <c r="N2709" t="b">
        <v>1</v>
      </c>
      <c r="O2709" t="s">
        <v>8302</v>
      </c>
      <c r="P2709" s="5">
        <f t="shared" si="253"/>
        <v>71.237487309644663</v>
      </c>
      <c r="Q2709" t="str">
        <f t="shared" si="254"/>
        <v>theater</v>
      </c>
      <c r="R2709" t="str">
        <f t="shared" si="255"/>
        <v>spaces</v>
      </c>
      <c r="S2709" s="10">
        <f t="shared" si="256"/>
        <v>41391.574571759258</v>
      </c>
      <c r="T2709" s="10">
        <f t="shared" si="257"/>
        <v>41421.082638888889</v>
      </c>
    </row>
    <row r="2710" spans="1:20" ht="43.5" x14ac:dyDescent="0.35">
      <c r="A2710" s="5">
        <f t="shared" si="252"/>
        <v>233.21535</v>
      </c>
      <c r="B2710">
        <v>2708</v>
      </c>
      <c r="C2710" s="3" t="s">
        <v>2708</v>
      </c>
      <c r="D2710" s="3" t="s">
        <v>6818</v>
      </c>
      <c r="E2710">
        <v>20000</v>
      </c>
      <c r="F2710">
        <v>46643.07</v>
      </c>
      <c r="G2710" t="s">
        <v>8218</v>
      </c>
      <c r="H2710" t="s">
        <v>8224</v>
      </c>
      <c r="I2710" t="s">
        <v>8246</v>
      </c>
      <c r="J2710" s="11">
        <v>1469119526</v>
      </c>
      <c r="K2710" s="11">
        <v>1463935526</v>
      </c>
      <c r="L2710" t="b">
        <v>1</v>
      </c>
      <c r="M2710">
        <v>1049</v>
      </c>
      <c r="N2710" t="b">
        <v>1</v>
      </c>
      <c r="O2710" t="s">
        <v>8302</v>
      </c>
      <c r="P2710" s="5">
        <f t="shared" si="253"/>
        <v>44.464318398474738</v>
      </c>
      <c r="Q2710" t="str">
        <f t="shared" si="254"/>
        <v>theater</v>
      </c>
      <c r="R2710" t="str">
        <f t="shared" si="255"/>
        <v>spaces</v>
      </c>
      <c r="S2710" s="10">
        <f t="shared" si="256"/>
        <v>42512.489884259259</v>
      </c>
      <c r="T2710" s="10">
        <f t="shared" si="257"/>
        <v>42572.489884259259</v>
      </c>
    </row>
    <row r="2711" spans="1:20" ht="43.5" x14ac:dyDescent="0.35">
      <c r="A2711" s="5">
        <f t="shared" si="252"/>
        <v>101.60599999999999</v>
      </c>
      <c r="B2711">
        <v>2709</v>
      </c>
      <c r="C2711" s="3" t="s">
        <v>2709</v>
      </c>
      <c r="D2711" s="3" t="s">
        <v>6819</v>
      </c>
      <c r="E2711">
        <v>50000</v>
      </c>
      <c r="F2711">
        <v>50803</v>
      </c>
      <c r="G2711" t="s">
        <v>8218</v>
      </c>
      <c r="H2711" t="s">
        <v>8223</v>
      </c>
      <c r="I2711" t="s">
        <v>8245</v>
      </c>
      <c r="J2711" s="11">
        <v>1475553540</v>
      </c>
      <c r="K2711" s="11">
        <v>1472528141</v>
      </c>
      <c r="L2711" t="b">
        <v>1</v>
      </c>
      <c r="M2711">
        <v>308</v>
      </c>
      <c r="N2711" t="b">
        <v>1</v>
      </c>
      <c r="O2711" t="s">
        <v>8302</v>
      </c>
      <c r="P2711" s="5">
        <f t="shared" si="253"/>
        <v>164.94480519480518</v>
      </c>
      <c r="Q2711" t="str">
        <f t="shared" si="254"/>
        <v>theater</v>
      </c>
      <c r="R2711" t="str">
        <f t="shared" si="255"/>
        <v>spaces</v>
      </c>
      <c r="S2711" s="10">
        <f t="shared" si="256"/>
        <v>42611.941446759258</v>
      </c>
      <c r="T2711" s="10">
        <f t="shared" si="257"/>
        <v>42646.957638888889</v>
      </c>
    </row>
    <row r="2712" spans="1:20" ht="29" x14ac:dyDescent="0.35">
      <c r="A2712" s="5">
        <f t="shared" si="252"/>
        <v>153.90035000000003</v>
      </c>
      <c r="B2712">
        <v>2710</v>
      </c>
      <c r="C2712" s="3" t="s">
        <v>2710</v>
      </c>
      <c r="D2712" s="3" t="s">
        <v>6820</v>
      </c>
      <c r="E2712">
        <v>60000</v>
      </c>
      <c r="F2712">
        <v>92340.21</v>
      </c>
      <c r="G2712" t="s">
        <v>8218</v>
      </c>
      <c r="H2712" t="s">
        <v>8223</v>
      </c>
      <c r="I2712" t="s">
        <v>8245</v>
      </c>
      <c r="J2712" s="11">
        <v>1407549600</v>
      </c>
      <c r="K2712" s="11">
        <v>1404797428</v>
      </c>
      <c r="L2712" t="b">
        <v>1</v>
      </c>
      <c r="M2712">
        <v>1088</v>
      </c>
      <c r="N2712" t="b">
        <v>1</v>
      </c>
      <c r="O2712" t="s">
        <v>8302</v>
      </c>
      <c r="P2712" s="5">
        <f t="shared" si="253"/>
        <v>84.871516544117654</v>
      </c>
      <c r="Q2712" t="str">
        <f t="shared" si="254"/>
        <v>theater</v>
      </c>
      <c r="R2712" t="str">
        <f t="shared" si="255"/>
        <v>spaces</v>
      </c>
      <c r="S2712" s="10">
        <f t="shared" si="256"/>
        <v>41828.021157407406</v>
      </c>
      <c r="T2712" s="10">
        <f t="shared" si="257"/>
        <v>41859.875</v>
      </c>
    </row>
    <row r="2713" spans="1:20" ht="43.5" x14ac:dyDescent="0.35">
      <c r="A2713" s="5">
        <f t="shared" si="252"/>
        <v>100.7161125319693</v>
      </c>
      <c r="B2713">
        <v>2711</v>
      </c>
      <c r="C2713" s="3" t="s">
        <v>2711</v>
      </c>
      <c r="D2713" s="3" t="s">
        <v>6821</v>
      </c>
      <c r="E2713">
        <v>3910</v>
      </c>
      <c r="F2713">
        <v>3938</v>
      </c>
      <c r="G2713" t="s">
        <v>8218</v>
      </c>
      <c r="H2713" t="s">
        <v>8224</v>
      </c>
      <c r="I2713" t="s">
        <v>8246</v>
      </c>
      <c r="J2713" s="11">
        <v>1403301660</v>
      </c>
      <c r="K2713" s="11">
        <v>1400694790</v>
      </c>
      <c r="L2713" t="b">
        <v>1</v>
      </c>
      <c r="M2713">
        <v>73</v>
      </c>
      <c r="N2713" t="b">
        <v>1</v>
      </c>
      <c r="O2713" t="s">
        <v>8302</v>
      </c>
      <c r="P2713" s="5">
        <f t="shared" si="253"/>
        <v>53.945205479452056</v>
      </c>
      <c r="Q2713" t="str">
        <f t="shared" si="254"/>
        <v>theater</v>
      </c>
      <c r="R2713" t="str">
        <f t="shared" si="255"/>
        <v>spaces</v>
      </c>
      <c r="S2713" s="10">
        <f t="shared" si="256"/>
        <v>41780.536921296298</v>
      </c>
      <c r="T2713" s="10">
        <f t="shared" si="257"/>
        <v>41810.709027777775</v>
      </c>
    </row>
    <row r="2714" spans="1:20" ht="43.5" x14ac:dyDescent="0.35">
      <c r="A2714" s="5">
        <f t="shared" si="252"/>
        <v>131.38181818181818</v>
      </c>
      <c r="B2714">
        <v>2712</v>
      </c>
      <c r="C2714" s="3" t="s">
        <v>2712</v>
      </c>
      <c r="D2714" s="3" t="s">
        <v>6822</v>
      </c>
      <c r="E2714">
        <v>5500</v>
      </c>
      <c r="F2714">
        <v>7226</v>
      </c>
      <c r="G2714" t="s">
        <v>8218</v>
      </c>
      <c r="H2714" t="s">
        <v>8223</v>
      </c>
      <c r="I2714" t="s">
        <v>8245</v>
      </c>
      <c r="J2714" s="11">
        <v>1373738400</v>
      </c>
      <c r="K2714" s="11">
        <v>1370568560</v>
      </c>
      <c r="L2714" t="b">
        <v>1</v>
      </c>
      <c r="M2714">
        <v>143</v>
      </c>
      <c r="N2714" t="b">
        <v>1</v>
      </c>
      <c r="O2714" t="s">
        <v>8302</v>
      </c>
      <c r="P2714" s="5">
        <f t="shared" si="253"/>
        <v>50.531468531468533</v>
      </c>
      <c r="Q2714" t="str">
        <f t="shared" si="254"/>
        <v>theater</v>
      </c>
      <c r="R2714" t="str">
        <f t="shared" si="255"/>
        <v>spaces</v>
      </c>
      <c r="S2714" s="10">
        <f t="shared" si="256"/>
        <v>41431.853703703702</v>
      </c>
      <c r="T2714" s="10">
        <f t="shared" si="257"/>
        <v>41468.541666666664</v>
      </c>
    </row>
    <row r="2715" spans="1:20" ht="58" x14ac:dyDescent="0.35">
      <c r="A2715" s="5">
        <f t="shared" si="252"/>
        <v>102.24133333333334</v>
      </c>
      <c r="B2715">
        <v>2713</v>
      </c>
      <c r="C2715" s="3" t="s">
        <v>2713</v>
      </c>
      <c r="D2715" s="3" t="s">
        <v>6823</v>
      </c>
      <c r="E2715">
        <v>150000</v>
      </c>
      <c r="F2715">
        <v>153362</v>
      </c>
      <c r="G2715" t="s">
        <v>8218</v>
      </c>
      <c r="H2715" t="s">
        <v>8223</v>
      </c>
      <c r="I2715" t="s">
        <v>8245</v>
      </c>
      <c r="J2715" s="11">
        <v>1450971684</v>
      </c>
      <c r="K2715" s="11">
        <v>1447515684</v>
      </c>
      <c r="L2715" t="b">
        <v>1</v>
      </c>
      <c r="M2715">
        <v>1420</v>
      </c>
      <c r="N2715" t="b">
        <v>1</v>
      </c>
      <c r="O2715" t="s">
        <v>8302</v>
      </c>
      <c r="P2715" s="5">
        <f t="shared" si="253"/>
        <v>108.00140845070422</v>
      </c>
      <c r="Q2715" t="str">
        <f t="shared" si="254"/>
        <v>theater</v>
      </c>
      <c r="R2715" t="str">
        <f t="shared" si="255"/>
        <v>spaces</v>
      </c>
      <c r="S2715" s="10">
        <f t="shared" si="256"/>
        <v>42322.445416666662</v>
      </c>
      <c r="T2715" s="10">
        <f t="shared" si="257"/>
        <v>42362.445416666662</v>
      </c>
    </row>
    <row r="2716" spans="1:20" ht="29" x14ac:dyDescent="0.35">
      <c r="A2716" s="5">
        <f t="shared" si="252"/>
        <v>116.35599999999999</v>
      </c>
      <c r="B2716">
        <v>2714</v>
      </c>
      <c r="C2716" s="3" t="s">
        <v>2714</v>
      </c>
      <c r="D2716" s="3" t="s">
        <v>6824</v>
      </c>
      <c r="E2716">
        <v>25000</v>
      </c>
      <c r="F2716">
        <v>29089</v>
      </c>
      <c r="G2716" t="s">
        <v>8218</v>
      </c>
      <c r="H2716" t="s">
        <v>8223</v>
      </c>
      <c r="I2716" t="s">
        <v>8245</v>
      </c>
      <c r="J2716" s="11">
        <v>1476486000</v>
      </c>
      <c r="K2716" s="11">
        <v>1474040596</v>
      </c>
      <c r="L2716" t="b">
        <v>1</v>
      </c>
      <c r="M2716">
        <v>305</v>
      </c>
      <c r="N2716" t="b">
        <v>1</v>
      </c>
      <c r="O2716" t="s">
        <v>8302</v>
      </c>
      <c r="P2716" s="5">
        <f t="shared" si="253"/>
        <v>95.373770491803285</v>
      </c>
      <c r="Q2716" t="str">
        <f t="shared" si="254"/>
        <v>theater</v>
      </c>
      <c r="R2716" t="str">
        <f t="shared" si="255"/>
        <v>spaces</v>
      </c>
      <c r="S2716" s="10">
        <f t="shared" si="256"/>
        <v>42629.446712962956</v>
      </c>
      <c r="T2716" s="10">
        <f t="shared" si="257"/>
        <v>42657.749999999993</v>
      </c>
    </row>
    <row r="2717" spans="1:20" ht="43.5" x14ac:dyDescent="0.35">
      <c r="A2717" s="5">
        <f t="shared" si="252"/>
        <v>264.62241666666665</v>
      </c>
      <c r="B2717">
        <v>2715</v>
      </c>
      <c r="C2717" s="3" t="s">
        <v>2715</v>
      </c>
      <c r="D2717" s="3" t="s">
        <v>6825</v>
      </c>
      <c r="E2717">
        <v>12000</v>
      </c>
      <c r="F2717">
        <v>31754.69</v>
      </c>
      <c r="G2717" t="s">
        <v>8218</v>
      </c>
      <c r="H2717" t="s">
        <v>8223</v>
      </c>
      <c r="I2717" t="s">
        <v>8245</v>
      </c>
      <c r="J2717" s="11">
        <v>1456047228</v>
      </c>
      <c r="K2717" s="11">
        <v>1453109628</v>
      </c>
      <c r="L2717" t="b">
        <v>1</v>
      </c>
      <c r="M2717">
        <v>551</v>
      </c>
      <c r="N2717" t="b">
        <v>1</v>
      </c>
      <c r="O2717" t="s">
        <v>8302</v>
      </c>
      <c r="P2717" s="5">
        <f t="shared" si="253"/>
        <v>57.631016333938291</v>
      </c>
      <c r="Q2717" t="str">
        <f t="shared" si="254"/>
        <v>theater</v>
      </c>
      <c r="R2717" t="str">
        <f t="shared" si="255"/>
        <v>spaces</v>
      </c>
      <c r="S2717" s="10">
        <f t="shared" si="256"/>
        <v>42387.190138888887</v>
      </c>
      <c r="T2717" s="10">
        <f t="shared" si="257"/>
        <v>42421.190138888887</v>
      </c>
    </row>
    <row r="2718" spans="1:20" ht="72.5" x14ac:dyDescent="0.35">
      <c r="A2718" s="5">
        <f t="shared" si="252"/>
        <v>119.98010000000001</v>
      </c>
      <c r="B2718">
        <v>2716</v>
      </c>
      <c r="C2718" s="3" t="s">
        <v>2716</v>
      </c>
      <c r="D2718" s="3" t="s">
        <v>6826</v>
      </c>
      <c r="E2718">
        <v>10000</v>
      </c>
      <c r="F2718">
        <v>11998.01</v>
      </c>
      <c r="G2718" t="s">
        <v>8218</v>
      </c>
      <c r="H2718" t="s">
        <v>8235</v>
      </c>
      <c r="I2718" t="s">
        <v>8248</v>
      </c>
      <c r="J2718" s="11">
        <v>1444291193</v>
      </c>
      <c r="K2718" s="11">
        <v>1441699193</v>
      </c>
      <c r="L2718" t="b">
        <v>1</v>
      </c>
      <c r="M2718">
        <v>187</v>
      </c>
      <c r="N2718" t="b">
        <v>1</v>
      </c>
      <c r="O2718" t="s">
        <v>8302</v>
      </c>
      <c r="P2718" s="5">
        <f t="shared" si="253"/>
        <v>64.160481283422456</v>
      </c>
      <c r="Q2718" t="str">
        <f t="shared" si="254"/>
        <v>theater</v>
      </c>
      <c r="R2718" t="str">
        <f t="shared" si="255"/>
        <v>spaces</v>
      </c>
      <c r="S2718" s="10">
        <f t="shared" si="256"/>
        <v>42255.124918981477</v>
      </c>
      <c r="T2718" s="10">
        <f t="shared" si="257"/>
        <v>42285.124918981477</v>
      </c>
    </row>
    <row r="2719" spans="1:20" ht="43.5" x14ac:dyDescent="0.35">
      <c r="A2719" s="5">
        <f t="shared" si="252"/>
        <v>120.10400000000001</v>
      </c>
      <c r="B2719">
        <v>2717</v>
      </c>
      <c r="C2719" s="3" t="s">
        <v>2717</v>
      </c>
      <c r="D2719" s="3" t="s">
        <v>6827</v>
      </c>
      <c r="E2719">
        <v>25000</v>
      </c>
      <c r="F2719">
        <v>30026</v>
      </c>
      <c r="G2719" t="s">
        <v>8218</v>
      </c>
      <c r="H2719" t="s">
        <v>8223</v>
      </c>
      <c r="I2719" t="s">
        <v>8245</v>
      </c>
      <c r="J2719" s="11">
        <v>1417906649</v>
      </c>
      <c r="K2719" s="11">
        <v>1414015049</v>
      </c>
      <c r="L2719" t="b">
        <v>1</v>
      </c>
      <c r="M2719">
        <v>325</v>
      </c>
      <c r="N2719" t="b">
        <v>1</v>
      </c>
      <c r="O2719" t="s">
        <v>8302</v>
      </c>
      <c r="P2719" s="5">
        <f t="shared" si="253"/>
        <v>92.387692307692305</v>
      </c>
      <c r="Q2719" t="str">
        <f t="shared" si="254"/>
        <v>theater</v>
      </c>
      <c r="R2719" t="str">
        <f t="shared" si="255"/>
        <v>spaces</v>
      </c>
      <c r="S2719" s="10">
        <f t="shared" si="256"/>
        <v>41934.706585648149</v>
      </c>
      <c r="T2719" s="10">
        <f t="shared" si="257"/>
        <v>41979.748252314814</v>
      </c>
    </row>
    <row r="2720" spans="1:20" ht="43.5" x14ac:dyDescent="0.35">
      <c r="A2720" s="5">
        <f t="shared" si="252"/>
        <v>103.58333333333334</v>
      </c>
      <c r="B2720">
        <v>2718</v>
      </c>
      <c r="C2720" s="3" t="s">
        <v>2718</v>
      </c>
      <c r="D2720" s="3" t="s">
        <v>6828</v>
      </c>
      <c r="E2720">
        <v>18000</v>
      </c>
      <c r="F2720">
        <v>18645</v>
      </c>
      <c r="G2720" t="s">
        <v>8218</v>
      </c>
      <c r="H2720" t="s">
        <v>8223</v>
      </c>
      <c r="I2720" t="s">
        <v>8245</v>
      </c>
      <c r="J2720" s="11">
        <v>1462316400</v>
      </c>
      <c r="K2720" s="11">
        <v>1459865945</v>
      </c>
      <c r="L2720" t="b">
        <v>1</v>
      </c>
      <c r="M2720">
        <v>148</v>
      </c>
      <c r="N2720" t="b">
        <v>1</v>
      </c>
      <c r="O2720" t="s">
        <v>8302</v>
      </c>
      <c r="P2720" s="5">
        <f t="shared" si="253"/>
        <v>125.97972972972973</v>
      </c>
      <c r="Q2720" t="str">
        <f t="shared" si="254"/>
        <v>theater</v>
      </c>
      <c r="R2720" t="str">
        <f t="shared" si="255"/>
        <v>spaces</v>
      </c>
      <c r="S2720" s="10">
        <f t="shared" si="256"/>
        <v>42465.388252314813</v>
      </c>
      <c r="T2720" s="10">
        <f t="shared" si="257"/>
        <v>42493.749999999993</v>
      </c>
    </row>
    <row r="2721" spans="1:20" ht="58" x14ac:dyDescent="0.35">
      <c r="A2721" s="5">
        <f t="shared" si="252"/>
        <v>108.83333333333334</v>
      </c>
      <c r="B2721">
        <v>2719</v>
      </c>
      <c r="C2721" s="3" t="s">
        <v>2719</v>
      </c>
      <c r="D2721" s="3" t="s">
        <v>6829</v>
      </c>
      <c r="E2721">
        <v>6000</v>
      </c>
      <c r="F2721">
        <v>6530</v>
      </c>
      <c r="G2721" t="s">
        <v>8218</v>
      </c>
      <c r="H2721" t="s">
        <v>8223</v>
      </c>
      <c r="I2721" t="s">
        <v>8245</v>
      </c>
      <c r="J2721" s="11">
        <v>1460936694</v>
      </c>
      <c r="K2721" s="11">
        <v>1455756294</v>
      </c>
      <c r="L2721" t="b">
        <v>0</v>
      </c>
      <c r="M2721">
        <v>69</v>
      </c>
      <c r="N2721" t="b">
        <v>1</v>
      </c>
      <c r="O2721" t="s">
        <v>8302</v>
      </c>
      <c r="P2721" s="5">
        <f t="shared" si="253"/>
        <v>94.637681159420296</v>
      </c>
      <c r="Q2721" t="str">
        <f t="shared" si="254"/>
        <v>theater</v>
      </c>
      <c r="R2721" t="str">
        <f t="shared" si="255"/>
        <v>spaces</v>
      </c>
      <c r="S2721" s="10">
        <f t="shared" si="256"/>
        <v>42417.822847222218</v>
      </c>
      <c r="T2721" s="10">
        <f t="shared" si="257"/>
        <v>42477.781180555547</v>
      </c>
    </row>
    <row r="2722" spans="1:20" ht="43.5" x14ac:dyDescent="0.35">
      <c r="A2722" s="5">
        <f t="shared" si="252"/>
        <v>118.12400000000001</v>
      </c>
      <c r="B2722">
        <v>2720</v>
      </c>
      <c r="C2722" s="3" t="s">
        <v>2720</v>
      </c>
      <c r="D2722" s="3" t="s">
        <v>6830</v>
      </c>
      <c r="E2722">
        <v>25000</v>
      </c>
      <c r="F2722">
        <v>29531</v>
      </c>
      <c r="G2722" t="s">
        <v>8218</v>
      </c>
      <c r="H2722" t="s">
        <v>8223</v>
      </c>
      <c r="I2722" t="s">
        <v>8245</v>
      </c>
      <c r="J2722" s="11">
        <v>1478866253</v>
      </c>
      <c r="K2722" s="11">
        <v>1476270653</v>
      </c>
      <c r="L2722" t="b">
        <v>0</v>
      </c>
      <c r="M2722">
        <v>173</v>
      </c>
      <c r="N2722" t="b">
        <v>1</v>
      </c>
      <c r="O2722" t="s">
        <v>8302</v>
      </c>
      <c r="P2722" s="5">
        <f t="shared" si="253"/>
        <v>170.69942196531792</v>
      </c>
      <c r="Q2722" t="str">
        <f t="shared" si="254"/>
        <v>theater</v>
      </c>
      <c r="R2722" t="str">
        <f t="shared" si="255"/>
        <v>spaces</v>
      </c>
      <c r="S2722" s="10">
        <f t="shared" si="256"/>
        <v>42655.257557870362</v>
      </c>
      <c r="T2722" s="10">
        <f t="shared" si="257"/>
        <v>42685.299224537033</v>
      </c>
    </row>
    <row r="2723" spans="1:20" ht="43.5" x14ac:dyDescent="0.35">
      <c r="A2723" s="5">
        <f t="shared" si="252"/>
        <v>1462</v>
      </c>
      <c r="B2723">
        <v>2721</v>
      </c>
      <c r="C2723" s="3" t="s">
        <v>2721</v>
      </c>
      <c r="D2723" s="3" t="s">
        <v>6831</v>
      </c>
      <c r="E2723">
        <v>750</v>
      </c>
      <c r="F2723">
        <v>10965</v>
      </c>
      <c r="G2723" t="s">
        <v>8218</v>
      </c>
      <c r="H2723" t="s">
        <v>8224</v>
      </c>
      <c r="I2723" t="s">
        <v>8246</v>
      </c>
      <c r="J2723" s="11">
        <v>1378494000</v>
      </c>
      <c r="K2723" s="11">
        <v>1375880598</v>
      </c>
      <c r="L2723" t="b">
        <v>0</v>
      </c>
      <c r="M2723">
        <v>269</v>
      </c>
      <c r="N2723" t="b">
        <v>1</v>
      </c>
      <c r="O2723" t="s">
        <v>8294</v>
      </c>
      <c r="P2723" s="5">
        <f t="shared" si="253"/>
        <v>40.762081784386616</v>
      </c>
      <c r="Q2723" t="str">
        <f t="shared" si="254"/>
        <v>technology</v>
      </c>
      <c r="R2723" t="str">
        <f t="shared" si="255"/>
        <v>hardware</v>
      </c>
      <c r="S2723" s="10">
        <f t="shared" si="256"/>
        <v>41493.335625</v>
      </c>
      <c r="T2723" s="10">
        <f t="shared" si="257"/>
        <v>41523.583333333328</v>
      </c>
    </row>
    <row r="2724" spans="1:20" ht="43.5" x14ac:dyDescent="0.35">
      <c r="A2724" s="5">
        <f t="shared" si="252"/>
        <v>252.54</v>
      </c>
      <c r="B2724">
        <v>2722</v>
      </c>
      <c r="C2724" s="3" t="s">
        <v>2722</v>
      </c>
      <c r="D2724" s="3" t="s">
        <v>6832</v>
      </c>
      <c r="E2724">
        <v>5000</v>
      </c>
      <c r="F2724">
        <v>12627</v>
      </c>
      <c r="G2724" t="s">
        <v>8218</v>
      </c>
      <c r="H2724" t="s">
        <v>8223</v>
      </c>
      <c r="I2724" t="s">
        <v>8245</v>
      </c>
      <c r="J2724" s="11">
        <v>1485722053</v>
      </c>
      <c r="K2724" s="11">
        <v>1480538053</v>
      </c>
      <c r="L2724" t="b">
        <v>0</v>
      </c>
      <c r="M2724">
        <v>185</v>
      </c>
      <c r="N2724" t="b">
        <v>1</v>
      </c>
      <c r="O2724" t="s">
        <v>8294</v>
      </c>
      <c r="P2724" s="5">
        <f t="shared" si="253"/>
        <v>68.254054054054052</v>
      </c>
      <c r="Q2724" t="str">
        <f t="shared" si="254"/>
        <v>technology</v>
      </c>
      <c r="R2724" t="str">
        <f t="shared" si="255"/>
        <v>hardware</v>
      </c>
      <c r="S2724" s="10">
        <f t="shared" si="256"/>
        <v>42704.64876157407</v>
      </c>
      <c r="T2724" s="10">
        <f t="shared" si="257"/>
        <v>42764.64876157407</v>
      </c>
    </row>
    <row r="2725" spans="1:20" ht="58" x14ac:dyDescent="0.35">
      <c r="A2725" s="5">
        <f t="shared" si="252"/>
        <v>140.05000000000001</v>
      </c>
      <c r="B2725">
        <v>2723</v>
      </c>
      <c r="C2725" s="3" t="s">
        <v>2723</v>
      </c>
      <c r="D2725" s="3" t="s">
        <v>6833</v>
      </c>
      <c r="E2725">
        <v>12000</v>
      </c>
      <c r="F2725">
        <v>16806</v>
      </c>
      <c r="G2725" t="s">
        <v>8218</v>
      </c>
      <c r="H2725" t="s">
        <v>8223</v>
      </c>
      <c r="I2725" t="s">
        <v>8245</v>
      </c>
      <c r="J2725" s="11">
        <v>1420060088</v>
      </c>
      <c r="K2725" s="11">
        <v>1414872488</v>
      </c>
      <c r="L2725" t="b">
        <v>0</v>
      </c>
      <c r="M2725">
        <v>176</v>
      </c>
      <c r="N2725" t="b">
        <v>1</v>
      </c>
      <c r="O2725" t="s">
        <v>8294</v>
      </c>
      <c r="P2725" s="5">
        <f t="shared" si="253"/>
        <v>95.48863636363636</v>
      </c>
      <c r="Q2725" t="str">
        <f t="shared" si="254"/>
        <v>technology</v>
      </c>
      <c r="R2725" t="str">
        <f t="shared" si="255"/>
        <v>hardware</v>
      </c>
      <c r="S2725" s="10">
        <f t="shared" si="256"/>
        <v>41944.630648148144</v>
      </c>
      <c r="T2725" s="10">
        <f t="shared" si="257"/>
        <v>42004.672314814808</v>
      </c>
    </row>
    <row r="2726" spans="1:20" ht="43.5" x14ac:dyDescent="0.35">
      <c r="A2726" s="5">
        <f t="shared" si="252"/>
        <v>296.87520259319291</v>
      </c>
      <c r="B2726">
        <v>2724</v>
      </c>
      <c r="C2726" s="3" t="s">
        <v>2724</v>
      </c>
      <c r="D2726" s="3" t="s">
        <v>6834</v>
      </c>
      <c r="E2726">
        <v>2468</v>
      </c>
      <c r="F2726">
        <v>7326.88</v>
      </c>
      <c r="G2726" t="s">
        <v>8218</v>
      </c>
      <c r="H2726" t="s">
        <v>8224</v>
      </c>
      <c r="I2726" t="s">
        <v>8246</v>
      </c>
      <c r="J2726" s="11">
        <v>1439625059</v>
      </c>
      <c r="K2726" s="11">
        <v>1436860259</v>
      </c>
      <c r="L2726" t="b">
        <v>0</v>
      </c>
      <c r="M2726">
        <v>1019</v>
      </c>
      <c r="N2726" t="b">
        <v>1</v>
      </c>
      <c r="O2726" t="s">
        <v>8294</v>
      </c>
      <c r="P2726" s="5">
        <f t="shared" si="253"/>
        <v>7.1902649656526005</v>
      </c>
      <c r="Q2726" t="str">
        <f t="shared" si="254"/>
        <v>technology</v>
      </c>
      <c r="R2726" t="str">
        <f t="shared" si="255"/>
        <v>hardware</v>
      </c>
      <c r="S2726" s="10">
        <f t="shared" si="256"/>
        <v>42199.118738425925</v>
      </c>
      <c r="T2726" s="10">
        <f t="shared" si="257"/>
        <v>42231.118738425925</v>
      </c>
    </row>
    <row r="2727" spans="1:20" ht="43.5" x14ac:dyDescent="0.35">
      <c r="A2727" s="5">
        <f t="shared" si="252"/>
        <v>144.54249999999999</v>
      </c>
      <c r="B2727">
        <v>2725</v>
      </c>
      <c r="C2727" s="3" t="s">
        <v>2725</v>
      </c>
      <c r="D2727" s="3" t="s">
        <v>6835</v>
      </c>
      <c r="E2727">
        <v>40000</v>
      </c>
      <c r="F2727">
        <v>57817</v>
      </c>
      <c r="G2727" t="s">
        <v>8218</v>
      </c>
      <c r="H2727" t="s">
        <v>8228</v>
      </c>
      <c r="I2727" t="s">
        <v>8250</v>
      </c>
      <c r="J2727" s="11">
        <v>1488390735</v>
      </c>
      <c r="K2727" s="11">
        <v>1484070735</v>
      </c>
      <c r="L2727" t="b">
        <v>0</v>
      </c>
      <c r="M2727">
        <v>113</v>
      </c>
      <c r="N2727" t="b">
        <v>1</v>
      </c>
      <c r="O2727" t="s">
        <v>8294</v>
      </c>
      <c r="P2727" s="5">
        <f t="shared" si="253"/>
        <v>511.65486725663715</v>
      </c>
      <c r="Q2727" t="str">
        <f t="shared" si="254"/>
        <v>technology</v>
      </c>
      <c r="R2727" t="str">
        <f t="shared" si="255"/>
        <v>hardware</v>
      </c>
      <c r="S2727" s="10">
        <f t="shared" si="256"/>
        <v>42745.53628472222</v>
      </c>
      <c r="T2727" s="10">
        <f t="shared" si="257"/>
        <v>42795.53628472222</v>
      </c>
    </row>
    <row r="2728" spans="1:20" x14ac:dyDescent="0.35">
      <c r="A2728" s="5">
        <f t="shared" si="252"/>
        <v>105.745</v>
      </c>
      <c r="B2728">
        <v>2726</v>
      </c>
      <c r="C2728" s="3" t="s">
        <v>2726</v>
      </c>
      <c r="D2728" s="3" t="s">
        <v>6836</v>
      </c>
      <c r="E2728">
        <v>100000</v>
      </c>
      <c r="F2728">
        <v>105745</v>
      </c>
      <c r="G2728" t="s">
        <v>8218</v>
      </c>
      <c r="H2728" t="s">
        <v>8223</v>
      </c>
      <c r="I2728" t="s">
        <v>8245</v>
      </c>
      <c r="J2728" s="11">
        <v>1461333311</v>
      </c>
      <c r="K2728" s="11">
        <v>1458741311</v>
      </c>
      <c r="L2728" t="b">
        <v>0</v>
      </c>
      <c r="M2728">
        <v>404</v>
      </c>
      <c r="N2728" t="b">
        <v>1</v>
      </c>
      <c r="O2728" t="s">
        <v>8294</v>
      </c>
      <c r="P2728" s="5">
        <f t="shared" si="253"/>
        <v>261.74504950495049</v>
      </c>
      <c r="Q2728" t="str">
        <f t="shared" si="254"/>
        <v>technology</v>
      </c>
      <c r="R2728" t="str">
        <f t="shared" si="255"/>
        <v>hardware</v>
      </c>
      <c r="S2728" s="10">
        <f t="shared" si="256"/>
        <v>42452.371655092589</v>
      </c>
      <c r="T2728" s="10">
        <f t="shared" si="257"/>
        <v>42482.371655092589</v>
      </c>
    </row>
    <row r="2729" spans="1:20" ht="43.5" x14ac:dyDescent="0.35">
      <c r="A2729" s="5">
        <f t="shared" si="252"/>
        <v>493.21000000000004</v>
      </c>
      <c r="B2729">
        <v>2727</v>
      </c>
      <c r="C2729" s="3" t="s">
        <v>2727</v>
      </c>
      <c r="D2729" s="3" t="s">
        <v>6837</v>
      </c>
      <c r="E2729">
        <v>10000</v>
      </c>
      <c r="F2729">
        <v>49321</v>
      </c>
      <c r="G2729" t="s">
        <v>8218</v>
      </c>
      <c r="H2729" t="s">
        <v>8223</v>
      </c>
      <c r="I2729" t="s">
        <v>8245</v>
      </c>
      <c r="J2729" s="11">
        <v>1438964063</v>
      </c>
      <c r="K2729" s="11">
        <v>1436804063</v>
      </c>
      <c r="L2729" t="b">
        <v>0</v>
      </c>
      <c r="M2729">
        <v>707</v>
      </c>
      <c r="N2729" t="b">
        <v>1</v>
      </c>
      <c r="O2729" t="s">
        <v>8294</v>
      </c>
      <c r="P2729" s="5">
        <f t="shared" si="253"/>
        <v>69.760961810466767</v>
      </c>
      <c r="Q2729" t="str">
        <f t="shared" si="254"/>
        <v>technology</v>
      </c>
      <c r="R2729" t="str">
        <f t="shared" si="255"/>
        <v>hardware</v>
      </c>
      <c r="S2729" s="10">
        <f t="shared" si="256"/>
        <v>42198.468321759261</v>
      </c>
      <c r="T2729" s="10">
        <f t="shared" si="257"/>
        <v>42223.468321759261</v>
      </c>
    </row>
    <row r="2730" spans="1:20" ht="29" x14ac:dyDescent="0.35">
      <c r="A2730" s="5">
        <f t="shared" si="252"/>
        <v>201.82666666666668</v>
      </c>
      <c r="B2730">
        <v>2728</v>
      </c>
      <c r="C2730" s="3" t="s">
        <v>2728</v>
      </c>
      <c r="D2730" s="3" t="s">
        <v>6838</v>
      </c>
      <c r="E2730">
        <v>15000</v>
      </c>
      <c r="F2730">
        <v>30274</v>
      </c>
      <c r="G2730" t="s">
        <v>8218</v>
      </c>
      <c r="H2730" t="s">
        <v>8223</v>
      </c>
      <c r="I2730" t="s">
        <v>8245</v>
      </c>
      <c r="J2730" s="11">
        <v>1451485434</v>
      </c>
      <c r="K2730" s="11">
        <v>1448461434</v>
      </c>
      <c r="L2730" t="b">
        <v>0</v>
      </c>
      <c r="M2730">
        <v>392</v>
      </c>
      <c r="N2730" t="b">
        <v>1</v>
      </c>
      <c r="O2730" t="s">
        <v>8294</v>
      </c>
      <c r="P2730" s="5">
        <f t="shared" si="253"/>
        <v>77.229591836734699</v>
      </c>
      <c r="Q2730" t="str">
        <f t="shared" si="254"/>
        <v>technology</v>
      </c>
      <c r="R2730" t="str">
        <f t="shared" si="255"/>
        <v>hardware</v>
      </c>
      <c r="S2730" s="10">
        <f t="shared" si="256"/>
        <v>42333.391597222224</v>
      </c>
      <c r="T2730" s="10">
        <f t="shared" si="257"/>
        <v>42368.391597222224</v>
      </c>
    </row>
    <row r="2731" spans="1:20" ht="29" x14ac:dyDescent="0.35">
      <c r="A2731" s="5">
        <f t="shared" si="252"/>
        <v>104.44</v>
      </c>
      <c r="B2731">
        <v>2729</v>
      </c>
      <c r="C2731" s="3" t="s">
        <v>2729</v>
      </c>
      <c r="D2731" s="3" t="s">
        <v>6839</v>
      </c>
      <c r="E2731">
        <v>7500</v>
      </c>
      <c r="F2731">
        <v>7833</v>
      </c>
      <c r="G2731" t="s">
        <v>8218</v>
      </c>
      <c r="H2731" t="s">
        <v>8223</v>
      </c>
      <c r="I2731" t="s">
        <v>8245</v>
      </c>
      <c r="J2731" s="11">
        <v>1430459197</v>
      </c>
      <c r="K2731" s="11">
        <v>1427867197</v>
      </c>
      <c r="L2731" t="b">
        <v>0</v>
      </c>
      <c r="M2731">
        <v>23</v>
      </c>
      <c r="N2731" t="b">
        <v>1</v>
      </c>
      <c r="O2731" t="s">
        <v>8294</v>
      </c>
      <c r="P2731" s="5">
        <f t="shared" si="253"/>
        <v>340.56521739130437</v>
      </c>
      <c r="Q2731" t="str">
        <f t="shared" si="254"/>
        <v>technology</v>
      </c>
      <c r="R2731" t="str">
        <f t="shared" si="255"/>
        <v>hardware</v>
      </c>
      <c r="S2731" s="10">
        <f t="shared" si="256"/>
        <v>42095.032372685186</v>
      </c>
      <c r="T2731" s="10">
        <f t="shared" si="257"/>
        <v>42125.032372685186</v>
      </c>
    </row>
    <row r="2732" spans="1:20" ht="43.5" x14ac:dyDescent="0.35">
      <c r="A2732" s="5">
        <f t="shared" si="252"/>
        <v>170.29262962962963</v>
      </c>
      <c r="B2732">
        <v>2730</v>
      </c>
      <c r="C2732" s="3" t="s">
        <v>2730</v>
      </c>
      <c r="D2732" s="3" t="s">
        <v>6840</v>
      </c>
      <c r="E2732">
        <v>27000</v>
      </c>
      <c r="F2732">
        <v>45979.01</v>
      </c>
      <c r="G2732" t="s">
        <v>8218</v>
      </c>
      <c r="H2732" t="s">
        <v>8223</v>
      </c>
      <c r="I2732" t="s">
        <v>8245</v>
      </c>
      <c r="J2732" s="11">
        <v>1366635575</v>
      </c>
      <c r="K2732" s="11">
        <v>1363611575</v>
      </c>
      <c r="L2732" t="b">
        <v>0</v>
      </c>
      <c r="M2732">
        <v>682</v>
      </c>
      <c r="N2732" t="b">
        <v>1</v>
      </c>
      <c r="O2732" t="s">
        <v>8294</v>
      </c>
      <c r="P2732" s="5">
        <f t="shared" si="253"/>
        <v>67.417903225806455</v>
      </c>
      <c r="Q2732" t="str">
        <f t="shared" si="254"/>
        <v>technology</v>
      </c>
      <c r="R2732" t="str">
        <f t="shared" si="255"/>
        <v>hardware</v>
      </c>
      <c r="S2732" s="10">
        <f t="shared" si="256"/>
        <v>41351.333043981482</v>
      </c>
      <c r="T2732" s="10">
        <f t="shared" si="257"/>
        <v>41386.333043981482</v>
      </c>
    </row>
    <row r="2733" spans="1:20" ht="58" x14ac:dyDescent="0.35">
      <c r="A2733" s="5">
        <f t="shared" si="252"/>
        <v>104.30333333333333</v>
      </c>
      <c r="B2733">
        <v>2731</v>
      </c>
      <c r="C2733" s="3" t="s">
        <v>2731</v>
      </c>
      <c r="D2733" s="3" t="s">
        <v>6841</v>
      </c>
      <c r="E2733">
        <v>30000</v>
      </c>
      <c r="F2733">
        <v>31291</v>
      </c>
      <c r="G2733" t="s">
        <v>8218</v>
      </c>
      <c r="H2733" t="s">
        <v>8223</v>
      </c>
      <c r="I2733" t="s">
        <v>8245</v>
      </c>
      <c r="J2733" s="11">
        <v>1413604800</v>
      </c>
      <c r="K2733" s="11">
        <v>1408624622</v>
      </c>
      <c r="L2733" t="b">
        <v>0</v>
      </c>
      <c r="M2733">
        <v>37</v>
      </c>
      <c r="N2733" t="b">
        <v>1</v>
      </c>
      <c r="O2733" t="s">
        <v>8294</v>
      </c>
      <c r="P2733" s="5">
        <f t="shared" si="253"/>
        <v>845.70270270270271</v>
      </c>
      <c r="Q2733" t="str">
        <f t="shared" si="254"/>
        <v>technology</v>
      </c>
      <c r="R2733" t="str">
        <f t="shared" si="255"/>
        <v>hardware</v>
      </c>
      <c r="S2733" s="10">
        <f t="shared" si="256"/>
        <v>41872.317384259259</v>
      </c>
      <c r="T2733" s="10">
        <f t="shared" si="257"/>
        <v>41929.958333333328</v>
      </c>
    </row>
    <row r="2734" spans="1:20" ht="43.5" x14ac:dyDescent="0.35">
      <c r="A2734" s="5">
        <f t="shared" si="252"/>
        <v>118.25000000000001</v>
      </c>
      <c r="B2734">
        <v>2732</v>
      </c>
      <c r="C2734" s="3" t="s">
        <v>2732</v>
      </c>
      <c r="D2734" s="3" t="s">
        <v>6842</v>
      </c>
      <c r="E2734">
        <v>12000</v>
      </c>
      <c r="F2734">
        <v>14190</v>
      </c>
      <c r="G2734" t="s">
        <v>8218</v>
      </c>
      <c r="H2734" t="s">
        <v>8223</v>
      </c>
      <c r="I2734" t="s">
        <v>8245</v>
      </c>
      <c r="J2734" s="11">
        <v>1369699200</v>
      </c>
      <c r="K2734" s="11">
        <v>1366917828</v>
      </c>
      <c r="L2734" t="b">
        <v>0</v>
      </c>
      <c r="M2734">
        <v>146</v>
      </c>
      <c r="N2734" t="b">
        <v>1</v>
      </c>
      <c r="O2734" t="s">
        <v>8294</v>
      </c>
      <c r="P2734" s="5">
        <f t="shared" si="253"/>
        <v>97.191780821917803</v>
      </c>
      <c r="Q2734" t="str">
        <f t="shared" si="254"/>
        <v>technology</v>
      </c>
      <c r="R2734" t="str">
        <f t="shared" si="255"/>
        <v>hardware</v>
      </c>
      <c r="S2734" s="10">
        <f t="shared" si="256"/>
        <v>41389.599861111106</v>
      </c>
      <c r="T2734" s="10">
        <f t="shared" si="257"/>
        <v>41421.791666666664</v>
      </c>
    </row>
    <row r="2735" spans="1:20" ht="58" x14ac:dyDescent="0.35">
      <c r="A2735" s="5">
        <f t="shared" si="252"/>
        <v>107.538</v>
      </c>
      <c r="B2735">
        <v>2733</v>
      </c>
      <c r="C2735" s="3" t="s">
        <v>2733</v>
      </c>
      <c r="D2735" s="3" t="s">
        <v>6843</v>
      </c>
      <c r="E2735">
        <v>50000</v>
      </c>
      <c r="F2735">
        <v>53769</v>
      </c>
      <c r="G2735" t="s">
        <v>8218</v>
      </c>
      <c r="H2735" t="s">
        <v>8223</v>
      </c>
      <c r="I2735" t="s">
        <v>8245</v>
      </c>
      <c r="J2735" s="11">
        <v>1428643974</v>
      </c>
      <c r="K2735" s="11">
        <v>1423463574</v>
      </c>
      <c r="L2735" t="b">
        <v>0</v>
      </c>
      <c r="M2735">
        <v>119</v>
      </c>
      <c r="N2735" t="b">
        <v>1</v>
      </c>
      <c r="O2735" t="s">
        <v>8294</v>
      </c>
      <c r="P2735" s="5">
        <f t="shared" si="253"/>
        <v>451.84033613445376</v>
      </c>
      <c r="Q2735" t="str">
        <f t="shared" si="254"/>
        <v>technology</v>
      </c>
      <c r="R2735" t="str">
        <f t="shared" si="255"/>
        <v>hardware</v>
      </c>
      <c r="S2735" s="10">
        <f t="shared" si="256"/>
        <v>42044.064513888887</v>
      </c>
      <c r="T2735" s="10">
        <f t="shared" si="257"/>
        <v>42104.022847222215</v>
      </c>
    </row>
    <row r="2736" spans="1:20" ht="58" x14ac:dyDescent="0.35">
      <c r="A2736" s="5">
        <f t="shared" si="252"/>
        <v>2260300</v>
      </c>
      <c r="B2736">
        <v>2734</v>
      </c>
      <c r="C2736" s="3" t="s">
        <v>2734</v>
      </c>
      <c r="D2736" s="3" t="s">
        <v>6844</v>
      </c>
      <c r="E2736">
        <v>1</v>
      </c>
      <c r="F2736">
        <v>22603</v>
      </c>
      <c r="G2736" t="s">
        <v>8218</v>
      </c>
      <c r="H2736" t="s">
        <v>8223</v>
      </c>
      <c r="I2736" t="s">
        <v>8245</v>
      </c>
      <c r="J2736" s="11">
        <v>1476395940</v>
      </c>
      <c r="K2736" s="11">
        <v>1473782592</v>
      </c>
      <c r="L2736" t="b">
        <v>0</v>
      </c>
      <c r="M2736">
        <v>163</v>
      </c>
      <c r="N2736" t="b">
        <v>1</v>
      </c>
      <c r="O2736" t="s">
        <v>8294</v>
      </c>
      <c r="P2736" s="5">
        <f t="shared" si="253"/>
        <v>138.66871165644173</v>
      </c>
      <c r="Q2736" t="str">
        <f t="shared" si="254"/>
        <v>technology</v>
      </c>
      <c r="R2736" t="str">
        <f t="shared" si="255"/>
        <v>hardware</v>
      </c>
      <c r="S2736" s="10">
        <f t="shared" si="256"/>
        <v>42626.460555555554</v>
      </c>
      <c r="T2736" s="10">
        <f t="shared" si="257"/>
        <v>42656.707638888889</v>
      </c>
    </row>
    <row r="2737" spans="1:20" ht="43.5" x14ac:dyDescent="0.35">
      <c r="A2737" s="5">
        <f t="shared" si="252"/>
        <v>978.13466666666682</v>
      </c>
      <c r="B2737">
        <v>2735</v>
      </c>
      <c r="C2737" s="3" t="s">
        <v>2735</v>
      </c>
      <c r="D2737" s="3" t="s">
        <v>6845</v>
      </c>
      <c r="E2737">
        <v>750</v>
      </c>
      <c r="F2737">
        <v>7336.01</v>
      </c>
      <c r="G2737" t="s">
        <v>8218</v>
      </c>
      <c r="H2737" t="s">
        <v>8224</v>
      </c>
      <c r="I2737" t="s">
        <v>8246</v>
      </c>
      <c r="J2737" s="11">
        <v>1363204800</v>
      </c>
      <c r="K2737" s="11">
        <v>1360551250</v>
      </c>
      <c r="L2737" t="b">
        <v>0</v>
      </c>
      <c r="M2737">
        <v>339</v>
      </c>
      <c r="N2737" t="b">
        <v>1</v>
      </c>
      <c r="O2737" t="s">
        <v>8294</v>
      </c>
      <c r="P2737" s="5">
        <f t="shared" si="253"/>
        <v>21.640147492625371</v>
      </c>
      <c r="Q2737" t="str">
        <f t="shared" si="254"/>
        <v>technology</v>
      </c>
      <c r="R2737" t="str">
        <f t="shared" si="255"/>
        <v>hardware</v>
      </c>
      <c r="S2737" s="10">
        <f t="shared" si="256"/>
        <v>41315.912615740737</v>
      </c>
      <c r="T2737" s="10">
        <f t="shared" si="257"/>
        <v>41346.625</v>
      </c>
    </row>
    <row r="2738" spans="1:20" ht="72.5" x14ac:dyDescent="0.35">
      <c r="A2738" s="5">
        <f t="shared" si="252"/>
        <v>122.9</v>
      </c>
      <c r="B2738">
        <v>2736</v>
      </c>
      <c r="C2738" s="3" t="s">
        <v>2736</v>
      </c>
      <c r="D2738" s="3" t="s">
        <v>6846</v>
      </c>
      <c r="E2738">
        <v>8000</v>
      </c>
      <c r="F2738">
        <v>9832</v>
      </c>
      <c r="G2738" t="s">
        <v>8218</v>
      </c>
      <c r="H2738" t="s">
        <v>8228</v>
      </c>
      <c r="I2738" t="s">
        <v>8250</v>
      </c>
      <c r="J2738" s="11">
        <v>1398268773</v>
      </c>
      <c r="K2738" s="11">
        <v>1395676773</v>
      </c>
      <c r="L2738" t="b">
        <v>0</v>
      </c>
      <c r="M2738">
        <v>58</v>
      </c>
      <c r="N2738" t="b">
        <v>1</v>
      </c>
      <c r="O2738" t="s">
        <v>8294</v>
      </c>
      <c r="P2738" s="5">
        <f t="shared" si="253"/>
        <v>169.51724137931035</v>
      </c>
      <c r="Q2738" t="str">
        <f t="shared" si="254"/>
        <v>technology</v>
      </c>
      <c r="R2738" t="str">
        <f t="shared" si="255"/>
        <v>hardware</v>
      </c>
      <c r="S2738" s="10">
        <f t="shared" si="256"/>
        <v>41722.458020833328</v>
      </c>
      <c r="T2738" s="10">
        <f t="shared" si="257"/>
        <v>41752.458020833328</v>
      </c>
    </row>
    <row r="2739" spans="1:20" ht="43.5" x14ac:dyDescent="0.35">
      <c r="A2739" s="5">
        <f t="shared" si="252"/>
        <v>246.0608</v>
      </c>
      <c r="B2739">
        <v>2737</v>
      </c>
      <c r="C2739" s="3" t="s">
        <v>2737</v>
      </c>
      <c r="D2739" s="3" t="s">
        <v>6847</v>
      </c>
      <c r="E2739">
        <v>30000</v>
      </c>
      <c r="F2739">
        <v>73818.240000000005</v>
      </c>
      <c r="G2739" t="s">
        <v>8218</v>
      </c>
      <c r="H2739" t="s">
        <v>8223</v>
      </c>
      <c r="I2739" t="s">
        <v>8245</v>
      </c>
      <c r="J2739" s="11">
        <v>1389812400</v>
      </c>
      <c r="K2739" s="11">
        <v>1386108087</v>
      </c>
      <c r="L2739" t="b">
        <v>0</v>
      </c>
      <c r="M2739">
        <v>456</v>
      </c>
      <c r="N2739" t="b">
        <v>1</v>
      </c>
      <c r="O2739" t="s">
        <v>8294</v>
      </c>
      <c r="P2739" s="5">
        <f t="shared" si="253"/>
        <v>161.88210526315791</v>
      </c>
      <c r="Q2739" t="str">
        <f t="shared" si="254"/>
        <v>technology</v>
      </c>
      <c r="R2739" t="str">
        <f t="shared" si="255"/>
        <v>hardware</v>
      </c>
      <c r="S2739" s="10">
        <f t="shared" si="256"/>
        <v>41611.709340277775</v>
      </c>
      <c r="T2739" s="10">
        <f t="shared" si="257"/>
        <v>41654.583333333328</v>
      </c>
    </row>
    <row r="2740" spans="1:20" ht="43.5" x14ac:dyDescent="0.35">
      <c r="A2740" s="5">
        <f t="shared" si="252"/>
        <v>147.94</v>
      </c>
      <c r="B2740">
        <v>2738</v>
      </c>
      <c r="C2740" s="3" t="s">
        <v>2738</v>
      </c>
      <c r="D2740" s="3" t="s">
        <v>6848</v>
      </c>
      <c r="E2740">
        <v>5000</v>
      </c>
      <c r="F2740">
        <v>7397</v>
      </c>
      <c r="G2740" t="s">
        <v>8218</v>
      </c>
      <c r="H2740" t="s">
        <v>8223</v>
      </c>
      <c r="I2740" t="s">
        <v>8245</v>
      </c>
      <c r="J2740" s="11">
        <v>1478402804</v>
      </c>
      <c r="K2740" s="11">
        <v>1473218804</v>
      </c>
      <c r="L2740" t="b">
        <v>0</v>
      </c>
      <c r="M2740">
        <v>15</v>
      </c>
      <c r="N2740" t="b">
        <v>1</v>
      </c>
      <c r="O2740" t="s">
        <v>8294</v>
      </c>
      <c r="P2740" s="5">
        <f t="shared" si="253"/>
        <v>493.13333333333333</v>
      </c>
      <c r="Q2740" t="str">
        <f t="shared" si="254"/>
        <v>technology</v>
      </c>
      <c r="R2740" t="str">
        <f t="shared" si="255"/>
        <v>hardware</v>
      </c>
      <c r="S2740" s="10">
        <f t="shared" si="256"/>
        <v>42619.935231481482</v>
      </c>
      <c r="T2740" s="10">
        <f t="shared" si="257"/>
        <v>42679.935231481482</v>
      </c>
    </row>
    <row r="2741" spans="1:20" ht="43.5" x14ac:dyDescent="0.35">
      <c r="A2741" s="5">
        <f t="shared" si="252"/>
        <v>384.09090909090907</v>
      </c>
      <c r="B2741">
        <v>2739</v>
      </c>
      <c r="C2741" s="3" t="s">
        <v>2739</v>
      </c>
      <c r="D2741" s="3" t="s">
        <v>6849</v>
      </c>
      <c r="E2741">
        <v>1100</v>
      </c>
      <c r="F2741">
        <v>4225</v>
      </c>
      <c r="G2741" t="s">
        <v>8218</v>
      </c>
      <c r="H2741" t="s">
        <v>8224</v>
      </c>
      <c r="I2741" t="s">
        <v>8246</v>
      </c>
      <c r="J2741" s="11">
        <v>1399324717</v>
      </c>
      <c r="K2741" s="11">
        <v>1395436717</v>
      </c>
      <c r="L2741" t="b">
        <v>0</v>
      </c>
      <c r="M2741">
        <v>191</v>
      </c>
      <c r="N2741" t="b">
        <v>1</v>
      </c>
      <c r="O2741" t="s">
        <v>8294</v>
      </c>
      <c r="P2741" s="5">
        <f t="shared" si="253"/>
        <v>22.120418848167539</v>
      </c>
      <c r="Q2741" t="str">
        <f t="shared" si="254"/>
        <v>technology</v>
      </c>
      <c r="R2741" t="str">
        <f t="shared" si="255"/>
        <v>hardware</v>
      </c>
      <c r="S2741" s="10">
        <f t="shared" si="256"/>
        <v>41719.679594907408</v>
      </c>
      <c r="T2741" s="10">
        <f t="shared" si="257"/>
        <v>41764.679594907408</v>
      </c>
    </row>
    <row r="2742" spans="1:20" ht="43.5" x14ac:dyDescent="0.35">
      <c r="A2742" s="5">
        <f t="shared" si="252"/>
        <v>103.33333333333334</v>
      </c>
      <c r="B2742">
        <v>2740</v>
      </c>
      <c r="C2742" s="3" t="s">
        <v>2740</v>
      </c>
      <c r="D2742" s="3" t="s">
        <v>6850</v>
      </c>
      <c r="E2742">
        <v>300</v>
      </c>
      <c r="F2742">
        <v>310</v>
      </c>
      <c r="G2742" t="s">
        <v>8218</v>
      </c>
      <c r="H2742" t="s">
        <v>8223</v>
      </c>
      <c r="I2742" t="s">
        <v>8245</v>
      </c>
      <c r="J2742" s="11">
        <v>1426117552</v>
      </c>
      <c r="K2742" s="11">
        <v>1423529152</v>
      </c>
      <c r="L2742" t="b">
        <v>0</v>
      </c>
      <c r="M2742">
        <v>17</v>
      </c>
      <c r="N2742" t="b">
        <v>1</v>
      </c>
      <c r="O2742" t="s">
        <v>8294</v>
      </c>
      <c r="P2742" s="5">
        <f t="shared" si="253"/>
        <v>18.235294117647058</v>
      </c>
      <c r="Q2742" t="str">
        <f t="shared" si="254"/>
        <v>technology</v>
      </c>
      <c r="R2742" t="str">
        <f t="shared" si="255"/>
        <v>hardware</v>
      </c>
      <c r="S2742" s="10">
        <f t="shared" si="256"/>
        <v>42044.823518518511</v>
      </c>
      <c r="T2742" s="10">
        <f t="shared" si="257"/>
        <v>42074.781851851854</v>
      </c>
    </row>
    <row r="2743" spans="1:20" ht="29" x14ac:dyDescent="0.35">
      <c r="A2743" s="5">
        <f t="shared" si="252"/>
        <v>0.43750000000000006</v>
      </c>
      <c r="B2743">
        <v>2741</v>
      </c>
      <c r="C2743" s="3" t="s">
        <v>2741</v>
      </c>
      <c r="D2743" s="3" t="s">
        <v>6851</v>
      </c>
      <c r="E2743">
        <v>8000</v>
      </c>
      <c r="F2743">
        <v>35</v>
      </c>
      <c r="G2743" t="s">
        <v>8220</v>
      </c>
      <c r="H2743" t="s">
        <v>8223</v>
      </c>
      <c r="I2743" t="s">
        <v>8245</v>
      </c>
      <c r="J2743" s="11">
        <v>1413770820</v>
      </c>
      <c r="K2743" s="11">
        <v>1412005602</v>
      </c>
      <c r="L2743" t="b">
        <v>0</v>
      </c>
      <c r="M2743">
        <v>4</v>
      </c>
      <c r="N2743" t="b">
        <v>0</v>
      </c>
      <c r="O2743" t="s">
        <v>8303</v>
      </c>
      <c r="P2743" s="5">
        <f t="shared" si="253"/>
        <v>8.75</v>
      </c>
      <c r="Q2743" t="str">
        <f t="shared" si="254"/>
        <v>publishing</v>
      </c>
      <c r="R2743" t="str">
        <f t="shared" si="255"/>
        <v>children's books</v>
      </c>
      <c r="S2743" s="10">
        <f t="shared" si="256"/>
        <v>41911.449097222219</v>
      </c>
      <c r="T2743" s="10">
        <f t="shared" si="257"/>
        <v>41931.879861111105</v>
      </c>
    </row>
    <row r="2744" spans="1:20" ht="43.5" x14ac:dyDescent="0.35">
      <c r="A2744" s="5">
        <f t="shared" si="252"/>
        <v>29.24</v>
      </c>
      <c r="B2744">
        <v>2742</v>
      </c>
      <c r="C2744" s="3" t="s">
        <v>2742</v>
      </c>
      <c r="D2744" s="3" t="s">
        <v>6852</v>
      </c>
      <c r="E2744">
        <v>2500</v>
      </c>
      <c r="F2744">
        <v>731</v>
      </c>
      <c r="G2744" t="s">
        <v>8220</v>
      </c>
      <c r="H2744" t="s">
        <v>8223</v>
      </c>
      <c r="I2744" t="s">
        <v>8245</v>
      </c>
      <c r="J2744" s="11">
        <v>1337102187</v>
      </c>
      <c r="K2744" s="11">
        <v>1335892587</v>
      </c>
      <c r="L2744" t="b">
        <v>0</v>
      </c>
      <c r="M2744">
        <v>18</v>
      </c>
      <c r="N2744" t="b">
        <v>0</v>
      </c>
      <c r="O2744" t="s">
        <v>8303</v>
      </c>
      <c r="P2744" s="5">
        <f t="shared" si="253"/>
        <v>40.611111111111114</v>
      </c>
      <c r="Q2744" t="str">
        <f t="shared" si="254"/>
        <v>publishing</v>
      </c>
      <c r="R2744" t="str">
        <f t="shared" si="255"/>
        <v>children's books</v>
      </c>
      <c r="S2744" s="10">
        <f t="shared" si="256"/>
        <v>41030.511423611111</v>
      </c>
      <c r="T2744" s="10">
        <f t="shared" si="257"/>
        <v>41044.511423611111</v>
      </c>
    </row>
    <row r="2745" spans="1:20" ht="58" x14ac:dyDescent="0.35">
      <c r="A2745" s="5">
        <f t="shared" si="252"/>
        <v>0</v>
      </c>
      <c r="B2745">
        <v>2743</v>
      </c>
      <c r="C2745" s="3" t="s">
        <v>2743</v>
      </c>
      <c r="D2745" s="3" t="s">
        <v>6853</v>
      </c>
      <c r="E2745">
        <v>5999</v>
      </c>
      <c r="F2745">
        <v>0</v>
      </c>
      <c r="G2745" t="s">
        <v>8220</v>
      </c>
      <c r="H2745" t="s">
        <v>8223</v>
      </c>
      <c r="I2745" t="s">
        <v>8245</v>
      </c>
      <c r="J2745" s="11">
        <v>1476863607</v>
      </c>
      <c r="K2745" s="11">
        <v>1474271607</v>
      </c>
      <c r="L2745" t="b">
        <v>0</v>
      </c>
      <c r="M2745">
        <v>0</v>
      </c>
      <c r="N2745" t="b">
        <v>0</v>
      </c>
      <c r="O2745" t="s">
        <v>8303</v>
      </c>
      <c r="P2745" s="5" t="e">
        <f t="shared" si="253"/>
        <v>#DIV/0!</v>
      </c>
      <c r="Q2745" t="str">
        <f t="shared" si="254"/>
        <v>publishing</v>
      </c>
      <c r="R2745" t="str">
        <f t="shared" si="255"/>
        <v>children's books</v>
      </c>
      <c r="S2745" s="10">
        <f t="shared" si="256"/>
        <v>42632.120451388888</v>
      </c>
      <c r="T2745" s="10">
        <f t="shared" si="257"/>
        <v>42662.120451388888</v>
      </c>
    </row>
    <row r="2746" spans="1:20" ht="43.5" x14ac:dyDescent="0.35">
      <c r="A2746" s="5">
        <f t="shared" si="252"/>
        <v>5.21875</v>
      </c>
      <c r="B2746">
        <v>2744</v>
      </c>
      <c r="C2746" s="3" t="s">
        <v>2744</v>
      </c>
      <c r="D2746" s="3" t="s">
        <v>6854</v>
      </c>
      <c r="E2746">
        <v>16000</v>
      </c>
      <c r="F2746">
        <v>835</v>
      </c>
      <c r="G2746" t="s">
        <v>8220</v>
      </c>
      <c r="H2746" t="s">
        <v>8223</v>
      </c>
      <c r="I2746" t="s">
        <v>8245</v>
      </c>
      <c r="J2746" s="11">
        <v>1330478998</v>
      </c>
      <c r="K2746" s="11">
        <v>1327886998</v>
      </c>
      <c r="L2746" t="b">
        <v>0</v>
      </c>
      <c r="M2746">
        <v>22</v>
      </c>
      <c r="N2746" t="b">
        <v>0</v>
      </c>
      <c r="O2746" t="s">
        <v>8303</v>
      </c>
      <c r="P2746" s="5">
        <f t="shared" si="253"/>
        <v>37.954545454545453</v>
      </c>
      <c r="Q2746" t="str">
        <f t="shared" si="254"/>
        <v>publishing</v>
      </c>
      <c r="R2746" t="str">
        <f t="shared" si="255"/>
        <v>children's books</v>
      </c>
      <c r="S2746" s="10">
        <f t="shared" si="256"/>
        <v>40937.854143518518</v>
      </c>
      <c r="T2746" s="10">
        <f t="shared" si="257"/>
        <v>40967.854143518518</v>
      </c>
    </row>
    <row r="2747" spans="1:20" ht="43.5" x14ac:dyDescent="0.35">
      <c r="A2747" s="5">
        <f t="shared" si="252"/>
        <v>21.887499999999999</v>
      </c>
      <c r="B2747">
        <v>2745</v>
      </c>
      <c r="C2747" s="3" t="s">
        <v>2745</v>
      </c>
      <c r="D2747" s="3" t="s">
        <v>6855</v>
      </c>
      <c r="E2747">
        <v>8000</v>
      </c>
      <c r="F2747">
        <v>1751</v>
      </c>
      <c r="G2747" t="s">
        <v>8220</v>
      </c>
      <c r="H2747" t="s">
        <v>8223</v>
      </c>
      <c r="I2747" t="s">
        <v>8245</v>
      </c>
      <c r="J2747" s="11">
        <v>1342309368</v>
      </c>
      <c r="K2747" s="11">
        <v>1337125368</v>
      </c>
      <c r="L2747" t="b">
        <v>0</v>
      </c>
      <c r="M2747">
        <v>49</v>
      </c>
      <c r="N2747" t="b">
        <v>0</v>
      </c>
      <c r="O2747" t="s">
        <v>8303</v>
      </c>
      <c r="P2747" s="5">
        <f t="shared" si="253"/>
        <v>35.734693877551024</v>
      </c>
      <c r="Q2747" t="str">
        <f t="shared" si="254"/>
        <v>publishing</v>
      </c>
      <c r="R2747" t="str">
        <f t="shared" si="255"/>
        <v>children's books</v>
      </c>
      <c r="S2747" s="10">
        <f t="shared" si="256"/>
        <v>41044.779722222222</v>
      </c>
      <c r="T2747" s="10">
        <f t="shared" si="257"/>
        <v>41104.779722222222</v>
      </c>
    </row>
    <row r="2748" spans="1:20" ht="43.5" x14ac:dyDescent="0.35">
      <c r="A2748" s="5">
        <f t="shared" si="252"/>
        <v>26.700000000000003</v>
      </c>
      <c r="B2748">
        <v>2746</v>
      </c>
      <c r="C2748" s="3" t="s">
        <v>2746</v>
      </c>
      <c r="D2748" s="3" t="s">
        <v>6856</v>
      </c>
      <c r="E2748">
        <v>3000</v>
      </c>
      <c r="F2748">
        <v>801</v>
      </c>
      <c r="G2748" t="s">
        <v>8220</v>
      </c>
      <c r="H2748" t="s">
        <v>8223</v>
      </c>
      <c r="I2748" t="s">
        <v>8245</v>
      </c>
      <c r="J2748" s="11">
        <v>1409337911</v>
      </c>
      <c r="K2748" s="11">
        <v>1406745911</v>
      </c>
      <c r="L2748" t="b">
        <v>0</v>
      </c>
      <c r="M2748">
        <v>19</v>
      </c>
      <c r="N2748" t="b">
        <v>0</v>
      </c>
      <c r="O2748" t="s">
        <v>8303</v>
      </c>
      <c r="P2748" s="5">
        <f t="shared" si="253"/>
        <v>42.157894736842103</v>
      </c>
      <c r="Q2748" t="str">
        <f t="shared" si="254"/>
        <v>publishing</v>
      </c>
      <c r="R2748" t="str">
        <f t="shared" si="255"/>
        <v>children's books</v>
      </c>
      <c r="S2748" s="10">
        <f t="shared" si="256"/>
        <v>41850.57304398148</v>
      </c>
      <c r="T2748" s="10">
        <f t="shared" si="257"/>
        <v>41880.57304398148</v>
      </c>
    </row>
    <row r="2749" spans="1:20" ht="43.5" x14ac:dyDescent="0.35">
      <c r="A2749" s="5">
        <f t="shared" si="252"/>
        <v>28.000000000000004</v>
      </c>
      <c r="B2749">
        <v>2747</v>
      </c>
      <c r="C2749" s="3" t="s">
        <v>2747</v>
      </c>
      <c r="D2749" s="3" t="s">
        <v>6857</v>
      </c>
      <c r="E2749">
        <v>500</v>
      </c>
      <c r="F2749">
        <v>140</v>
      </c>
      <c r="G2749" t="s">
        <v>8220</v>
      </c>
      <c r="H2749" t="s">
        <v>8223</v>
      </c>
      <c r="I2749" t="s">
        <v>8245</v>
      </c>
      <c r="J2749" s="11">
        <v>1339816200</v>
      </c>
      <c r="K2749" s="11">
        <v>1337095997</v>
      </c>
      <c r="L2749" t="b">
        <v>0</v>
      </c>
      <c r="M2749">
        <v>4</v>
      </c>
      <c r="N2749" t="b">
        <v>0</v>
      </c>
      <c r="O2749" t="s">
        <v>8303</v>
      </c>
      <c r="P2749" s="5">
        <f t="shared" si="253"/>
        <v>35</v>
      </c>
      <c r="Q2749" t="str">
        <f t="shared" si="254"/>
        <v>publishing</v>
      </c>
      <c r="R2749" t="str">
        <f t="shared" si="255"/>
        <v>children's books</v>
      </c>
      <c r="S2749" s="10">
        <f t="shared" si="256"/>
        <v>41044.439780092594</v>
      </c>
      <c r="T2749" s="10">
        <f t="shared" si="257"/>
        <v>41075.923611111109</v>
      </c>
    </row>
    <row r="2750" spans="1:20" ht="43.5" x14ac:dyDescent="0.35">
      <c r="A2750" s="5">
        <f t="shared" si="252"/>
        <v>1.06</v>
      </c>
      <c r="B2750">
        <v>2748</v>
      </c>
      <c r="C2750" s="3" t="s">
        <v>2748</v>
      </c>
      <c r="D2750" s="3" t="s">
        <v>6858</v>
      </c>
      <c r="E2750">
        <v>5000</v>
      </c>
      <c r="F2750">
        <v>53</v>
      </c>
      <c r="G2750" t="s">
        <v>8220</v>
      </c>
      <c r="H2750" t="s">
        <v>8223</v>
      </c>
      <c r="I2750" t="s">
        <v>8245</v>
      </c>
      <c r="J2750" s="11">
        <v>1472835802</v>
      </c>
      <c r="K2750" s="11">
        <v>1470243802</v>
      </c>
      <c r="L2750" t="b">
        <v>0</v>
      </c>
      <c r="M2750">
        <v>4</v>
      </c>
      <c r="N2750" t="b">
        <v>0</v>
      </c>
      <c r="O2750" t="s">
        <v>8303</v>
      </c>
      <c r="P2750" s="5">
        <f t="shared" si="253"/>
        <v>13.25</v>
      </c>
      <c r="Q2750" t="str">
        <f t="shared" si="254"/>
        <v>publishing</v>
      </c>
      <c r="R2750" t="str">
        <f t="shared" si="255"/>
        <v>children's books</v>
      </c>
      <c r="S2750" s="10">
        <f t="shared" si="256"/>
        <v>42585.502337962964</v>
      </c>
      <c r="T2750" s="10">
        <f t="shared" si="257"/>
        <v>42615.502337962964</v>
      </c>
    </row>
    <row r="2751" spans="1:20" ht="29" x14ac:dyDescent="0.35">
      <c r="A2751" s="5">
        <f t="shared" si="252"/>
        <v>1.0999999999999999</v>
      </c>
      <c r="B2751">
        <v>2749</v>
      </c>
      <c r="C2751" s="3" t="s">
        <v>2749</v>
      </c>
      <c r="D2751" s="3" t="s">
        <v>6859</v>
      </c>
      <c r="E2751">
        <v>10000</v>
      </c>
      <c r="F2751">
        <v>110</v>
      </c>
      <c r="G2751" t="s">
        <v>8220</v>
      </c>
      <c r="H2751" t="s">
        <v>8223</v>
      </c>
      <c r="I2751" t="s">
        <v>8245</v>
      </c>
      <c r="J2751" s="11">
        <v>1428171037</v>
      </c>
      <c r="K2751" s="11">
        <v>1425582637</v>
      </c>
      <c r="L2751" t="b">
        <v>0</v>
      </c>
      <c r="M2751">
        <v>2</v>
      </c>
      <c r="N2751" t="b">
        <v>0</v>
      </c>
      <c r="O2751" t="s">
        <v>8303</v>
      </c>
      <c r="P2751" s="5">
        <f t="shared" si="253"/>
        <v>55</v>
      </c>
      <c r="Q2751" t="str">
        <f t="shared" si="254"/>
        <v>publishing</v>
      </c>
      <c r="R2751" t="str">
        <f t="shared" si="255"/>
        <v>children's books</v>
      </c>
      <c r="S2751" s="10">
        <f t="shared" si="256"/>
        <v>42068.59070601852</v>
      </c>
      <c r="T2751" s="10">
        <f t="shared" si="257"/>
        <v>42098.549039351848</v>
      </c>
    </row>
    <row r="2752" spans="1:20" ht="43.5" x14ac:dyDescent="0.35">
      <c r="A2752" s="5">
        <f t="shared" si="252"/>
        <v>0</v>
      </c>
      <c r="B2752">
        <v>2750</v>
      </c>
      <c r="C2752" s="3" t="s">
        <v>2750</v>
      </c>
      <c r="D2752" s="3" t="s">
        <v>6860</v>
      </c>
      <c r="E2752">
        <v>1999</v>
      </c>
      <c r="F2752">
        <v>0</v>
      </c>
      <c r="G2752" t="s">
        <v>8220</v>
      </c>
      <c r="H2752" t="s">
        <v>8223</v>
      </c>
      <c r="I2752" t="s">
        <v>8245</v>
      </c>
      <c r="J2752" s="11">
        <v>1341086400</v>
      </c>
      <c r="K2752" s="11">
        <v>1340055345</v>
      </c>
      <c r="L2752" t="b">
        <v>0</v>
      </c>
      <c r="M2752">
        <v>0</v>
      </c>
      <c r="N2752" t="b">
        <v>0</v>
      </c>
      <c r="O2752" t="s">
        <v>8303</v>
      </c>
      <c r="P2752" s="5" t="e">
        <f t="shared" si="253"/>
        <v>#DIV/0!</v>
      </c>
      <c r="Q2752" t="str">
        <f t="shared" si="254"/>
        <v>publishing</v>
      </c>
      <c r="R2752" t="str">
        <f t="shared" si="255"/>
        <v>children's books</v>
      </c>
      <c r="S2752" s="10">
        <f t="shared" si="256"/>
        <v>41078.69149305555</v>
      </c>
      <c r="T2752" s="10">
        <f t="shared" si="257"/>
        <v>41090.625</v>
      </c>
    </row>
    <row r="2753" spans="1:20" ht="43.5" x14ac:dyDescent="0.35">
      <c r="A2753" s="5">
        <f t="shared" si="252"/>
        <v>0</v>
      </c>
      <c r="B2753">
        <v>2751</v>
      </c>
      <c r="C2753" s="3" t="s">
        <v>2751</v>
      </c>
      <c r="D2753" s="3" t="s">
        <v>6861</v>
      </c>
      <c r="E2753">
        <v>3274</v>
      </c>
      <c r="F2753">
        <v>0</v>
      </c>
      <c r="G2753" t="s">
        <v>8220</v>
      </c>
      <c r="H2753" t="s">
        <v>8223</v>
      </c>
      <c r="I2753" t="s">
        <v>8245</v>
      </c>
      <c r="J2753" s="11">
        <v>1403039842</v>
      </c>
      <c r="K2753" s="11">
        <v>1397855842</v>
      </c>
      <c r="L2753" t="b">
        <v>0</v>
      </c>
      <c r="M2753">
        <v>0</v>
      </c>
      <c r="N2753" t="b">
        <v>0</v>
      </c>
      <c r="O2753" t="s">
        <v>8303</v>
      </c>
      <c r="P2753" s="5" t="e">
        <f t="shared" si="253"/>
        <v>#DIV/0!</v>
      </c>
      <c r="Q2753" t="str">
        <f t="shared" si="254"/>
        <v>publishing</v>
      </c>
      <c r="R2753" t="str">
        <f t="shared" si="255"/>
        <v>children's books</v>
      </c>
      <c r="S2753" s="10">
        <f t="shared" si="256"/>
        <v>41747.678726851853</v>
      </c>
      <c r="T2753" s="10">
        <f t="shared" si="257"/>
        <v>41807.678726851853</v>
      </c>
    </row>
    <row r="2754" spans="1:20" ht="43.5" x14ac:dyDescent="0.35">
      <c r="A2754" s="5">
        <f t="shared" si="252"/>
        <v>11.458333333333332</v>
      </c>
      <c r="B2754">
        <v>2752</v>
      </c>
      <c r="C2754" s="3" t="s">
        <v>2752</v>
      </c>
      <c r="D2754" s="3" t="s">
        <v>6862</v>
      </c>
      <c r="E2754">
        <v>4800</v>
      </c>
      <c r="F2754">
        <v>550</v>
      </c>
      <c r="G2754" t="s">
        <v>8220</v>
      </c>
      <c r="H2754" t="s">
        <v>8223</v>
      </c>
      <c r="I2754" t="s">
        <v>8245</v>
      </c>
      <c r="J2754" s="11">
        <v>1324232504</v>
      </c>
      <c r="K2754" s="11">
        <v>1320776504</v>
      </c>
      <c r="L2754" t="b">
        <v>0</v>
      </c>
      <c r="M2754">
        <v>14</v>
      </c>
      <c r="N2754" t="b">
        <v>0</v>
      </c>
      <c r="O2754" t="s">
        <v>8303</v>
      </c>
      <c r="P2754" s="5">
        <f t="shared" si="253"/>
        <v>39.285714285714285</v>
      </c>
      <c r="Q2754" t="str">
        <f t="shared" si="254"/>
        <v>publishing</v>
      </c>
      <c r="R2754" t="str">
        <f t="shared" si="255"/>
        <v>children's books</v>
      </c>
      <c r="S2754" s="10">
        <f t="shared" si="256"/>
        <v>40855.556759259256</v>
      </c>
      <c r="T2754" s="10">
        <f t="shared" si="257"/>
        <v>40895.556759259256</v>
      </c>
    </row>
    <row r="2755" spans="1:20" ht="43.5" x14ac:dyDescent="0.35">
      <c r="A2755" s="5">
        <f t="shared" ref="A2755:A2818" si="258">(F2755/E2755)*100</f>
        <v>19</v>
      </c>
      <c r="B2755">
        <v>2753</v>
      </c>
      <c r="C2755" s="3" t="s">
        <v>2753</v>
      </c>
      <c r="D2755" s="3" t="s">
        <v>6863</v>
      </c>
      <c r="E2755">
        <v>2000</v>
      </c>
      <c r="F2755">
        <v>380</v>
      </c>
      <c r="G2755" t="s">
        <v>8220</v>
      </c>
      <c r="H2755" t="s">
        <v>8223</v>
      </c>
      <c r="I2755" t="s">
        <v>8245</v>
      </c>
      <c r="J2755" s="11">
        <v>1346017023</v>
      </c>
      <c r="K2755" s="11">
        <v>1343425023</v>
      </c>
      <c r="L2755" t="b">
        <v>0</v>
      </c>
      <c r="M2755">
        <v>8</v>
      </c>
      <c r="N2755" t="b">
        <v>0</v>
      </c>
      <c r="O2755" t="s">
        <v>8303</v>
      </c>
      <c r="P2755" s="5">
        <f t="shared" ref="P2755:P2818" si="259">F2755/M2755</f>
        <v>47.5</v>
      </c>
      <c r="Q2755" t="str">
        <f t="shared" ref="Q2755:Q2818" si="260">LEFT(O:O,FIND("/",O:O)-1)</f>
        <v>publishing</v>
      </c>
      <c r="R2755" t="str">
        <f t="shared" ref="R2755:R2818" si="261">RIGHT(O:O,LEN(O:O)-FIND("/",O:O))</f>
        <v>children's books</v>
      </c>
      <c r="S2755" s="10">
        <f t="shared" ref="S2755:S2818" si="262">(((K2755/60)/60)/24)+DATE(1970,1,1)+(-5/24)</f>
        <v>41117.692395833328</v>
      </c>
      <c r="T2755" s="10">
        <f t="shared" ref="T2755:T2818" si="263">(((J2755/60)/60)/24)+DATE(1970,1,1)+(-5/24)</f>
        <v>41147.692395833328</v>
      </c>
    </row>
    <row r="2756" spans="1:20" ht="43.5" x14ac:dyDescent="0.35">
      <c r="A2756" s="5">
        <f t="shared" si="258"/>
        <v>0</v>
      </c>
      <c r="B2756">
        <v>2754</v>
      </c>
      <c r="C2756" s="3" t="s">
        <v>2754</v>
      </c>
      <c r="D2756" s="3" t="s">
        <v>6864</v>
      </c>
      <c r="E2756">
        <v>10000</v>
      </c>
      <c r="F2756">
        <v>0</v>
      </c>
      <c r="G2756" t="s">
        <v>8220</v>
      </c>
      <c r="H2756" t="s">
        <v>8223</v>
      </c>
      <c r="I2756" t="s">
        <v>8245</v>
      </c>
      <c r="J2756" s="11">
        <v>1410448551</v>
      </c>
      <c r="K2756" s="11">
        <v>1407856551</v>
      </c>
      <c r="L2756" t="b">
        <v>0</v>
      </c>
      <c r="M2756">
        <v>0</v>
      </c>
      <c r="N2756" t="b">
        <v>0</v>
      </c>
      <c r="O2756" t="s">
        <v>8303</v>
      </c>
      <c r="P2756" s="5" t="e">
        <f t="shared" si="259"/>
        <v>#DIV/0!</v>
      </c>
      <c r="Q2756" t="str">
        <f t="shared" si="260"/>
        <v>publishing</v>
      </c>
      <c r="R2756" t="str">
        <f t="shared" si="261"/>
        <v>children's books</v>
      </c>
      <c r="S2756" s="10">
        <f t="shared" si="262"/>
        <v>41863.427673611113</v>
      </c>
      <c r="T2756" s="10">
        <f t="shared" si="263"/>
        <v>41893.427673611113</v>
      </c>
    </row>
    <row r="2757" spans="1:20" ht="43.5" x14ac:dyDescent="0.35">
      <c r="A2757" s="5">
        <f t="shared" si="258"/>
        <v>52</v>
      </c>
      <c r="B2757">
        <v>2755</v>
      </c>
      <c r="C2757" s="3" t="s">
        <v>2755</v>
      </c>
      <c r="D2757" s="3" t="s">
        <v>6865</v>
      </c>
      <c r="E2757">
        <v>500</v>
      </c>
      <c r="F2757">
        <v>260</v>
      </c>
      <c r="G2757" t="s">
        <v>8220</v>
      </c>
      <c r="H2757" t="s">
        <v>8240</v>
      </c>
      <c r="I2757" t="s">
        <v>8248</v>
      </c>
      <c r="J2757" s="11">
        <v>1428519527</v>
      </c>
      <c r="K2757" s="11">
        <v>1425927527</v>
      </c>
      <c r="L2757" t="b">
        <v>0</v>
      </c>
      <c r="M2757">
        <v>15</v>
      </c>
      <c r="N2757" t="b">
        <v>0</v>
      </c>
      <c r="O2757" t="s">
        <v>8303</v>
      </c>
      <c r="P2757" s="5">
        <f t="shared" si="259"/>
        <v>17.333333333333332</v>
      </c>
      <c r="Q2757" t="str">
        <f t="shared" si="260"/>
        <v>publishing</v>
      </c>
      <c r="R2757" t="str">
        <f t="shared" si="261"/>
        <v>children's books</v>
      </c>
      <c r="S2757" s="10">
        <f t="shared" si="262"/>
        <v>42072.582488425927</v>
      </c>
      <c r="T2757" s="10">
        <f t="shared" si="263"/>
        <v>42102.582488425927</v>
      </c>
    </row>
    <row r="2758" spans="1:20" ht="43.5" x14ac:dyDescent="0.35">
      <c r="A2758" s="5">
        <f t="shared" si="258"/>
        <v>10.48</v>
      </c>
      <c r="B2758">
        <v>2756</v>
      </c>
      <c r="C2758" s="3" t="s">
        <v>2756</v>
      </c>
      <c r="D2758" s="3" t="s">
        <v>6866</v>
      </c>
      <c r="E2758">
        <v>10000</v>
      </c>
      <c r="F2758">
        <v>1048</v>
      </c>
      <c r="G2758" t="s">
        <v>8220</v>
      </c>
      <c r="H2758" t="s">
        <v>8223</v>
      </c>
      <c r="I2758" t="s">
        <v>8245</v>
      </c>
      <c r="J2758" s="11">
        <v>1389476201</v>
      </c>
      <c r="K2758" s="11">
        <v>1386884201</v>
      </c>
      <c r="L2758" t="b">
        <v>0</v>
      </c>
      <c r="M2758">
        <v>33</v>
      </c>
      <c r="N2758" t="b">
        <v>0</v>
      </c>
      <c r="O2758" t="s">
        <v>8303</v>
      </c>
      <c r="P2758" s="5">
        <f t="shared" si="259"/>
        <v>31.757575757575758</v>
      </c>
      <c r="Q2758" t="str">
        <f t="shared" si="260"/>
        <v>publishing</v>
      </c>
      <c r="R2758" t="str">
        <f t="shared" si="261"/>
        <v>children's books</v>
      </c>
      <c r="S2758" s="10">
        <f t="shared" si="262"/>
        <v>41620.692141203705</v>
      </c>
      <c r="T2758" s="10">
        <f t="shared" si="263"/>
        <v>41650.692141203705</v>
      </c>
    </row>
    <row r="2759" spans="1:20" ht="29" x14ac:dyDescent="0.35">
      <c r="A2759" s="5">
        <f t="shared" si="258"/>
        <v>0.66666666666666674</v>
      </c>
      <c r="B2759">
        <v>2757</v>
      </c>
      <c r="C2759" s="3" t="s">
        <v>2757</v>
      </c>
      <c r="D2759" s="3" t="s">
        <v>6867</v>
      </c>
      <c r="E2759">
        <v>1500</v>
      </c>
      <c r="F2759">
        <v>10</v>
      </c>
      <c r="G2759" t="s">
        <v>8220</v>
      </c>
      <c r="H2759" t="s">
        <v>8223</v>
      </c>
      <c r="I2759" t="s">
        <v>8245</v>
      </c>
      <c r="J2759" s="11">
        <v>1470498332</v>
      </c>
      <c r="K2759" s="11">
        <v>1469202332</v>
      </c>
      <c r="L2759" t="b">
        <v>0</v>
      </c>
      <c r="M2759">
        <v>2</v>
      </c>
      <c r="N2759" t="b">
        <v>0</v>
      </c>
      <c r="O2759" t="s">
        <v>8303</v>
      </c>
      <c r="P2759" s="5">
        <f t="shared" si="259"/>
        <v>5</v>
      </c>
      <c r="Q2759" t="str">
        <f t="shared" si="260"/>
        <v>publishing</v>
      </c>
      <c r="R2759" t="str">
        <f t="shared" si="261"/>
        <v>children's books</v>
      </c>
      <c r="S2759" s="10">
        <f t="shared" si="262"/>
        <v>42573.448287037034</v>
      </c>
      <c r="T2759" s="10">
        <f t="shared" si="263"/>
        <v>42588.448287037034</v>
      </c>
    </row>
    <row r="2760" spans="1:20" ht="58" x14ac:dyDescent="0.35">
      <c r="A2760" s="5">
        <f t="shared" si="258"/>
        <v>11.700000000000001</v>
      </c>
      <c r="B2760">
        <v>2758</v>
      </c>
      <c r="C2760" s="3" t="s">
        <v>2758</v>
      </c>
      <c r="D2760" s="3" t="s">
        <v>6868</v>
      </c>
      <c r="E2760">
        <v>2000</v>
      </c>
      <c r="F2760">
        <v>234</v>
      </c>
      <c r="G2760" t="s">
        <v>8220</v>
      </c>
      <c r="H2760" t="s">
        <v>8225</v>
      </c>
      <c r="I2760" t="s">
        <v>8247</v>
      </c>
      <c r="J2760" s="11">
        <v>1476095783</v>
      </c>
      <c r="K2760" s="11">
        <v>1474886183</v>
      </c>
      <c r="L2760" t="b">
        <v>0</v>
      </c>
      <c r="M2760">
        <v>6</v>
      </c>
      <c r="N2760" t="b">
        <v>0</v>
      </c>
      <c r="O2760" t="s">
        <v>8303</v>
      </c>
      <c r="P2760" s="5">
        <f t="shared" si="259"/>
        <v>39</v>
      </c>
      <c r="Q2760" t="str">
        <f t="shared" si="260"/>
        <v>publishing</v>
      </c>
      <c r="R2760" t="str">
        <f t="shared" si="261"/>
        <v>children's books</v>
      </c>
      <c r="S2760" s="10">
        <f t="shared" si="262"/>
        <v>42639.23359953703</v>
      </c>
      <c r="T2760" s="10">
        <f t="shared" si="263"/>
        <v>42653.23359953703</v>
      </c>
    </row>
    <row r="2761" spans="1:20" ht="43.5" x14ac:dyDescent="0.35">
      <c r="A2761" s="5">
        <f t="shared" si="258"/>
        <v>10.5</v>
      </c>
      <c r="B2761">
        <v>2759</v>
      </c>
      <c r="C2761" s="3" t="s">
        <v>2759</v>
      </c>
      <c r="D2761" s="3" t="s">
        <v>6869</v>
      </c>
      <c r="E2761">
        <v>1000</v>
      </c>
      <c r="F2761">
        <v>105</v>
      </c>
      <c r="G2761" t="s">
        <v>8220</v>
      </c>
      <c r="H2761" t="s">
        <v>8225</v>
      </c>
      <c r="I2761" t="s">
        <v>8247</v>
      </c>
      <c r="J2761" s="11">
        <v>1468658866</v>
      </c>
      <c r="K2761" s="11">
        <v>1464943666</v>
      </c>
      <c r="L2761" t="b">
        <v>0</v>
      </c>
      <c r="M2761">
        <v>2</v>
      </c>
      <c r="N2761" t="b">
        <v>0</v>
      </c>
      <c r="O2761" t="s">
        <v>8303</v>
      </c>
      <c r="P2761" s="5">
        <f t="shared" si="259"/>
        <v>52.5</v>
      </c>
      <c r="Q2761" t="str">
        <f t="shared" si="260"/>
        <v>publishing</v>
      </c>
      <c r="R2761" t="str">
        <f t="shared" si="261"/>
        <v>children's books</v>
      </c>
      <c r="S2761" s="10">
        <f t="shared" si="262"/>
        <v>42524.158171296294</v>
      </c>
      <c r="T2761" s="10">
        <f t="shared" si="263"/>
        <v>42567.158171296294</v>
      </c>
    </row>
    <row r="2762" spans="1:20" ht="58" x14ac:dyDescent="0.35">
      <c r="A2762" s="5">
        <f t="shared" si="258"/>
        <v>0</v>
      </c>
      <c r="B2762">
        <v>2760</v>
      </c>
      <c r="C2762" s="3" t="s">
        <v>2760</v>
      </c>
      <c r="D2762" s="3" t="s">
        <v>6870</v>
      </c>
      <c r="E2762">
        <v>5000</v>
      </c>
      <c r="F2762">
        <v>0</v>
      </c>
      <c r="G2762" t="s">
        <v>8220</v>
      </c>
      <c r="H2762" t="s">
        <v>8224</v>
      </c>
      <c r="I2762" t="s">
        <v>8246</v>
      </c>
      <c r="J2762" s="11">
        <v>1371726258</v>
      </c>
      <c r="K2762" s="11">
        <v>1369134258</v>
      </c>
      <c r="L2762" t="b">
        <v>0</v>
      </c>
      <c r="M2762">
        <v>0</v>
      </c>
      <c r="N2762" t="b">
        <v>0</v>
      </c>
      <c r="O2762" t="s">
        <v>8303</v>
      </c>
      <c r="P2762" s="5" t="e">
        <f t="shared" si="259"/>
        <v>#DIV/0!</v>
      </c>
      <c r="Q2762" t="str">
        <f t="shared" si="260"/>
        <v>publishing</v>
      </c>
      <c r="R2762" t="str">
        <f t="shared" si="261"/>
        <v>children's books</v>
      </c>
      <c r="S2762" s="10">
        <f t="shared" si="262"/>
        <v>41415.252986111111</v>
      </c>
      <c r="T2762" s="10">
        <f t="shared" si="263"/>
        <v>41445.252986111111</v>
      </c>
    </row>
    <row r="2763" spans="1:20" ht="29" x14ac:dyDescent="0.35">
      <c r="A2763" s="5">
        <f t="shared" si="258"/>
        <v>0.72</v>
      </c>
      <c r="B2763">
        <v>2761</v>
      </c>
      <c r="C2763" s="3" t="s">
        <v>2761</v>
      </c>
      <c r="D2763" s="3" t="s">
        <v>6871</v>
      </c>
      <c r="E2763">
        <v>5000</v>
      </c>
      <c r="F2763">
        <v>36</v>
      </c>
      <c r="G2763" t="s">
        <v>8220</v>
      </c>
      <c r="H2763" t="s">
        <v>8223</v>
      </c>
      <c r="I2763" t="s">
        <v>8245</v>
      </c>
      <c r="J2763" s="11">
        <v>1357176693</v>
      </c>
      <c r="K2763" s="11">
        <v>1354584693</v>
      </c>
      <c r="L2763" t="b">
        <v>0</v>
      </c>
      <c r="M2763">
        <v>4</v>
      </c>
      <c r="N2763" t="b">
        <v>0</v>
      </c>
      <c r="O2763" t="s">
        <v>8303</v>
      </c>
      <c r="P2763" s="5">
        <f t="shared" si="259"/>
        <v>9</v>
      </c>
      <c r="Q2763" t="str">
        <f t="shared" si="260"/>
        <v>publishing</v>
      </c>
      <c r="R2763" t="str">
        <f t="shared" si="261"/>
        <v>children's books</v>
      </c>
      <c r="S2763" s="10">
        <f t="shared" si="262"/>
        <v>41246.85524305555</v>
      </c>
      <c r="T2763" s="10">
        <f t="shared" si="263"/>
        <v>41276.85524305555</v>
      </c>
    </row>
    <row r="2764" spans="1:20" ht="43.5" x14ac:dyDescent="0.35">
      <c r="A2764" s="5">
        <f t="shared" si="258"/>
        <v>0.76923076923076927</v>
      </c>
      <c r="B2764">
        <v>2762</v>
      </c>
      <c r="C2764" s="3" t="s">
        <v>2762</v>
      </c>
      <c r="D2764" s="3" t="s">
        <v>6872</v>
      </c>
      <c r="E2764">
        <v>3250</v>
      </c>
      <c r="F2764">
        <v>25</v>
      </c>
      <c r="G2764" t="s">
        <v>8220</v>
      </c>
      <c r="H2764" t="s">
        <v>8223</v>
      </c>
      <c r="I2764" t="s">
        <v>8245</v>
      </c>
      <c r="J2764" s="11">
        <v>1332114795</v>
      </c>
      <c r="K2764" s="11">
        <v>1326934395</v>
      </c>
      <c r="L2764" t="b">
        <v>0</v>
      </c>
      <c r="M2764">
        <v>1</v>
      </c>
      <c r="N2764" t="b">
        <v>0</v>
      </c>
      <c r="O2764" t="s">
        <v>8303</v>
      </c>
      <c r="P2764" s="5">
        <f t="shared" si="259"/>
        <v>25</v>
      </c>
      <c r="Q2764" t="str">
        <f t="shared" si="260"/>
        <v>publishing</v>
      </c>
      <c r="R2764" t="str">
        <f t="shared" si="261"/>
        <v>children's books</v>
      </c>
      <c r="S2764" s="10">
        <f t="shared" si="262"/>
        <v>40926.828645833331</v>
      </c>
      <c r="T2764" s="10">
        <f t="shared" si="263"/>
        <v>40986.786979166667</v>
      </c>
    </row>
    <row r="2765" spans="1:20" ht="29" x14ac:dyDescent="0.35">
      <c r="A2765" s="5">
        <f t="shared" si="258"/>
        <v>0.22842639593908631</v>
      </c>
      <c r="B2765">
        <v>2763</v>
      </c>
      <c r="C2765" s="3" t="s">
        <v>2763</v>
      </c>
      <c r="D2765" s="3" t="s">
        <v>6873</v>
      </c>
      <c r="E2765">
        <v>39400</v>
      </c>
      <c r="F2765">
        <v>90</v>
      </c>
      <c r="G2765" t="s">
        <v>8220</v>
      </c>
      <c r="H2765" t="s">
        <v>8223</v>
      </c>
      <c r="I2765" t="s">
        <v>8245</v>
      </c>
      <c r="J2765" s="11">
        <v>1369403684</v>
      </c>
      <c r="K2765" s="11">
        <v>1365515684</v>
      </c>
      <c r="L2765" t="b">
        <v>0</v>
      </c>
      <c r="M2765">
        <v>3</v>
      </c>
      <c r="N2765" t="b">
        <v>0</v>
      </c>
      <c r="O2765" t="s">
        <v>8303</v>
      </c>
      <c r="P2765" s="5">
        <f t="shared" si="259"/>
        <v>30</v>
      </c>
      <c r="Q2765" t="str">
        <f t="shared" si="260"/>
        <v>publishing</v>
      </c>
      <c r="R2765" t="str">
        <f t="shared" si="261"/>
        <v>children's books</v>
      </c>
      <c r="S2765" s="10">
        <f t="shared" si="262"/>
        <v>41373.371342592589</v>
      </c>
      <c r="T2765" s="10">
        <f t="shared" si="263"/>
        <v>41418.371342592589</v>
      </c>
    </row>
    <row r="2766" spans="1:20" ht="43.5" x14ac:dyDescent="0.35">
      <c r="A2766" s="5">
        <f t="shared" si="258"/>
        <v>1.125</v>
      </c>
      <c r="B2766">
        <v>2764</v>
      </c>
      <c r="C2766" s="3" t="s">
        <v>2764</v>
      </c>
      <c r="D2766" s="3" t="s">
        <v>6874</v>
      </c>
      <c r="E2766">
        <v>4000</v>
      </c>
      <c r="F2766">
        <v>45</v>
      </c>
      <c r="G2766" t="s">
        <v>8220</v>
      </c>
      <c r="H2766" t="s">
        <v>8223</v>
      </c>
      <c r="I2766" t="s">
        <v>8245</v>
      </c>
      <c r="J2766" s="11">
        <v>1338404400</v>
      </c>
      <c r="K2766" s="11">
        <v>1335855631</v>
      </c>
      <c r="L2766" t="b">
        <v>0</v>
      </c>
      <c r="M2766">
        <v>4</v>
      </c>
      <c r="N2766" t="b">
        <v>0</v>
      </c>
      <c r="O2766" t="s">
        <v>8303</v>
      </c>
      <c r="P2766" s="5">
        <f t="shared" si="259"/>
        <v>11.25</v>
      </c>
      <c r="Q2766" t="str">
        <f t="shared" si="260"/>
        <v>publishing</v>
      </c>
      <c r="R2766" t="str">
        <f t="shared" si="261"/>
        <v>children's books</v>
      </c>
      <c r="S2766" s="10">
        <f t="shared" si="262"/>
        <v>41030.083692129629</v>
      </c>
      <c r="T2766" s="10">
        <f t="shared" si="263"/>
        <v>41059.583333333328</v>
      </c>
    </row>
    <row r="2767" spans="1:20" ht="43.5" x14ac:dyDescent="0.35">
      <c r="A2767" s="5">
        <f t="shared" si="258"/>
        <v>0</v>
      </c>
      <c r="B2767">
        <v>2765</v>
      </c>
      <c r="C2767" s="3" t="s">
        <v>2765</v>
      </c>
      <c r="D2767" s="3" t="s">
        <v>6875</v>
      </c>
      <c r="E2767">
        <v>4000</v>
      </c>
      <c r="F2767">
        <v>0</v>
      </c>
      <c r="G2767" t="s">
        <v>8220</v>
      </c>
      <c r="H2767" t="s">
        <v>8223</v>
      </c>
      <c r="I2767" t="s">
        <v>8245</v>
      </c>
      <c r="J2767" s="11">
        <v>1351432428</v>
      </c>
      <c r="K2767" s="11">
        <v>1350050028</v>
      </c>
      <c r="L2767" t="b">
        <v>0</v>
      </c>
      <c r="M2767">
        <v>0</v>
      </c>
      <c r="N2767" t="b">
        <v>0</v>
      </c>
      <c r="O2767" t="s">
        <v>8303</v>
      </c>
      <c r="P2767" s="5" t="e">
        <f t="shared" si="259"/>
        <v>#DIV/0!</v>
      </c>
      <c r="Q2767" t="str">
        <f t="shared" si="260"/>
        <v>publishing</v>
      </c>
      <c r="R2767" t="str">
        <f t="shared" si="261"/>
        <v>children's books</v>
      </c>
      <c r="S2767" s="10">
        <f t="shared" si="262"/>
        <v>41194.370694444442</v>
      </c>
      <c r="T2767" s="10">
        <f t="shared" si="263"/>
        <v>41210.370694444442</v>
      </c>
    </row>
    <row r="2768" spans="1:20" ht="43.5" x14ac:dyDescent="0.35">
      <c r="A2768" s="5">
        <f t="shared" si="258"/>
        <v>2</v>
      </c>
      <c r="B2768">
        <v>2766</v>
      </c>
      <c r="C2768" s="3" t="s">
        <v>2766</v>
      </c>
      <c r="D2768" s="3" t="s">
        <v>6876</v>
      </c>
      <c r="E2768">
        <v>5000</v>
      </c>
      <c r="F2768">
        <v>100</v>
      </c>
      <c r="G2768" t="s">
        <v>8220</v>
      </c>
      <c r="H2768" t="s">
        <v>8223</v>
      </c>
      <c r="I2768" t="s">
        <v>8245</v>
      </c>
      <c r="J2768" s="11">
        <v>1313078518</v>
      </c>
      <c r="K2768" s="11">
        <v>1310486518</v>
      </c>
      <c r="L2768" t="b">
        <v>0</v>
      </c>
      <c r="M2768">
        <v>4</v>
      </c>
      <c r="N2768" t="b">
        <v>0</v>
      </c>
      <c r="O2768" t="s">
        <v>8303</v>
      </c>
      <c r="P2768" s="5">
        <f t="shared" si="259"/>
        <v>25</v>
      </c>
      <c r="Q2768" t="str">
        <f t="shared" si="260"/>
        <v>publishing</v>
      </c>
      <c r="R2768" t="str">
        <f t="shared" si="261"/>
        <v>children's books</v>
      </c>
      <c r="S2768" s="10">
        <f t="shared" si="262"/>
        <v>40736.459699074068</v>
      </c>
      <c r="T2768" s="10">
        <f t="shared" si="263"/>
        <v>40766.459699074068</v>
      </c>
    </row>
    <row r="2769" spans="1:20" ht="43.5" x14ac:dyDescent="0.35">
      <c r="A2769" s="5">
        <f t="shared" si="258"/>
        <v>0.85000000000000009</v>
      </c>
      <c r="B2769">
        <v>2767</v>
      </c>
      <c r="C2769" s="3" t="s">
        <v>2767</v>
      </c>
      <c r="D2769" s="3" t="s">
        <v>6877</v>
      </c>
      <c r="E2769">
        <v>4000</v>
      </c>
      <c r="F2769">
        <v>34</v>
      </c>
      <c r="G2769" t="s">
        <v>8220</v>
      </c>
      <c r="H2769" t="s">
        <v>8228</v>
      </c>
      <c r="I2769" t="s">
        <v>8250</v>
      </c>
      <c r="J2769" s="11">
        <v>1439766050</v>
      </c>
      <c r="K2769" s="11">
        <v>1434582050</v>
      </c>
      <c r="L2769" t="b">
        <v>0</v>
      </c>
      <c r="M2769">
        <v>3</v>
      </c>
      <c r="N2769" t="b">
        <v>0</v>
      </c>
      <c r="O2769" t="s">
        <v>8303</v>
      </c>
      <c r="P2769" s="5">
        <f t="shared" si="259"/>
        <v>11.333333333333334</v>
      </c>
      <c r="Q2769" t="str">
        <f t="shared" si="260"/>
        <v>publishing</v>
      </c>
      <c r="R2769" t="str">
        <f t="shared" si="261"/>
        <v>children's books</v>
      </c>
      <c r="S2769" s="10">
        <f t="shared" si="262"/>
        <v>42172.750578703701</v>
      </c>
      <c r="T2769" s="10">
        <f t="shared" si="263"/>
        <v>42232.750578703701</v>
      </c>
    </row>
    <row r="2770" spans="1:20" ht="43.5" x14ac:dyDescent="0.35">
      <c r="A2770" s="5">
        <f t="shared" si="258"/>
        <v>14.314285714285715</v>
      </c>
      <c r="B2770">
        <v>2768</v>
      </c>
      <c r="C2770" s="3" t="s">
        <v>2768</v>
      </c>
      <c r="D2770" s="3" t="s">
        <v>6878</v>
      </c>
      <c r="E2770">
        <v>7000</v>
      </c>
      <c r="F2770">
        <v>1002</v>
      </c>
      <c r="G2770" t="s">
        <v>8220</v>
      </c>
      <c r="H2770" t="s">
        <v>8223</v>
      </c>
      <c r="I2770" t="s">
        <v>8245</v>
      </c>
      <c r="J2770" s="11">
        <v>1333028723</v>
      </c>
      <c r="K2770" s="11">
        <v>1330440323</v>
      </c>
      <c r="L2770" t="b">
        <v>0</v>
      </c>
      <c r="M2770">
        <v>34</v>
      </c>
      <c r="N2770" t="b">
        <v>0</v>
      </c>
      <c r="O2770" t="s">
        <v>8303</v>
      </c>
      <c r="P2770" s="5">
        <f t="shared" si="259"/>
        <v>29.470588235294116</v>
      </c>
      <c r="Q2770" t="str">
        <f t="shared" si="260"/>
        <v>publishing</v>
      </c>
      <c r="R2770" t="str">
        <f t="shared" si="261"/>
        <v>children's books</v>
      </c>
      <c r="S2770" s="10">
        <f t="shared" si="262"/>
        <v>40967.4065162037</v>
      </c>
      <c r="T2770" s="10">
        <f t="shared" si="263"/>
        <v>40997.364849537036</v>
      </c>
    </row>
    <row r="2771" spans="1:20" ht="43.5" x14ac:dyDescent="0.35">
      <c r="A2771" s="5">
        <f t="shared" si="258"/>
        <v>0.25</v>
      </c>
      <c r="B2771">
        <v>2769</v>
      </c>
      <c r="C2771" s="3" t="s">
        <v>2769</v>
      </c>
      <c r="D2771" s="3" t="s">
        <v>6879</v>
      </c>
      <c r="E2771">
        <v>800</v>
      </c>
      <c r="F2771">
        <v>2</v>
      </c>
      <c r="G2771" t="s">
        <v>8220</v>
      </c>
      <c r="H2771" t="s">
        <v>8224</v>
      </c>
      <c r="I2771" t="s">
        <v>8246</v>
      </c>
      <c r="J2771" s="11">
        <v>1401997790</v>
      </c>
      <c r="K2771" s="11">
        <v>1397677790</v>
      </c>
      <c r="L2771" t="b">
        <v>0</v>
      </c>
      <c r="M2771">
        <v>2</v>
      </c>
      <c r="N2771" t="b">
        <v>0</v>
      </c>
      <c r="O2771" t="s">
        <v>8303</v>
      </c>
      <c r="P2771" s="5">
        <f t="shared" si="259"/>
        <v>1</v>
      </c>
      <c r="Q2771" t="str">
        <f t="shared" si="260"/>
        <v>publishing</v>
      </c>
      <c r="R2771" t="str">
        <f t="shared" si="261"/>
        <v>children's books</v>
      </c>
      <c r="S2771" s="10">
        <f t="shared" si="262"/>
        <v>41745.617939814809</v>
      </c>
      <c r="T2771" s="10">
        <f t="shared" si="263"/>
        <v>41795.617939814809</v>
      </c>
    </row>
    <row r="2772" spans="1:20" ht="43.5" x14ac:dyDescent="0.35">
      <c r="A2772" s="5">
        <f t="shared" si="258"/>
        <v>10.411249999999999</v>
      </c>
      <c r="B2772">
        <v>2770</v>
      </c>
      <c r="C2772" s="3" t="s">
        <v>2770</v>
      </c>
      <c r="D2772" s="3" t="s">
        <v>6880</v>
      </c>
      <c r="E2772">
        <v>20000</v>
      </c>
      <c r="F2772">
        <v>2082.25</v>
      </c>
      <c r="G2772" t="s">
        <v>8220</v>
      </c>
      <c r="H2772" t="s">
        <v>8223</v>
      </c>
      <c r="I2772" t="s">
        <v>8245</v>
      </c>
      <c r="J2772" s="11">
        <v>1395158130</v>
      </c>
      <c r="K2772" s="11">
        <v>1392569730</v>
      </c>
      <c r="L2772" t="b">
        <v>0</v>
      </c>
      <c r="M2772">
        <v>33</v>
      </c>
      <c r="N2772" t="b">
        <v>0</v>
      </c>
      <c r="O2772" t="s">
        <v>8303</v>
      </c>
      <c r="P2772" s="5">
        <f t="shared" si="259"/>
        <v>63.098484848484851</v>
      </c>
      <c r="Q2772" t="str">
        <f t="shared" si="260"/>
        <v>publishing</v>
      </c>
      <c r="R2772" t="str">
        <f t="shared" si="261"/>
        <v>children's books</v>
      </c>
      <c r="S2772" s="10">
        <f t="shared" si="262"/>
        <v>41686.496874999997</v>
      </c>
      <c r="T2772" s="10">
        <f t="shared" si="263"/>
        <v>41716.455208333333</v>
      </c>
    </row>
    <row r="2773" spans="1:20" ht="43.5" x14ac:dyDescent="0.35">
      <c r="A2773" s="5">
        <f t="shared" si="258"/>
        <v>0</v>
      </c>
      <c r="B2773">
        <v>2771</v>
      </c>
      <c r="C2773" s="3" t="s">
        <v>2771</v>
      </c>
      <c r="D2773" s="3" t="s">
        <v>6881</v>
      </c>
      <c r="E2773">
        <v>19980</v>
      </c>
      <c r="F2773">
        <v>0</v>
      </c>
      <c r="G2773" t="s">
        <v>8220</v>
      </c>
      <c r="H2773" t="s">
        <v>8223</v>
      </c>
      <c r="I2773" t="s">
        <v>8245</v>
      </c>
      <c r="J2773" s="11">
        <v>1359738000</v>
      </c>
      <c r="K2773" s="11">
        <v>1355489140</v>
      </c>
      <c r="L2773" t="b">
        <v>0</v>
      </c>
      <c r="M2773">
        <v>0</v>
      </c>
      <c r="N2773" t="b">
        <v>0</v>
      </c>
      <c r="O2773" t="s">
        <v>8303</v>
      </c>
      <c r="P2773" s="5" t="e">
        <f t="shared" si="259"/>
        <v>#DIV/0!</v>
      </c>
      <c r="Q2773" t="str">
        <f t="shared" si="260"/>
        <v>publishing</v>
      </c>
      <c r="R2773" t="str">
        <f t="shared" si="261"/>
        <v>children's books</v>
      </c>
      <c r="S2773" s="10">
        <f t="shared" si="262"/>
        <v>41257.323379629626</v>
      </c>
      <c r="T2773" s="10">
        <f t="shared" si="263"/>
        <v>41306.5</v>
      </c>
    </row>
    <row r="2774" spans="1:20" ht="43.5" x14ac:dyDescent="0.35">
      <c r="A2774" s="5">
        <f t="shared" si="258"/>
        <v>0</v>
      </c>
      <c r="B2774">
        <v>2772</v>
      </c>
      <c r="C2774" s="3" t="s">
        <v>2772</v>
      </c>
      <c r="D2774" s="3" t="s">
        <v>6882</v>
      </c>
      <c r="E2774">
        <v>8000</v>
      </c>
      <c r="F2774">
        <v>0</v>
      </c>
      <c r="G2774" t="s">
        <v>8220</v>
      </c>
      <c r="H2774" t="s">
        <v>8223</v>
      </c>
      <c r="I2774" t="s">
        <v>8245</v>
      </c>
      <c r="J2774" s="11">
        <v>1381006294</v>
      </c>
      <c r="K2774" s="11">
        <v>1379710294</v>
      </c>
      <c r="L2774" t="b">
        <v>0</v>
      </c>
      <c r="M2774">
        <v>0</v>
      </c>
      <c r="N2774" t="b">
        <v>0</v>
      </c>
      <c r="O2774" t="s">
        <v>8303</v>
      </c>
      <c r="P2774" s="5" t="e">
        <f t="shared" si="259"/>
        <v>#DIV/0!</v>
      </c>
      <c r="Q2774" t="str">
        <f t="shared" si="260"/>
        <v>publishing</v>
      </c>
      <c r="R2774" t="str">
        <f t="shared" si="261"/>
        <v>children's books</v>
      </c>
      <c r="S2774" s="10">
        <f t="shared" si="262"/>
        <v>41537.660810185182</v>
      </c>
      <c r="T2774" s="10">
        <f t="shared" si="263"/>
        <v>41552.660810185182</v>
      </c>
    </row>
    <row r="2775" spans="1:20" ht="43.5" x14ac:dyDescent="0.35">
      <c r="A2775" s="5">
        <f t="shared" si="258"/>
        <v>0.18867924528301888</v>
      </c>
      <c r="B2775">
        <v>2773</v>
      </c>
      <c r="C2775" s="3" t="s">
        <v>2773</v>
      </c>
      <c r="D2775" s="3" t="s">
        <v>6883</v>
      </c>
      <c r="E2775">
        <v>530</v>
      </c>
      <c r="F2775">
        <v>1</v>
      </c>
      <c r="G2775" t="s">
        <v>8220</v>
      </c>
      <c r="H2775" t="s">
        <v>8228</v>
      </c>
      <c r="I2775" t="s">
        <v>8250</v>
      </c>
      <c r="J2775" s="11">
        <v>1461530721</v>
      </c>
      <c r="K2775" s="11">
        <v>1460666721</v>
      </c>
      <c r="L2775" t="b">
        <v>0</v>
      </c>
      <c r="M2775">
        <v>1</v>
      </c>
      <c r="N2775" t="b">
        <v>0</v>
      </c>
      <c r="O2775" t="s">
        <v>8303</v>
      </c>
      <c r="P2775" s="5">
        <f t="shared" si="259"/>
        <v>1</v>
      </c>
      <c r="Q2775" t="str">
        <f t="shared" si="260"/>
        <v>publishing</v>
      </c>
      <c r="R2775" t="str">
        <f t="shared" si="261"/>
        <v>children's books</v>
      </c>
      <c r="S2775" s="10">
        <f t="shared" si="262"/>
        <v>42474.656493055554</v>
      </c>
      <c r="T2775" s="10">
        <f t="shared" si="263"/>
        <v>42484.656493055554</v>
      </c>
    </row>
    <row r="2776" spans="1:20" ht="43.5" x14ac:dyDescent="0.35">
      <c r="A2776" s="5">
        <f t="shared" si="258"/>
        <v>14.249999999999998</v>
      </c>
      <c r="B2776">
        <v>2774</v>
      </c>
      <c r="C2776" s="3" t="s">
        <v>2774</v>
      </c>
      <c r="D2776" s="3" t="s">
        <v>6884</v>
      </c>
      <c r="E2776">
        <v>4000</v>
      </c>
      <c r="F2776">
        <v>570</v>
      </c>
      <c r="G2776" t="s">
        <v>8220</v>
      </c>
      <c r="H2776" t="s">
        <v>8223</v>
      </c>
      <c r="I2776" t="s">
        <v>8245</v>
      </c>
      <c r="J2776" s="11">
        <v>1362711728</v>
      </c>
      <c r="K2776" s="11">
        <v>1360119728</v>
      </c>
      <c r="L2776" t="b">
        <v>0</v>
      </c>
      <c r="M2776">
        <v>13</v>
      </c>
      <c r="N2776" t="b">
        <v>0</v>
      </c>
      <c r="O2776" t="s">
        <v>8303</v>
      </c>
      <c r="P2776" s="5">
        <f t="shared" si="259"/>
        <v>43.846153846153847</v>
      </c>
      <c r="Q2776" t="str">
        <f t="shared" si="260"/>
        <v>publishing</v>
      </c>
      <c r="R2776" t="str">
        <f t="shared" si="261"/>
        <v>children's books</v>
      </c>
      <c r="S2776" s="10">
        <f t="shared" si="262"/>
        <v>41310.918148148143</v>
      </c>
      <c r="T2776" s="10">
        <f t="shared" si="263"/>
        <v>41340.918148148143</v>
      </c>
    </row>
    <row r="2777" spans="1:20" ht="43.5" x14ac:dyDescent="0.35">
      <c r="A2777" s="5">
        <f t="shared" si="258"/>
        <v>3</v>
      </c>
      <c r="B2777">
        <v>2775</v>
      </c>
      <c r="C2777" s="3" t="s">
        <v>2775</v>
      </c>
      <c r="D2777" s="3" t="s">
        <v>6885</v>
      </c>
      <c r="E2777">
        <v>5000</v>
      </c>
      <c r="F2777">
        <v>150</v>
      </c>
      <c r="G2777" t="s">
        <v>8220</v>
      </c>
      <c r="H2777" t="s">
        <v>8223</v>
      </c>
      <c r="I2777" t="s">
        <v>8245</v>
      </c>
      <c r="J2777" s="11">
        <v>1323994754</v>
      </c>
      <c r="K2777" s="11">
        <v>1321402754</v>
      </c>
      <c r="L2777" t="b">
        <v>0</v>
      </c>
      <c r="M2777">
        <v>2</v>
      </c>
      <c r="N2777" t="b">
        <v>0</v>
      </c>
      <c r="O2777" t="s">
        <v>8303</v>
      </c>
      <c r="P2777" s="5">
        <f t="shared" si="259"/>
        <v>75</v>
      </c>
      <c r="Q2777" t="str">
        <f t="shared" si="260"/>
        <v>publishing</v>
      </c>
      <c r="R2777" t="str">
        <f t="shared" si="261"/>
        <v>children's books</v>
      </c>
      <c r="S2777" s="10">
        <f t="shared" si="262"/>
        <v>40862.805023148147</v>
      </c>
      <c r="T2777" s="10">
        <f t="shared" si="263"/>
        <v>40892.805023148147</v>
      </c>
    </row>
    <row r="2778" spans="1:20" ht="58" x14ac:dyDescent="0.35">
      <c r="A2778" s="5">
        <f t="shared" si="258"/>
        <v>7.8809523809523814</v>
      </c>
      <c r="B2778">
        <v>2776</v>
      </c>
      <c r="C2778" s="3" t="s">
        <v>2776</v>
      </c>
      <c r="D2778" s="3" t="s">
        <v>6886</v>
      </c>
      <c r="E2778">
        <v>21000</v>
      </c>
      <c r="F2778">
        <v>1655</v>
      </c>
      <c r="G2778" t="s">
        <v>8220</v>
      </c>
      <c r="H2778" t="s">
        <v>8223</v>
      </c>
      <c r="I2778" t="s">
        <v>8245</v>
      </c>
      <c r="J2778" s="11">
        <v>1434092876</v>
      </c>
      <c r="K2778" s="11">
        <v>1431414476</v>
      </c>
      <c r="L2778" t="b">
        <v>0</v>
      </c>
      <c r="M2778">
        <v>36</v>
      </c>
      <c r="N2778" t="b">
        <v>0</v>
      </c>
      <c r="O2778" t="s">
        <v>8303</v>
      </c>
      <c r="P2778" s="5">
        <f t="shared" si="259"/>
        <v>45.972222222222221</v>
      </c>
      <c r="Q2778" t="str">
        <f t="shared" si="260"/>
        <v>publishing</v>
      </c>
      <c r="R2778" t="str">
        <f t="shared" si="261"/>
        <v>children's books</v>
      </c>
      <c r="S2778" s="10">
        <f t="shared" si="262"/>
        <v>42136.088842592588</v>
      </c>
      <c r="T2778" s="10">
        <f t="shared" si="263"/>
        <v>42167.088842592588</v>
      </c>
    </row>
    <row r="2779" spans="1:20" ht="43.5" x14ac:dyDescent="0.35">
      <c r="A2779" s="5">
        <f t="shared" si="258"/>
        <v>0.33333333333333337</v>
      </c>
      <c r="B2779">
        <v>2777</v>
      </c>
      <c r="C2779" s="3" t="s">
        <v>2777</v>
      </c>
      <c r="D2779" s="3" t="s">
        <v>6887</v>
      </c>
      <c r="E2779">
        <v>3000</v>
      </c>
      <c r="F2779">
        <v>10</v>
      </c>
      <c r="G2779" t="s">
        <v>8220</v>
      </c>
      <c r="H2779" t="s">
        <v>8223</v>
      </c>
      <c r="I2779" t="s">
        <v>8245</v>
      </c>
      <c r="J2779" s="11">
        <v>1437149004</v>
      </c>
      <c r="K2779" s="11">
        <v>1434557004</v>
      </c>
      <c r="L2779" t="b">
        <v>0</v>
      </c>
      <c r="M2779">
        <v>1</v>
      </c>
      <c r="N2779" t="b">
        <v>0</v>
      </c>
      <c r="O2779" t="s">
        <v>8303</v>
      </c>
      <c r="P2779" s="5">
        <f t="shared" si="259"/>
        <v>10</v>
      </c>
      <c r="Q2779" t="str">
        <f t="shared" si="260"/>
        <v>publishing</v>
      </c>
      <c r="R2779" t="str">
        <f t="shared" si="261"/>
        <v>children's books</v>
      </c>
      <c r="S2779" s="10">
        <f t="shared" si="262"/>
        <v>42172.460694444446</v>
      </c>
      <c r="T2779" s="10">
        <f t="shared" si="263"/>
        <v>42202.460694444446</v>
      </c>
    </row>
    <row r="2780" spans="1:20" ht="58" x14ac:dyDescent="0.35">
      <c r="A2780" s="5">
        <f t="shared" si="258"/>
        <v>25.545454545454543</v>
      </c>
      <c r="B2780">
        <v>2778</v>
      </c>
      <c r="C2780" s="3" t="s">
        <v>2778</v>
      </c>
      <c r="D2780" s="3" t="s">
        <v>6888</v>
      </c>
      <c r="E2780">
        <v>5500</v>
      </c>
      <c r="F2780">
        <v>1405</v>
      </c>
      <c r="G2780" t="s">
        <v>8220</v>
      </c>
      <c r="H2780" t="s">
        <v>8223</v>
      </c>
      <c r="I2780" t="s">
        <v>8245</v>
      </c>
      <c r="J2780" s="11">
        <v>1409009306</v>
      </c>
      <c r="K2780" s="11">
        <v>1406417306</v>
      </c>
      <c r="L2780" t="b">
        <v>0</v>
      </c>
      <c r="M2780">
        <v>15</v>
      </c>
      <c r="N2780" t="b">
        <v>0</v>
      </c>
      <c r="O2780" t="s">
        <v>8303</v>
      </c>
      <c r="P2780" s="5">
        <f t="shared" si="259"/>
        <v>93.666666666666671</v>
      </c>
      <c r="Q2780" t="str">
        <f t="shared" si="260"/>
        <v>publishing</v>
      </c>
      <c r="R2780" t="str">
        <f t="shared" si="261"/>
        <v>children's books</v>
      </c>
      <c r="S2780" s="10">
        <f t="shared" si="262"/>
        <v>41846.769745370366</v>
      </c>
      <c r="T2780" s="10">
        <f t="shared" si="263"/>
        <v>41876.769745370366</v>
      </c>
    </row>
    <row r="2781" spans="1:20" ht="43.5" x14ac:dyDescent="0.35">
      <c r="A2781" s="5">
        <f t="shared" si="258"/>
        <v>2.12</v>
      </c>
      <c r="B2781">
        <v>2779</v>
      </c>
      <c r="C2781" s="3" t="s">
        <v>2779</v>
      </c>
      <c r="D2781" s="3" t="s">
        <v>6889</v>
      </c>
      <c r="E2781">
        <v>2500</v>
      </c>
      <c r="F2781">
        <v>53</v>
      </c>
      <c r="G2781" t="s">
        <v>8220</v>
      </c>
      <c r="H2781" t="s">
        <v>8223</v>
      </c>
      <c r="I2781" t="s">
        <v>8245</v>
      </c>
      <c r="J2781" s="11">
        <v>1448204621</v>
      </c>
      <c r="K2781" s="11">
        <v>1445609021</v>
      </c>
      <c r="L2781" t="b">
        <v>0</v>
      </c>
      <c r="M2781">
        <v>1</v>
      </c>
      <c r="N2781" t="b">
        <v>0</v>
      </c>
      <c r="O2781" t="s">
        <v>8303</v>
      </c>
      <c r="P2781" s="5">
        <f t="shared" si="259"/>
        <v>53</v>
      </c>
      <c r="Q2781" t="str">
        <f t="shared" si="260"/>
        <v>publishing</v>
      </c>
      <c r="R2781" t="str">
        <f t="shared" si="261"/>
        <v>children's books</v>
      </c>
      <c r="S2781" s="10">
        <f t="shared" si="262"/>
        <v>42300.377557870372</v>
      </c>
      <c r="T2781" s="10">
        <f t="shared" si="263"/>
        <v>42330.419224537036</v>
      </c>
    </row>
    <row r="2782" spans="1:20" ht="29" x14ac:dyDescent="0.35">
      <c r="A2782" s="5">
        <f t="shared" si="258"/>
        <v>0</v>
      </c>
      <c r="B2782">
        <v>2780</v>
      </c>
      <c r="C2782" s="3" t="s">
        <v>2780</v>
      </c>
      <c r="D2782" s="3" t="s">
        <v>6890</v>
      </c>
      <c r="E2782">
        <v>100000</v>
      </c>
      <c r="F2782">
        <v>0</v>
      </c>
      <c r="G2782" t="s">
        <v>8220</v>
      </c>
      <c r="H2782" t="s">
        <v>8236</v>
      </c>
      <c r="I2782" t="s">
        <v>8248</v>
      </c>
      <c r="J2782" s="11">
        <v>1489142688</v>
      </c>
      <c r="K2782" s="11">
        <v>1486550688</v>
      </c>
      <c r="L2782" t="b">
        <v>0</v>
      </c>
      <c r="M2782">
        <v>0</v>
      </c>
      <c r="N2782" t="b">
        <v>0</v>
      </c>
      <c r="O2782" t="s">
        <v>8303</v>
      </c>
      <c r="P2782" s="5" t="e">
        <f t="shared" si="259"/>
        <v>#DIV/0!</v>
      </c>
      <c r="Q2782" t="str">
        <f t="shared" si="260"/>
        <v>publishing</v>
      </c>
      <c r="R2782" t="str">
        <f t="shared" si="261"/>
        <v>children's books</v>
      </c>
      <c r="S2782" s="10">
        <f t="shared" si="262"/>
        <v>42774.239444444444</v>
      </c>
      <c r="T2782" s="10">
        <f t="shared" si="263"/>
        <v>42804.239444444444</v>
      </c>
    </row>
    <row r="2783" spans="1:20" ht="43.5" x14ac:dyDescent="0.35">
      <c r="A2783" s="5">
        <f t="shared" si="258"/>
        <v>105.28</v>
      </c>
      <c r="B2783">
        <v>2781</v>
      </c>
      <c r="C2783" s="3" t="s">
        <v>2781</v>
      </c>
      <c r="D2783" s="3" t="s">
        <v>6891</v>
      </c>
      <c r="E2783">
        <v>1250</v>
      </c>
      <c r="F2783">
        <v>1316</v>
      </c>
      <c r="G2783" t="s">
        <v>8218</v>
      </c>
      <c r="H2783" t="s">
        <v>8223</v>
      </c>
      <c r="I2783" t="s">
        <v>8245</v>
      </c>
      <c r="J2783" s="11">
        <v>1423724400</v>
      </c>
      <c r="K2783" s="11">
        <v>1421274954</v>
      </c>
      <c r="L2783" t="b">
        <v>0</v>
      </c>
      <c r="M2783">
        <v>28</v>
      </c>
      <c r="N2783" t="b">
        <v>1</v>
      </c>
      <c r="O2783" t="s">
        <v>8270</v>
      </c>
      <c r="P2783" s="5">
        <f t="shared" si="259"/>
        <v>47</v>
      </c>
      <c r="Q2783" t="str">
        <f t="shared" si="260"/>
        <v>theater</v>
      </c>
      <c r="R2783" t="str">
        <f t="shared" si="261"/>
        <v>plays</v>
      </c>
      <c r="S2783" s="10">
        <f t="shared" si="262"/>
        <v>42018.733263888884</v>
      </c>
      <c r="T2783" s="10">
        <f t="shared" si="263"/>
        <v>42047.083333333336</v>
      </c>
    </row>
    <row r="2784" spans="1:20" ht="29" x14ac:dyDescent="0.35">
      <c r="A2784" s="5">
        <f t="shared" si="258"/>
        <v>120</v>
      </c>
      <c r="B2784">
        <v>2782</v>
      </c>
      <c r="C2784" s="3" t="s">
        <v>2782</v>
      </c>
      <c r="D2784" s="3" t="s">
        <v>6892</v>
      </c>
      <c r="E2784">
        <v>1000</v>
      </c>
      <c r="F2784">
        <v>1200</v>
      </c>
      <c r="G2784" t="s">
        <v>8218</v>
      </c>
      <c r="H2784" t="s">
        <v>8223</v>
      </c>
      <c r="I2784" t="s">
        <v>8245</v>
      </c>
      <c r="J2784" s="11">
        <v>1424149140</v>
      </c>
      <c r="K2784" s="11">
        <v>1421964718</v>
      </c>
      <c r="L2784" t="b">
        <v>0</v>
      </c>
      <c r="M2784">
        <v>18</v>
      </c>
      <c r="N2784" t="b">
        <v>1</v>
      </c>
      <c r="O2784" t="s">
        <v>8270</v>
      </c>
      <c r="P2784" s="5">
        <f t="shared" si="259"/>
        <v>66.666666666666671</v>
      </c>
      <c r="Q2784" t="str">
        <f t="shared" si="260"/>
        <v>theater</v>
      </c>
      <c r="R2784" t="str">
        <f t="shared" si="261"/>
        <v>plays</v>
      </c>
      <c r="S2784" s="10">
        <f t="shared" si="262"/>
        <v>42026.716643518514</v>
      </c>
      <c r="T2784" s="10">
        <f t="shared" si="263"/>
        <v>42051.999305555553</v>
      </c>
    </row>
    <row r="2785" spans="1:20" ht="43.5" x14ac:dyDescent="0.35">
      <c r="A2785" s="5">
        <f t="shared" si="258"/>
        <v>114.5</v>
      </c>
      <c r="B2785">
        <v>2783</v>
      </c>
      <c r="C2785" s="3" t="s">
        <v>2783</v>
      </c>
      <c r="D2785" s="3" t="s">
        <v>6893</v>
      </c>
      <c r="E2785">
        <v>1000</v>
      </c>
      <c r="F2785">
        <v>1145</v>
      </c>
      <c r="G2785" t="s">
        <v>8218</v>
      </c>
      <c r="H2785" t="s">
        <v>8224</v>
      </c>
      <c r="I2785" t="s">
        <v>8246</v>
      </c>
      <c r="J2785" s="11">
        <v>1429793446</v>
      </c>
      <c r="K2785" s="11">
        <v>1428583846</v>
      </c>
      <c r="L2785" t="b">
        <v>0</v>
      </c>
      <c r="M2785">
        <v>61</v>
      </c>
      <c r="N2785" t="b">
        <v>1</v>
      </c>
      <c r="O2785" t="s">
        <v>8270</v>
      </c>
      <c r="P2785" s="5">
        <f t="shared" si="259"/>
        <v>18.770491803278688</v>
      </c>
      <c r="Q2785" t="str">
        <f t="shared" si="260"/>
        <v>theater</v>
      </c>
      <c r="R2785" t="str">
        <f t="shared" si="261"/>
        <v>plays</v>
      </c>
      <c r="S2785" s="10">
        <f t="shared" si="262"/>
        <v>42103.326921296299</v>
      </c>
      <c r="T2785" s="10">
        <f t="shared" si="263"/>
        <v>42117.326921296299</v>
      </c>
    </row>
    <row r="2786" spans="1:20" ht="43.5" x14ac:dyDescent="0.35">
      <c r="A2786" s="5">
        <f t="shared" si="258"/>
        <v>119</v>
      </c>
      <c r="B2786">
        <v>2784</v>
      </c>
      <c r="C2786" s="3" t="s">
        <v>2784</v>
      </c>
      <c r="D2786" s="3" t="s">
        <v>6894</v>
      </c>
      <c r="E2786">
        <v>6000</v>
      </c>
      <c r="F2786">
        <v>7140</v>
      </c>
      <c r="G2786" t="s">
        <v>8218</v>
      </c>
      <c r="H2786" t="s">
        <v>8223</v>
      </c>
      <c r="I2786" t="s">
        <v>8245</v>
      </c>
      <c r="J2786" s="11">
        <v>1414608843</v>
      </c>
      <c r="K2786" s="11">
        <v>1412794443</v>
      </c>
      <c r="L2786" t="b">
        <v>0</v>
      </c>
      <c r="M2786">
        <v>108</v>
      </c>
      <c r="N2786" t="b">
        <v>1</v>
      </c>
      <c r="O2786" t="s">
        <v>8270</v>
      </c>
      <c r="P2786" s="5">
        <f t="shared" si="259"/>
        <v>66.111111111111114</v>
      </c>
      <c r="Q2786" t="str">
        <f t="shared" si="260"/>
        <v>theater</v>
      </c>
      <c r="R2786" t="str">
        <f t="shared" si="261"/>
        <v>plays</v>
      </c>
      <c r="S2786" s="10">
        <f t="shared" si="262"/>
        <v>41920.579201388886</v>
      </c>
      <c r="T2786" s="10">
        <f t="shared" si="263"/>
        <v>41941.579201388886</v>
      </c>
    </row>
    <row r="2787" spans="1:20" ht="43.5" x14ac:dyDescent="0.35">
      <c r="A2787" s="5">
        <f t="shared" si="258"/>
        <v>104.67999999999999</v>
      </c>
      <c r="B2787">
        <v>2785</v>
      </c>
      <c r="C2787" s="3" t="s">
        <v>2785</v>
      </c>
      <c r="D2787" s="3" t="s">
        <v>6895</v>
      </c>
      <c r="E2787">
        <v>5000</v>
      </c>
      <c r="F2787">
        <v>5234</v>
      </c>
      <c r="G2787" t="s">
        <v>8218</v>
      </c>
      <c r="H2787" t="s">
        <v>8223</v>
      </c>
      <c r="I2787" t="s">
        <v>8245</v>
      </c>
      <c r="J2787" s="11">
        <v>1470430800</v>
      </c>
      <c r="K2787" s="11">
        <v>1467865967</v>
      </c>
      <c r="L2787" t="b">
        <v>0</v>
      </c>
      <c r="M2787">
        <v>142</v>
      </c>
      <c r="N2787" t="b">
        <v>1</v>
      </c>
      <c r="O2787" t="s">
        <v>8270</v>
      </c>
      <c r="P2787" s="5">
        <f t="shared" si="259"/>
        <v>36.859154929577464</v>
      </c>
      <c r="Q2787" t="str">
        <f t="shared" si="260"/>
        <v>theater</v>
      </c>
      <c r="R2787" t="str">
        <f t="shared" si="261"/>
        <v>plays</v>
      </c>
      <c r="S2787" s="10">
        <f t="shared" si="262"/>
        <v>42557.981099537035</v>
      </c>
      <c r="T2787" s="10">
        <f t="shared" si="263"/>
        <v>42587.666666666664</v>
      </c>
    </row>
    <row r="2788" spans="1:20" ht="29" x14ac:dyDescent="0.35">
      <c r="A2788" s="5">
        <f t="shared" si="258"/>
        <v>117.83999999999999</v>
      </c>
      <c r="B2788">
        <v>2786</v>
      </c>
      <c r="C2788" s="3" t="s">
        <v>2786</v>
      </c>
      <c r="D2788" s="3" t="s">
        <v>6896</v>
      </c>
      <c r="E2788">
        <v>2500</v>
      </c>
      <c r="F2788">
        <v>2946</v>
      </c>
      <c r="G2788" t="s">
        <v>8218</v>
      </c>
      <c r="H2788" t="s">
        <v>8224</v>
      </c>
      <c r="I2788" t="s">
        <v>8246</v>
      </c>
      <c r="J2788" s="11">
        <v>1404913180</v>
      </c>
      <c r="K2788" s="11">
        <v>1403703580</v>
      </c>
      <c r="L2788" t="b">
        <v>0</v>
      </c>
      <c r="M2788">
        <v>74</v>
      </c>
      <c r="N2788" t="b">
        <v>1</v>
      </c>
      <c r="O2788" t="s">
        <v>8270</v>
      </c>
      <c r="P2788" s="5">
        <f t="shared" si="259"/>
        <v>39.810810810810814</v>
      </c>
      <c r="Q2788" t="str">
        <f t="shared" si="260"/>
        <v>theater</v>
      </c>
      <c r="R2788" t="str">
        <f t="shared" si="261"/>
        <v>plays</v>
      </c>
      <c r="S2788" s="10">
        <f t="shared" si="262"/>
        <v>41815.360879629625</v>
      </c>
      <c r="T2788" s="10">
        <f t="shared" si="263"/>
        <v>41829.360879629625</v>
      </c>
    </row>
    <row r="2789" spans="1:20" ht="43.5" x14ac:dyDescent="0.35">
      <c r="A2789" s="5">
        <f t="shared" si="258"/>
        <v>119.7</v>
      </c>
      <c r="B2789">
        <v>2787</v>
      </c>
      <c r="C2789" s="3" t="s">
        <v>2787</v>
      </c>
      <c r="D2789" s="3" t="s">
        <v>6897</v>
      </c>
      <c r="E2789">
        <v>1000</v>
      </c>
      <c r="F2789">
        <v>1197</v>
      </c>
      <c r="G2789" t="s">
        <v>8218</v>
      </c>
      <c r="H2789" t="s">
        <v>8223</v>
      </c>
      <c r="I2789" t="s">
        <v>8245</v>
      </c>
      <c r="J2789" s="11">
        <v>1405658752</v>
      </c>
      <c r="K2789" s="11">
        <v>1403066752</v>
      </c>
      <c r="L2789" t="b">
        <v>0</v>
      </c>
      <c r="M2789">
        <v>38</v>
      </c>
      <c r="N2789" t="b">
        <v>1</v>
      </c>
      <c r="O2789" t="s">
        <v>8270</v>
      </c>
      <c r="P2789" s="5">
        <f t="shared" si="259"/>
        <v>31.5</v>
      </c>
      <c r="Q2789" t="str">
        <f t="shared" si="260"/>
        <v>theater</v>
      </c>
      <c r="R2789" t="str">
        <f t="shared" si="261"/>
        <v>plays</v>
      </c>
      <c r="S2789" s="10">
        <f t="shared" si="262"/>
        <v>41807.990185185183</v>
      </c>
      <c r="T2789" s="10">
        <f t="shared" si="263"/>
        <v>41837.990185185183</v>
      </c>
    </row>
    <row r="2790" spans="1:20" ht="43.5" x14ac:dyDescent="0.35">
      <c r="A2790" s="5">
        <f t="shared" si="258"/>
        <v>102.49999999999999</v>
      </c>
      <c r="B2790">
        <v>2788</v>
      </c>
      <c r="C2790" s="3" t="s">
        <v>2788</v>
      </c>
      <c r="D2790" s="3" t="s">
        <v>6898</v>
      </c>
      <c r="E2790">
        <v>2000</v>
      </c>
      <c r="F2790">
        <v>2050</v>
      </c>
      <c r="G2790" t="s">
        <v>8218</v>
      </c>
      <c r="H2790" t="s">
        <v>8223</v>
      </c>
      <c r="I2790" t="s">
        <v>8245</v>
      </c>
      <c r="J2790" s="11">
        <v>1469811043</v>
      </c>
      <c r="K2790" s="11">
        <v>1467219043</v>
      </c>
      <c r="L2790" t="b">
        <v>0</v>
      </c>
      <c r="M2790">
        <v>20</v>
      </c>
      <c r="N2790" t="b">
        <v>1</v>
      </c>
      <c r="O2790" t="s">
        <v>8270</v>
      </c>
      <c r="P2790" s="5">
        <f t="shared" si="259"/>
        <v>102.5</v>
      </c>
      <c r="Q2790" t="str">
        <f t="shared" si="260"/>
        <v>theater</v>
      </c>
      <c r="R2790" t="str">
        <f t="shared" si="261"/>
        <v>plays</v>
      </c>
      <c r="S2790" s="10">
        <f t="shared" si="262"/>
        <v>42550.493553240733</v>
      </c>
      <c r="T2790" s="10">
        <f t="shared" si="263"/>
        <v>42580.493553240733</v>
      </c>
    </row>
    <row r="2791" spans="1:20" ht="29" x14ac:dyDescent="0.35">
      <c r="A2791" s="5">
        <f t="shared" si="258"/>
        <v>101.16666666666667</v>
      </c>
      <c r="B2791">
        <v>2789</v>
      </c>
      <c r="C2791" s="3" t="s">
        <v>2789</v>
      </c>
      <c r="D2791" s="3" t="s">
        <v>6899</v>
      </c>
      <c r="E2791">
        <v>3000</v>
      </c>
      <c r="F2791">
        <v>3035</v>
      </c>
      <c r="G2791" t="s">
        <v>8218</v>
      </c>
      <c r="H2791" t="s">
        <v>8223</v>
      </c>
      <c r="I2791" t="s">
        <v>8245</v>
      </c>
      <c r="J2791" s="11">
        <v>1426132800</v>
      </c>
      <c r="K2791" s="11">
        <v>1424477934</v>
      </c>
      <c r="L2791" t="b">
        <v>0</v>
      </c>
      <c r="M2791">
        <v>24</v>
      </c>
      <c r="N2791" t="b">
        <v>1</v>
      </c>
      <c r="O2791" t="s">
        <v>8270</v>
      </c>
      <c r="P2791" s="5">
        <f t="shared" si="259"/>
        <v>126.45833333333333</v>
      </c>
      <c r="Q2791" t="str">
        <f t="shared" si="260"/>
        <v>theater</v>
      </c>
      <c r="R2791" t="str">
        <f t="shared" si="261"/>
        <v>plays</v>
      </c>
      <c r="S2791" s="10">
        <f t="shared" si="262"/>
        <v>42055.804791666662</v>
      </c>
      <c r="T2791" s="10">
        <f t="shared" si="263"/>
        <v>42074.958333333336</v>
      </c>
    </row>
    <row r="2792" spans="1:20" ht="43.5" x14ac:dyDescent="0.35">
      <c r="A2792" s="5">
        <f t="shared" si="258"/>
        <v>105.33333333333333</v>
      </c>
      <c r="B2792">
        <v>2790</v>
      </c>
      <c r="C2792" s="3" t="s">
        <v>2790</v>
      </c>
      <c r="D2792" s="3" t="s">
        <v>6900</v>
      </c>
      <c r="E2792">
        <v>3000</v>
      </c>
      <c r="F2792">
        <v>3160</v>
      </c>
      <c r="G2792" t="s">
        <v>8218</v>
      </c>
      <c r="H2792" t="s">
        <v>8223</v>
      </c>
      <c r="I2792" t="s">
        <v>8245</v>
      </c>
      <c r="J2792" s="11">
        <v>1423693903</v>
      </c>
      <c r="K2792" s="11">
        <v>1421101903</v>
      </c>
      <c r="L2792" t="b">
        <v>0</v>
      </c>
      <c r="M2792">
        <v>66</v>
      </c>
      <c r="N2792" t="b">
        <v>1</v>
      </c>
      <c r="O2792" t="s">
        <v>8270</v>
      </c>
      <c r="P2792" s="5">
        <f t="shared" si="259"/>
        <v>47.878787878787875</v>
      </c>
      <c r="Q2792" t="str">
        <f t="shared" si="260"/>
        <v>theater</v>
      </c>
      <c r="R2792" t="str">
        <f t="shared" si="261"/>
        <v>plays</v>
      </c>
      <c r="S2792" s="10">
        <f t="shared" si="262"/>
        <v>42016.730358796289</v>
      </c>
      <c r="T2792" s="10">
        <f t="shared" si="263"/>
        <v>42046.730358796289</v>
      </c>
    </row>
    <row r="2793" spans="1:20" ht="58" x14ac:dyDescent="0.35">
      <c r="A2793" s="5">
        <f t="shared" si="258"/>
        <v>102.49999999999999</v>
      </c>
      <c r="B2793">
        <v>2791</v>
      </c>
      <c r="C2793" s="3" t="s">
        <v>2791</v>
      </c>
      <c r="D2793" s="3" t="s">
        <v>6901</v>
      </c>
      <c r="E2793">
        <v>2000</v>
      </c>
      <c r="F2793">
        <v>2050</v>
      </c>
      <c r="G2793" t="s">
        <v>8218</v>
      </c>
      <c r="H2793" t="s">
        <v>8223</v>
      </c>
      <c r="I2793" t="s">
        <v>8245</v>
      </c>
      <c r="J2793" s="11">
        <v>1473393600</v>
      </c>
      <c r="K2793" s="11">
        <v>1470778559</v>
      </c>
      <c r="L2793" t="b">
        <v>0</v>
      </c>
      <c r="M2793">
        <v>28</v>
      </c>
      <c r="N2793" t="b">
        <v>1</v>
      </c>
      <c r="O2793" t="s">
        <v>8270</v>
      </c>
      <c r="P2793" s="5">
        <f t="shared" si="259"/>
        <v>73.214285714285708</v>
      </c>
      <c r="Q2793" t="str">
        <f t="shared" si="260"/>
        <v>theater</v>
      </c>
      <c r="R2793" t="str">
        <f t="shared" si="261"/>
        <v>plays</v>
      </c>
      <c r="S2793" s="10">
        <f t="shared" si="262"/>
        <v>42591.691655092589</v>
      </c>
      <c r="T2793" s="10">
        <f t="shared" si="263"/>
        <v>42621.958333333336</v>
      </c>
    </row>
    <row r="2794" spans="1:20" ht="43.5" x14ac:dyDescent="0.35">
      <c r="A2794" s="5">
        <f t="shared" si="258"/>
        <v>107.60000000000001</v>
      </c>
      <c r="B2794">
        <v>2792</v>
      </c>
      <c r="C2794" s="3" t="s">
        <v>2792</v>
      </c>
      <c r="D2794" s="3" t="s">
        <v>6902</v>
      </c>
      <c r="E2794">
        <v>2000</v>
      </c>
      <c r="F2794">
        <v>2152</v>
      </c>
      <c r="G2794" t="s">
        <v>8218</v>
      </c>
      <c r="H2794" t="s">
        <v>8223</v>
      </c>
      <c r="I2794" t="s">
        <v>8245</v>
      </c>
      <c r="J2794" s="11">
        <v>1439357559</v>
      </c>
      <c r="K2794" s="11">
        <v>1435469559</v>
      </c>
      <c r="L2794" t="b">
        <v>0</v>
      </c>
      <c r="M2794">
        <v>24</v>
      </c>
      <c r="N2794" t="b">
        <v>1</v>
      </c>
      <c r="O2794" t="s">
        <v>8270</v>
      </c>
      <c r="P2794" s="5">
        <f t="shared" si="259"/>
        <v>89.666666666666671</v>
      </c>
      <c r="Q2794" t="str">
        <f t="shared" si="260"/>
        <v>theater</v>
      </c>
      <c r="R2794" t="str">
        <f t="shared" si="261"/>
        <v>plays</v>
      </c>
      <c r="S2794" s="10">
        <f t="shared" si="262"/>
        <v>42183.022673611107</v>
      </c>
      <c r="T2794" s="10">
        <f t="shared" si="263"/>
        <v>42228.022673611107</v>
      </c>
    </row>
    <row r="2795" spans="1:20" ht="58" x14ac:dyDescent="0.35">
      <c r="A2795" s="5">
        <f t="shared" si="258"/>
        <v>110.5675</v>
      </c>
      <c r="B2795">
        <v>2793</v>
      </c>
      <c r="C2795" s="3" t="s">
        <v>2793</v>
      </c>
      <c r="D2795" s="3" t="s">
        <v>6903</v>
      </c>
      <c r="E2795">
        <v>10000</v>
      </c>
      <c r="F2795">
        <v>11056.75</v>
      </c>
      <c r="G2795" t="s">
        <v>8218</v>
      </c>
      <c r="H2795" t="s">
        <v>8225</v>
      </c>
      <c r="I2795" t="s">
        <v>8247</v>
      </c>
      <c r="J2795" s="11">
        <v>1437473005</v>
      </c>
      <c r="K2795" s="11">
        <v>1434881005</v>
      </c>
      <c r="L2795" t="b">
        <v>0</v>
      </c>
      <c r="M2795">
        <v>73</v>
      </c>
      <c r="N2795" t="b">
        <v>1</v>
      </c>
      <c r="O2795" t="s">
        <v>8270</v>
      </c>
      <c r="P2795" s="5">
        <f t="shared" si="259"/>
        <v>151.4623287671233</v>
      </c>
      <c r="Q2795" t="str">
        <f t="shared" si="260"/>
        <v>theater</v>
      </c>
      <c r="R2795" t="str">
        <f t="shared" si="261"/>
        <v>plays</v>
      </c>
      <c r="S2795" s="10">
        <f t="shared" si="262"/>
        <v>42176.210706018515</v>
      </c>
      <c r="T2795" s="10">
        <f t="shared" si="263"/>
        <v>42206.210706018515</v>
      </c>
    </row>
    <row r="2796" spans="1:20" ht="58" x14ac:dyDescent="0.35">
      <c r="A2796" s="5">
        <f t="shared" si="258"/>
        <v>150</v>
      </c>
      <c r="B2796">
        <v>2794</v>
      </c>
      <c r="C2796" s="3" t="s">
        <v>2794</v>
      </c>
      <c r="D2796" s="3" t="s">
        <v>6904</v>
      </c>
      <c r="E2796">
        <v>50</v>
      </c>
      <c r="F2796">
        <v>75</v>
      </c>
      <c r="G2796" t="s">
        <v>8218</v>
      </c>
      <c r="H2796" t="s">
        <v>8224</v>
      </c>
      <c r="I2796" t="s">
        <v>8246</v>
      </c>
      <c r="J2796" s="11">
        <v>1457031600</v>
      </c>
      <c r="K2796" s="11">
        <v>1455640559</v>
      </c>
      <c r="L2796" t="b">
        <v>0</v>
      </c>
      <c r="M2796">
        <v>3</v>
      </c>
      <c r="N2796" t="b">
        <v>1</v>
      </c>
      <c r="O2796" t="s">
        <v>8270</v>
      </c>
      <c r="P2796" s="5">
        <f t="shared" si="259"/>
        <v>25</v>
      </c>
      <c r="Q2796" t="str">
        <f t="shared" si="260"/>
        <v>theater</v>
      </c>
      <c r="R2796" t="str">
        <f t="shared" si="261"/>
        <v>plays</v>
      </c>
      <c r="S2796" s="10">
        <f t="shared" si="262"/>
        <v>42416.48332175926</v>
      </c>
      <c r="T2796" s="10">
        <f t="shared" si="263"/>
        <v>42432.583333333336</v>
      </c>
    </row>
    <row r="2797" spans="1:20" ht="43.5" x14ac:dyDescent="0.35">
      <c r="A2797" s="5">
        <f t="shared" si="258"/>
        <v>104.28571428571429</v>
      </c>
      <c r="B2797">
        <v>2795</v>
      </c>
      <c r="C2797" s="3" t="s">
        <v>2795</v>
      </c>
      <c r="D2797" s="3" t="s">
        <v>6905</v>
      </c>
      <c r="E2797">
        <v>700</v>
      </c>
      <c r="F2797">
        <v>730</v>
      </c>
      <c r="G2797" t="s">
        <v>8218</v>
      </c>
      <c r="H2797" t="s">
        <v>8223</v>
      </c>
      <c r="I2797" t="s">
        <v>8245</v>
      </c>
      <c r="J2797" s="11">
        <v>1402095600</v>
      </c>
      <c r="K2797" s="11">
        <v>1400675841</v>
      </c>
      <c r="L2797" t="b">
        <v>0</v>
      </c>
      <c r="M2797">
        <v>20</v>
      </c>
      <c r="N2797" t="b">
        <v>1</v>
      </c>
      <c r="O2797" t="s">
        <v>8270</v>
      </c>
      <c r="P2797" s="5">
        <f t="shared" si="259"/>
        <v>36.5</v>
      </c>
      <c r="Q2797" t="str">
        <f t="shared" si="260"/>
        <v>theater</v>
      </c>
      <c r="R2797" t="str">
        <f t="shared" si="261"/>
        <v>plays</v>
      </c>
      <c r="S2797" s="10">
        <f t="shared" si="262"/>
        <v>41780.317604166667</v>
      </c>
      <c r="T2797" s="10">
        <f t="shared" si="263"/>
        <v>41796.75</v>
      </c>
    </row>
    <row r="2798" spans="1:20" ht="43.5" x14ac:dyDescent="0.35">
      <c r="A2798" s="5">
        <f t="shared" si="258"/>
        <v>115.5</v>
      </c>
      <c r="B2798">
        <v>2796</v>
      </c>
      <c r="C2798" s="3" t="s">
        <v>2796</v>
      </c>
      <c r="D2798" s="3" t="s">
        <v>6906</v>
      </c>
      <c r="E2798">
        <v>800</v>
      </c>
      <c r="F2798">
        <v>924</v>
      </c>
      <c r="G2798" t="s">
        <v>8218</v>
      </c>
      <c r="H2798" t="s">
        <v>8224</v>
      </c>
      <c r="I2798" t="s">
        <v>8246</v>
      </c>
      <c r="J2798" s="11">
        <v>1404564028</v>
      </c>
      <c r="K2798" s="11">
        <v>1401972028</v>
      </c>
      <c r="L2798" t="b">
        <v>0</v>
      </c>
      <c r="M2798">
        <v>21</v>
      </c>
      <c r="N2798" t="b">
        <v>1</v>
      </c>
      <c r="O2798" t="s">
        <v>8270</v>
      </c>
      <c r="P2798" s="5">
        <f t="shared" si="259"/>
        <v>44</v>
      </c>
      <c r="Q2798" t="str">
        <f t="shared" si="260"/>
        <v>theater</v>
      </c>
      <c r="R2798" t="str">
        <f t="shared" si="261"/>
        <v>plays</v>
      </c>
      <c r="S2798" s="10">
        <f t="shared" si="262"/>
        <v>41795.319768518515</v>
      </c>
      <c r="T2798" s="10">
        <f t="shared" si="263"/>
        <v>41825.319768518515</v>
      </c>
    </row>
    <row r="2799" spans="1:20" ht="43.5" x14ac:dyDescent="0.35">
      <c r="A2799" s="5">
        <f t="shared" si="258"/>
        <v>102.64512500000001</v>
      </c>
      <c r="B2799">
        <v>2797</v>
      </c>
      <c r="C2799" s="3" t="s">
        <v>2797</v>
      </c>
      <c r="D2799" s="3" t="s">
        <v>6907</v>
      </c>
      <c r="E2799">
        <v>8000</v>
      </c>
      <c r="F2799">
        <v>8211.61</v>
      </c>
      <c r="G2799" t="s">
        <v>8218</v>
      </c>
      <c r="H2799" t="s">
        <v>8224</v>
      </c>
      <c r="I2799" t="s">
        <v>8246</v>
      </c>
      <c r="J2799" s="11">
        <v>1404858840</v>
      </c>
      <c r="K2799" s="11">
        <v>1402266840</v>
      </c>
      <c r="L2799" t="b">
        <v>0</v>
      </c>
      <c r="M2799">
        <v>94</v>
      </c>
      <c r="N2799" t="b">
        <v>1</v>
      </c>
      <c r="O2799" t="s">
        <v>8270</v>
      </c>
      <c r="P2799" s="5">
        <f t="shared" si="259"/>
        <v>87.357553191489373</v>
      </c>
      <c r="Q2799" t="str">
        <f t="shared" si="260"/>
        <v>theater</v>
      </c>
      <c r="R2799" t="str">
        <f t="shared" si="261"/>
        <v>plays</v>
      </c>
      <c r="S2799" s="10">
        <f t="shared" si="262"/>
        <v>41798.731944444444</v>
      </c>
      <c r="T2799" s="10">
        <f t="shared" si="263"/>
        <v>41828.731944444444</v>
      </c>
    </row>
    <row r="2800" spans="1:20" ht="58" x14ac:dyDescent="0.35">
      <c r="A2800" s="5">
        <f t="shared" si="258"/>
        <v>101.4</v>
      </c>
      <c r="B2800">
        <v>2798</v>
      </c>
      <c r="C2800" s="3" t="s">
        <v>2798</v>
      </c>
      <c r="D2800" s="3" t="s">
        <v>6908</v>
      </c>
      <c r="E2800">
        <v>5000</v>
      </c>
      <c r="F2800">
        <v>5070</v>
      </c>
      <c r="G2800" t="s">
        <v>8218</v>
      </c>
      <c r="H2800" t="s">
        <v>8224</v>
      </c>
      <c r="I2800" t="s">
        <v>8246</v>
      </c>
      <c r="J2800" s="11">
        <v>1438358400</v>
      </c>
      <c r="K2800" s="11">
        <v>1437063121</v>
      </c>
      <c r="L2800" t="b">
        <v>0</v>
      </c>
      <c r="M2800">
        <v>139</v>
      </c>
      <c r="N2800" t="b">
        <v>1</v>
      </c>
      <c r="O2800" t="s">
        <v>8270</v>
      </c>
      <c r="P2800" s="5">
        <f t="shared" si="259"/>
        <v>36.474820143884891</v>
      </c>
      <c r="Q2800" t="str">
        <f t="shared" si="260"/>
        <v>theater</v>
      </c>
      <c r="R2800" t="str">
        <f t="shared" si="261"/>
        <v>plays</v>
      </c>
      <c r="S2800" s="10">
        <f t="shared" si="262"/>
        <v>42201.466678240737</v>
      </c>
      <c r="T2800" s="10">
        <f t="shared" si="263"/>
        <v>42216.458333333336</v>
      </c>
    </row>
    <row r="2801" spans="1:20" ht="58" x14ac:dyDescent="0.35">
      <c r="A2801" s="5">
        <f t="shared" si="258"/>
        <v>116.6348</v>
      </c>
      <c r="B2801">
        <v>2799</v>
      </c>
      <c r="C2801" s="3" t="s">
        <v>2799</v>
      </c>
      <c r="D2801" s="3" t="s">
        <v>6909</v>
      </c>
      <c r="E2801">
        <v>5000</v>
      </c>
      <c r="F2801">
        <v>5831.74</v>
      </c>
      <c r="G2801" t="s">
        <v>8218</v>
      </c>
      <c r="H2801" t="s">
        <v>8224</v>
      </c>
      <c r="I2801" t="s">
        <v>8246</v>
      </c>
      <c r="J2801" s="11">
        <v>1466179200</v>
      </c>
      <c r="K2801" s="11">
        <v>1463466070</v>
      </c>
      <c r="L2801" t="b">
        <v>0</v>
      </c>
      <c r="M2801">
        <v>130</v>
      </c>
      <c r="N2801" t="b">
        <v>1</v>
      </c>
      <c r="O2801" t="s">
        <v>8270</v>
      </c>
      <c r="P2801" s="5">
        <f t="shared" si="259"/>
        <v>44.859538461538463</v>
      </c>
      <c r="Q2801" t="str">
        <f t="shared" si="260"/>
        <v>theater</v>
      </c>
      <c r="R2801" t="str">
        <f t="shared" si="261"/>
        <v>plays</v>
      </c>
      <c r="S2801" s="10">
        <f t="shared" si="262"/>
        <v>42507.05636574074</v>
      </c>
      <c r="T2801" s="10">
        <f t="shared" si="263"/>
        <v>42538.458333333336</v>
      </c>
    </row>
    <row r="2802" spans="1:20" ht="43.5" x14ac:dyDescent="0.35">
      <c r="A2802" s="5">
        <f t="shared" si="258"/>
        <v>133</v>
      </c>
      <c r="B2802">
        <v>2800</v>
      </c>
      <c r="C2802" s="3" t="s">
        <v>2800</v>
      </c>
      <c r="D2802" s="3" t="s">
        <v>6910</v>
      </c>
      <c r="E2802">
        <v>1000</v>
      </c>
      <c r="F2802">
        <v>1330</v>
      </c>
      <c r="G2802" t="s">
        <v>8218</v>
      </c>
      <c r="H2802" t="s">
        <v>8224</v>
      </c>
      <c r="I2802" t="s">
        <v>8246</v>
      </c>
      <c r="J2802" s="11">
        <v>1420377366</v>
      </c>
      <c r="K2802" s="11">
        <v>1415193366</v>
      </c>
      <c r="L2802" t="b">
        <v>0</v>
      </c>
      <c r="M2802">
        <v>31</v>
      </c>
      <c r="N2802" t="b">
        <v>1</v>
      </c>
      <c r="O2802" t="s">
        <v>8270</v>
      </c>
      <c r="P2802" s="5">
        <f t="shared" si="259"/>
        <v>42.903225806451616</v>
      </c>
      <c r="Q2802" t="str">
        <f t="shared" si="260"/>
        <v>theater</v>
      </c>
      <c r="R2802" t="str">
        <f t="shared" si="261"/>
        <v>plays</v>
      </c>
      <c r="S2802" s="10">
        <f t="shared" si="262"/>
        <v>41948.344513888886</v>
      </c>
      <c r="T2802" s="10">
        <f t="shared" si="263"/>
        <v>42008.344513888886</v>
      </c>
    </row>
    <row r="2803" spans="1:20" ht="43.5" x14ac:dyDescent="0.35">
      <c r="A2803" s="5">
        <f t="shared" si="258"/>
        <v>133.20000000000002</v>
      </c>
      <c r="B2803">
        <v>2801</v>
      </c>
      <c r="C2803" s="3" t="s">
        <v>2801</v>
      </c>
      <c r="D2803" s="3" t="s">
        <v>6911</v>
      </c>
      <c r="E2803">
        <v>500</v>
      </c>
      <c r="F2803">
        <v>666</v>
      </c>
      <c r="G2803" t="s">
        <v>8218</v>
      </c>
      <c r="H2803" t="s">
        <v>8225</v>
      </c>
      <c r="I2803" t="s">
        <v>8247</v>
      </c>
      <c r="J2803" s="11">
        <v>1412938800</v>
      </c>
      <c r="K2803" s="11">
        <v>1411019409</v>
      </c>
      <c r="L2803" t="b">
        <v>0</v>
      </c>
      <c r="M2803">
        <v>13</v>
      </c>
      <c r="N2803" t="b">
        <v>1</v>
      </c>
      <c r="O2803" t="s">
        <v>8270</v>
      </c>
      <c r="P2803" s="5">
        <f t="shared" si="259"/>
        <v>51.230769230769234</v>
      </c>
      <c r="Q2803" t="str">
        <f t="shared" si="260"/>
        <v>theater</v>
      </c>
      <c r="R2803" t="str">
        <f t="shared" si="261"/>
        <v>plays</v>
      </c>
      <c r="S2803" s="10">
        <f t="shared" si="262"/>
        <v>41900.034826388888</v>
      </c>
      <c r="T2803" s="10">
        <f t="shared" si="263"/>
        <v>41922.25</v>
      </c>
    </row>
    <row r="2804" spans="1:20" ht="58" x14ac:dyDescent="0.35">
      <c r="A2804" s="5">
        <f t="shared" si="258"/>
        <v>101.83333333333333</v>
      </c>
      <c r="B2804">
        <v>2802</v>
      </c>
      <c r="C2804" s="3" t="s">
        <v>2802</v>
      </c>
      <c r="D2804" s="3" t="s">
        <v>6912</v>
      </c>
      <c r="E2804">
        <v>3000</v>
      </c>
      <c r="F2804">
        <v>3055</v>
      </c>
      <c r="G2804" t="s">
        <v>8218</v>
      </c>
      <c r="H2804" t="s">
        <v>8224</v>
      </c>
      <c r="I2804" t="s">
        <v>8246</v>
      </c>
      <c r="J2804" s="11">
        <v>1438875107</v>
      </c>
      <c r="K2804" s="11">
        <v>1436283107</v>
      </c>
      <c r="L2804" t="b">
        <v>0</v>
      </c>
      <c r="M2804">
        <v>90</v>
      </c>
      <c r="N2804" t="b">
        <v>1</v>
      </c>
      <c r="O2804" t="s">
        <v>8270</v>
      </c>
      <c r="P2804" s="5">
        <f t="shared" si="259"/>
        <v>33.944444444444443</v>
      </c>
      <c r="Q2804" t="str">
        <f t="shared" si="260"/>
        <v>theater</v>
      </c>
      <c r="R2804" t="str">
        <f t="shared" si="261"/>
        <v>plays</v>
      </c>
      <c r="S2804" s="10">
        <f t="shared" si="262"/>
        <v>42192.438738425924</v>
      </c>
      <c r="T2804" s="10">
        <f t="shared" si="263"/>
        <v>42222.438738425924</v>
      </c>
    </row>
    <row r="2805" spans="1:20" ht="43.5" x14ac:dyDescent="0.35">
      <c r="A2805" s="5">
        <f t="shared" si="258"/>
        <v>127.95</v>
      </c>
      <c r="B2805">
        <v>2803</v>
      </c>
      <c r="C2805" s="3" t="s">
        <v>2803</v>
      </c>
      <c r="D2805" s="3" t="s">
        <v>6913</v>
      </c>
      <c r="E2805">
        <v>10000</v>
      </c>
      <c r="F2805">
        <v>12795</v>
      </c>
      <c r="G2805" t="s">
        <v>8218</v>
      </c>
      <c r="H2805" t="s">
        <v>8223</v>
      </c>
      <c r="I2805" t="s">
        <v>8245</v>
      </c>
      <c r="J2805" s="11">
        <v>1437004800</v>
      </c>
      <c r="K2805" s="11">
        <v>1433295276</v>
      </c>
      <c r="L2805" t="b">
        <v>0</v>
      </c>
      <c r="M2805">
        <v>141</v>
      </c>
      <c r="N2805" t="b">
        <v>1</v>
      </c>
      <c r="O2805" t="s">
        <v>8270</v>
      </c>
      <c r="P2805" s="5">
        <f t="shared" si="259"/>
        <v>90.744680851063833</v>
      </c>
      <c r="Q2805" t="str">
        <f t="shared" si="260"/>
        <v>theater</v>
      </c>
      <c r="R2805" t="str">
        <f t="shared" si="261"/>
        <v>plays</v>
      </c>
      <c r="S2805" s="10">
        <f t="shared" si="262"/>
        <v>42157.857361111113</v>
      </c>
      <c r="T2805" s="10">
        <f t="shared" si="263"/>
        <v>42200.791666666664</v>
      </c>
    </row>
    <row r="2806" spans="1:20" ht="43.5" x14ac:dyDescent="0.35">
      <c r="A2806" s="5">
        <f t="shared" si="258"/>
        <v>114.99999999999999</v>
      </c>
      <c r="B2806">
        <v>2804</v>
      </c>
      <c r="C2806" s="3" t="s">
        <v>2804</v>
      </c>
      <c r="D2806" s="3" t="s">
        <v>6914</v>
      </c>
      <c r="E2806">
        <v>1000</v>
      </c>
      <c r="F2806">
        <v>1150</v>
      </c>
      <c r="G2806" t="s">
        <v>8218</v>
      </c>
      <c r="H2806" t="s">
        <v>8224</v>
      </c>
      <c r="I2806" t="s">
        <v>8246</v>
      </c>
      <c r="J2806" s="11">
        <v>1411987990</v>
      </c>
      <c r="K2806" s="11">
        <v>1409395990</v>
      </c>
      <c r="L2806" t="b">
        <v>0</v>
      </c>
      <c r="M2806">
        <v>23</v>
      </c>
      <c r="N2806" t="b">
        <v>1</v>
      </c>
      <c r="O2806" t="s">
        <v>8270</v>
      </c>
      <c r="P2806" s="5">
        <f t="shared" si="259"/>
        <v>50</v>
      </c>
      <c r="Q2806" t="str">
        <f t="shared" si="260"/>
        <v>theater</v>
      </c>
      <c r="R2806" t="str">
        <f t="shared" si="261"/>
        <v>plays</v>
      </c>
      <c r="S2806" s="10">
        <f t="shared" si="262"/>
        <v>41881.245254629626</v>
      </c>
      <c r="T2806" s="10">
        <f t="shared" si="263"/>
        <v>41911.245254629626</v>
      </c>
    </row>
    <row r="2807" spans="1:20" ht="58" x14ac:dyDescent="0.35">
      <c r="A2807" s="5">
        <f t="shared" si="258"/>
        <v>110.00000000000001</v>
      </c>
      <c r="B2807">
        <v>2805</v>
      </c>
      <c r="C2807" s="3" t="s">
        <v>2805</v>
      </c>
      <c r="D2807" s="3" t="s">
        <v>6915</v>
      </c>
      <c r="E2807">
        <v>400</v>
      </c>
      <c r="F2807">
        <v>440</v>
      </c>
      <c r="G2807" t="s">
        <v>8218</v>
      </c>
      <c r="H2807" t="s">
        <v>8224</v>
      </c>
      <c r="I2807" t="s">
        <v>8246</v>
      </c>
      <c r="J2807" s="11">
        <v>1440245273</v>
      </c>
      <c r="K2807" s="11">
        <v>1438085273</v>
      </c>
      <c r="L2807" t="b">
        <v>0</v>
      </c>
      <c r="M2807">
        <v>18</v>
      </c>
      <c r="N2807" t="b">
        <v>1</v>
      </c>
      <c r="O2807" t="s">
        <v>8270</v>
      </c>
      <c r="P2807" s="5">
        <f t="shared" si="259"/>
        <v>24.444444444444443</v>
      </c>
      <c r="Q2807" t="str">
        <f t="shared" si="260"/>
        <v>theater</v>
      </c>
      <c r="R2807" t="str">
        <f t="shared" si="261"/>
        <v>plays</v>
      </c>
      <c r="S2807" s="10">
        <f t="shared" si="262"/>
        <v>42213.2971412037</v>
      </c>
      <c r="T2807" s="10">
        <f t="shared" si="263"/>
        <v>42238.2971412037</v>
      </c>
    </row>
    <row r="2808" spans="1:20" ht="43.5" x14ac:dyDescent="0.35">
      <c r="A2808" s="5">
        <f t="shared" si="258"/>
        <v>112.1</v>
      </c>
      <c r="B2808">
        <v>2806</v>
      </c>
      <c r="C2808" s="3" t="s">
        <v>2806</v>
      </c>
      <c r="D2808" s="3" t="s">
        <v>6916</v>
      </c>
      <c r="E2808">
        <v>3000</v>
      </c>
      <c r="F2808">
        <v>3363</v>
      </c>
      <c r="G2808" t="s">
        <v>8218</v>
      </c>
      <c r="H2808" t="s">
        <v>8224</v>
      </c>
      <c r="I2808" t="s">
        <v>8246</v>
      </c>
      <c r="J2808" s="11">
        <v>1438772400</v>
      </c>
      <c r="K2808" s="11">
        <v>1435645490</v>
      </c>
      <c r="L2808" t="b">
        <v>0</v>
      </c>
      <c r="M2808">
        <v>76</v>
      </c>
      <c r="N2808" t="b">
        <v>1</v>
      </c>
      <c r="O2808" t="s">
        <v>8270</v>
      </c>
      <c r="P2808" s="5">
        <f t="shared" si="259"/>
        <v>44.25</v>
      </c>
      <c r="Q2808" t="str">
        <f t="shared" si="260"/>
        <v>theater</v>
      </c>
      <c r="R2808" t="str">
        <f t="shared" si="261"/>
        <v>plays</v>
      </c>
      <c r="S2808" s="10">
        <f t="shared" si="262"/>
        <v>42185.058912037035</v>
      </c>
      <c r="T2808" s="10">
        <f t="shared" si="263"/>
        <v>42221.249999999993</v>
      </c>
    </row>
    <row r="2809" spans="1:20" x14ac:dyDescent="0.35">
      <c r="A2809" s="5">
        <f t="shared" si="258"/>
        <v>126</v>
      </c>
      <c r="B2809">
        <v>2807</v>
      </c>
      <c r="C2809" s="3" t="s">
        <v>2807</v>
      </c>
      <c r="D2809" s="3" t="s">
        <v>6917</v>
      </c>
      <c r="E2809">
        <v>5000</v>
      </c>
      <c r="F2809">
        <v>6300</v>
      </c>
      <c r="G2809" t="s">
        <v>8218</v>
      </c>
      <c r="H2809" t="s">
        <v>8223</v>
      </c>
      <c r="I2809" t="s">
        <v>8245</v>
      </c>
      <c r="J2809" s="11">
        <v>1435611438</v>
      </c>
      <c r="K2809" s="11">
        <v>1433019438</v>
      </c>
      <c r="L2809" t="b">
        <v>0</v>
      </c>
      <c r="M2809">
        <v>93</v>
      </c>
      <c r="N2809" t="b">
        <v>1</v>
      </c>
      <c r="O2809" t="s">
        <v>8270</v>
      </c>
      <c r="P2809" s="5">
        <f t="shared" si="259"/>
        <v>67.741935483870961</v>
      </c>
      <c r="Q2809" t="str">
        <f t="shared" si="260"/>
        <v>theater</v>
      </c>
      <c r="R2809" t="str">
        <f t="shared" si="261"/>
        <v>plays</v>
      </c>
      <c r="S2809" s="10">
        <f t="shared" si="262"/>
        <v>42154.664791666662</v>
      </c>
      <c r="T2809" s="10">
        <f t="shared" si="263"/>
        <v>42184.664791666662</v>
      </c>
    </row>
    <row r="2810" spans="1:20" ht="58" x14ac:dyDescent="0.35">
      <c r="A2810" s="5">
        <f t="shared" si="258"/>
        <v>100.24444444444444</v>
      </c>
      <c r="B2810">
        <v>2808</v>
      </c>
      <c r="C2810" s="3" t="s">
        <v>2808</v>
      </c>
      <c r="D2810" s="3" t="s">
        <v>6918</v>
      </c>
      <c r="E2810">
        <v>4500</v>
      </c>
      <c r="F2810">
        <v>4511</v>
      </c>
      <c r="G2810" t="s">
        <v>8218</v>
      </c>
      <c r="H2810" t="s">
        <v>8223</v>
      </c>
      <c r="I2810" t="s">
        <v>8245</v>
      </c>
      <c r="J2810" s="11">
        <v>1440274735</v>
      </c>
      <c r="K2810" s="11">
        <v>1437682735</v>
      </c>
      <c r="L2810" t="b">
        <v>0</v>
      </c>
      <c r="M2810">
        <v>69</v>
      </c>
      <c r="N2810" t="b">
        <v>1</v>
      </c>
      <c r="O2810" t="s">
        <v>8270</v>
      </c>
      <c r="P2810" s="5">
        <f t="shared" si="259"/>
        <v>65.376811594202906</v>
      </c>
      <c r="Q2810" t="str">
        <f t="shared" si="260"/>
        <v>theater</v>
      </c>
      <c r="R2810" t="str">
        <f t="shared" si="261"/>
        <v>plays</v>
      </c>
      <c r="S2810" s="10">
        <f t="shared" si="262"/>
        <v>42208.638136574074</v>
      </c>
      <c r="T2810" s="10">
        <f t="shared" si="263"/>
        <v>42238.638136574074</v>
      </c>
    </row>
    <row r="2811" spans="1:20" ht="43.5" x14ac:dyDescent="0.35">
      <c r="A2811" s="5">
        <f t="shared" si="258"/>
        <v>102.4</v>
      </c>
      <c r="B2811">
        <v>2809</v>
      </c>
      <c r="C2811" s="3" t="s">
        <v>2809</v>
      </c>
      <c r="D2811" s="3" t="s">
        <v>6919</v>
      </c>
      <c r="E2811">
        <v>2500</v>
      </c>
      <c r="F2811">
        <v>2560</v>
      </c>
      <c r="G2811" t="s">
        <v>8218</v>
      </c>
      <c r="H2811" t="s">
        <v>8223</v>
      </c>
      <c r="I2811" t="s">
        <v>8245</v>
      </c>
      <c r="J2811" s="11">
        <v>1459348740</v>
      </c>
      <c r="K2811" s="11">
        <v>1458647725</v>
      </c>
      <c r="L2811" t="b">
        <v>0</v>
      </c>
      <c r="M2811">
        <v>21</v>
      </c>
      <c r="N2811" t="b">
        <v>1</v>
      </c>
      <c r="O2811" t="s">
        <v>8270</v>
      </c>
      <c r="P2811" s="5">
        <f t="shared" si="259"/>
        <v>121.9047619047619</v>
      </c>
      <c r="Q2811" t="str">
        <f t="shared" si="260"/>
        <v>theater</v>
      </c>
      <c r="R2811" t="str">
        <f t="shared" si="261"/>
        <v>plays</v>
      </c>
      <c r="S2811" s="10">
        <f t="shared" si="262"/>
        <v>42451.288483796299</v>
      </c>
      <c r="T2811" s="10">
        <f t="shared" si="263"/>
        <v>42459.402083333327</v>
      </c>
    </row>
    <row r="2812" spans="1:20" ht="43.5" x14ac:dyDescent="0.35">
      <c r="A2812" s="5">
        <f t="shared" si="258"/>
        <v>108.2</v>
      </c>
      <c r="B2812">
        <v>2810</v>
      </c>
      <c r="C2812" s="3" t="s">
        <v>2810</v>
      </c>
      <c r="D2812" s="3" t="s">
        <v>6920</v>
      </c>
      <c r="E2812">
        <v>2500</v>
      </c>
      <c r="F2812">
        <v>2705</v>
      </c>
      <c r="G2812" t="s">
        <v>8218</v>
      </c>
      <c r="H2812" t="s">
        <v>8223</v>
      </c>
      <c r="I2812" t="s">
        <v>8245</v>
      </c>
      <c r="J2812" s="11">
        <v>1401595140</v>
      </c>
      <c r="K2812" s="11">
        <v>1398828064</v>
      </c>
      <c r="L2812" t="b">
        <v>0</v>
      </c>
      <c r="M2812">
        <v>57</v>
      </c>
      <c r="N2812" t="b">
        <v>1</v>
      </c>
      <c r="O2812" t="s">
        <v>8270</v>
      </c>
      <c r="P2812" s="5">
        <f t="shared" si="259"/>
        <v>47.456140350877192</v>
      </c>
      <c r="Q2812" t="str">
        <f t="shared" si="260"/>
        <v>theater</v>
      </c>
      <c r="R2812" t="str">
        <f t="shared" si="261"/>
        <v>plays</v>
      </c>
      <c r="S2812" s="10">
        <f t="shared" si="262"/>
        <v>41758.931296296294</v>
      </c>
      <c r="T2812" s="10">
        <f t="shared" si="263"/>
        <v>41790.957638888889</v>
      </c>
    </row>
    <row r="2813" spans="1:20" ht="43.5" x14ac:dyDescent="0.35">
      <c r="A2813" s="5">
        <f t="shared" si="258"/>
        <v>100.27</v>
      </c>
      <c r="B2813">
        <v>2811</v>
      </c>
      <c r="C2813" s="3" t="s">
        <v>2811</v>
      </c>
      <c r="D2813" s="3" t="s">
        <v>6921</v>
      </c>
      <c r="E2813">
        <v>10000</v>
      </c>
      <c r="F2813">
        <v>10027</v>
      </c>
      <c r="G2813" t="s">
        <v>8218</v>
      </c>
      <c r="H2813" t="s">
        <v>8224</v>
      </c>
      <c r="I2813" t="s">
        <v>8246</v>
      </c>
      <c r="J2813" s="11">
        <v>1424692503</v>
      </c>
      <c r="K2813" s="11">
        <v>1422100503</v>
      </c>
      <c r="L2813" t="b">
        <v>0</v>
      </c>
      <c r="M2813">
        <v>108</v>
      </c>
      <c r="N2813" t="b">
        <v>1</v>
      </c>
      <c r="O2813" t="s">
        <v>8270</v>
      </c>
      <c r="P2813" s="5">
        <f t="shared" si="259"/>
        <v>92.842592592592595</v>
      </c>
      <c r="Q2813" t="str">
        <f t="shared" si="260"/>
        <v>theater</v>
      </c>
      <c r="R2813" t="str">
        <f t="shared" si="261"/>
        <v>plays</v>
      </c>
      <c r="S2813" s="10">
        <f t="shared" si="262"/>
        <v>42028.288229166668</v>
      </c>
      <c r="T2813" s="10">
        <f t="shared" si="263"/>
        <v>42058.288229166668</v>
      </c>
    </row>
    <row r="2814" spans="1:20" ht="43.5" x14ac:dyDescent="0.35">
      <c r="A2814" s="5">
        <f t="shared" si="258"/>
        <v>113.3</v>
      </c>
      <c r="B2814">
        <v>2812</v>
      </c>
      <c r="C2814" s="3" t="s">
        <v>2812</v>
      </c>
      <c r="D2814" s="3" t="s">
        <v>6922</v>
      </c>
      <c r="E2814">
        <v>5000</v>
      </c>
      <c r="F2814">
        <v>5665</v>
      </c>
      <c r="G2814" t="s">
        <v>8218</v>
      </c>
      <c r="H2814" t="s">
        <v>8228</v>
      </c>
      <c r="I2814" t="s">
        <v>8250</v>
      </c>
      <c r="J2814" s="11">
        <v>1428292800</v>
      </c>
      <c r="K2814" s="11">
        <v>1424368298</v>
      </c>
      <c r="L2814" t="b">
        <v>0</v>
      </c>
      <c r="M2814">
        <v>83</v>
      </c>
      <c r="N2814" t="b">
        <v>1</v>
      </c>
      <c r="O2814" t="s">
        <v>8270</v>
      </c>
      <c r="P2814" s="5">
        <f t="shared" si="259"/>
        <v>68.253012048192772</v>
      </c>
      <c r="Q2814" t="str">
        <f t="shared" si="260"/>
        <v>theater</v>
      </c>
      <c r="R2814" t="str">
        <f t="shared" si="261"/>
        <v>plays</v>
      </c>
      <c r="S2814" s="10">
        <f t="shared" si="262"/>
        <v>42054.535856481474</v>
      </c>
      <c r="T2814" s="10">
        <f t="shared" si="263"/>
        <v>42099.958333333336</v>
      </c>
    </row>
    <row r="2815" spans="1:20" ht="43.5" x14ac:dyDescent="0.35">
      <c r="A2815" s="5">
        <f t="shared" si="258"/>
        <v>127.57571428571428</v>
      </c>
      <c r="B2815">
        <v>2813</v>
      </c>
      <c r="C2815" s="3" t="s">
        <v>2813</v>
      </c>
      <c r="D2815" s="3" t="s">
        <v>6923</v>
      </c>
      <c r="E2815">
        <v>2800</v>
      </c>
      <c r="F2815">
        <v>3572.12</v>
      </c>
      <c r="G2815" t="s">
        <v>8218</v>
      </c>
      <c r="H2815" t="s">
        <v>8223</v>
      </c>
      <c r="I2815" t="s">
        <v>8245</v>
      </c>
      <c r="J2815" s="11">
        <v>1481737761</v>
      </c>
      <c r="K2815" s="11">
        <v>1479577761</v>
      </c>
      <c r="L2815" t="b">
        <v>0</v>
      </c>
      <c r="M2815">
        <v>96</v>
      </c>
      <c r="N2815" t="b">
        <v>1</v>
      </c>
      <c r="O2815" t="s">
        <v>8270</v>
      </c>
      <c r="P2815" s="5">
        <f t="shared" si="259"/>
        <v>37.209583333333335</v>
      </c>
      <c r="Q2815" t="str">
        <f t="shared" si="260"/>
        <v>theater</v>
      </c>
      <c r="R2815" t="str">
        <f t="shared" si="261"/>
        <v>plays</v>
      </c>
      <c r="S2815" s="10">
        <f t="shared" si="262"/>
        <v>42693.534270833326</v>
      </c>
      <c r="T2815" s="10">
        <f t="shared" si="263"/>
        <v>42718.534270833326</v>
      </c>
    </row>
    <row r="2816" spans="1:20" ht="43.5" x14ac:dyDescent="0.35">
      <c r="A2816" s="5">
        <f t="shared" si="258"/>
        <v>107.73333333333332</v>
      </c>
      <c r="B2816">
        <v>2814</v>
      </c>
      <c r="C2816" s="3" t="s">
        <v>2814</v>
      </c>
      <c r="D2816" s="3" t="s">
        <v>6924</v>
      </c>
      <c r="E2816">
        <v>1500</v>
      </c>
      <c r="F2816">
        <v>1616</v>
      </c>
      <c r="G2816" t="s">
        <v>8218</v>
      </c>
      <c r="H2816" t="s">
        <v>8224</v>
      </c>
      <c r="I2816" t="s">
        <v>8246</v>
      </c>
      <c r="J2816" s="11">
        <v>1431164115</v>
      </c>
      <c r="K2816" s="11">
        <v>1428572115</v>
      </c>
      <c r="L2816" t="b">
        <v>0</v>
      </c>
      <c r="M2816">
        <v>64</v>
      </c>
      <c r="N2816" t="b">
        <v>1</v>
      </c>
      <c r="O2816" t="s">
        <v>8270</v>
      </c>
      <c r="P2816" s="5">
        <f t="shared" si="259"/>
        <v>25.25</v>
      </c>
      <c r="Q2816" t="str">
        <f t="shared" si="260"/>
        <v>theater</v>
      </c>
      <c r="R2816" t="str">
        <f t="shared" si="261"/>
        <v>plays</v>
      </c>
      <c r="S2816" s="10">
        <f t="shared" si="262"/>
        <v>42103.191145833327</v>
      </c>
      <c r="T2816" s="10">
        <f t="shared" si="263"/>
        <v>42133.191145833327</v>
      </c>
    </row>
    <row r="2817" spans="1:20" ht="43.5" x14ac:dyDescent="0.35">
      <c r="A2817" s="5">
        <f t="shared" si="258"/>
        <v>242</v>
      </c>
      <c r="B2817">
        <v>2815</v>
      </c>
      <c r="C2817" s="3" t="s">
        <v>2815</v>
      </c>
      <c r="D2817" s="3" t="s">
        <v>6925</v>
      </c>
      <c r="E2817">
        <v>250</v>
      </c>
      <c r="F2817">
        <v>605</v>
      </c>
      <c r="G2817" t="s">
        <v>8218</v>
      </c>
      <c r="H2817" t="s">
        <v>8228</v>
      </c>
      <c r="I2817" t="s">
        <v>8250</v>
      </c>
      <c r="J2817" s="11">
        <v>1470595109</v>
      </c>
      <c r="K2817" s="11">
        <v>1468003109</v>
      </c>
      <c r="L2817" t="b">
        <v>0</v>
      </c>
      <c r="M2817">
        <v>14</v>
      </c>
      <c r="N2817" t="b">
        <v>1</v>
      </c>
      <c r="O2817" t="s">
        <v>8270</v>
      </c>
      <c r="P2817" s="5">
        <f t="shared" si="259"/>
        <v>43.214285714285715</v>
      </c>
      <c r="Q2817" t="str">
        <f t="shared" si="260"/>
        <v>theater</v>
      </c>
      <c r="R2817" t="str">
        <f t="shared" si="261"/>
        <v>plays</v>
      </c>
      <c r="S2817" s="10">
        <f t="shared" si="262"/>
        <v>42559.568391203698</v>
      </c>
      <c r="T2817" s="10">
        <f t="shared" si="263"/>
        <v>42589.568391203698</v>
      </c>
    </row>
    <row r="2818" spans="1:20" ht="43.5" x14ac:dyDescent="0.35">
      <c r="A2818" s="5">
        <f t="shared" si="258"/>
        <v>141.56666666666666</v>
      </c>
      <c r="B2818">
        <v>2816</v>
      </c>
      <c r="C2818" s="3" t="s">
        <v>2816</v>
      </c>
      <c r="D2818" s="3" t="s">
        <v>6926</v>
      </c>
      <c r="E2818">
        <v>3000</v>
      </c>
      <c r="F2818">
        <v>4247</v>
      </c>
      <c r="G2818" t="s">
        <v>8218</v>
      </c>
      <c r="H2818" t="s">
        <v>8224</v>
      </c>
      <c r="I2818" t="s">
        <v>8246</v>
      </c>
      <c r="J2818" s="11">
        <v>1438531200</v>
      </c>
      <c r="K2818" s="11">
        <v>1435921992</v>
      </c>
      <c r="L2818" t="b">
        <v>0</v>
      </c>
      <c r="M2818">
        <v>169</v>
      </c>
      <c r="N2818" t="b">
        <v>1</v>
      </c>
      <c r="O2818" t="s">
        <v>8270</v>
      </c>
      <c r="P2818" s="5">
        <f t="shared" si="259"/>
        <v>25.130177514792898</v>
      </c>
      <c r="Q2818" t="str">
        <f t="shared" si="260"/>
        <v>theater</v>
      </c>
      <c r="R2818" t="str">
        <f t="shared" si="261"/>
        <v>plays</v>
      </c>
      <c r="S2818" s="10">
        <f t="shared" si="262"/>
        <v>42188.259166666663</v>
      </c>
      <c r="T2818" s="10">
        <f t="shared" si="263"/>
        <v>42218.458333333336</v>
      </c>
    </row>
    <row r="2819" spans="1:20" ht="58" x14ac:dyDescent="0.35">
      <c r="A2819" s="5">
        <f t="shared" ref="A2819:A2882" si="264">(F2819/E2819)*100</f>
        <v>130</v>
      </c>
      <c r="B2819">
        <v>2817</v>
      </c>
      <c r="C2819" s="3" t="s">
        <v>2817</v>
      </c>
      <c r="D2819" s="3" t="s">
        <v>6927</v>
      </c>
      <c r="E2819">
        <v>600</v>
      </c>
      <c r="F2819">
        <v>780</v>
      </c>
      <c r="G2819" t="s">
        <v>8218</v>
      </c>
      <c r="H2819" t="s">
        <v>8224</v>
      </c>
      <c r="I2819" t="s">
        <v>8246</v>
      </c>
      <c r="J2819" s="11">
        <v>1425136462</v>
      </c>
      <c r="K2819" s="11">
        <v>1421680462</v>
      </c>
      <c r="L2819" t="b">
        <v>0</v>
      </c>
      <c r="M2819">
        <v>33</v>
      </c>
      <c r="N2819" t="b">
        <v>1</v>
      </c>
      <c r="O2819" t="s">
        <v>8270</v>
      </c>
      <c r="P2819" s="5">
        <f t="shared" ref="P2819:P2882" si="265">F2819/M2819</f>
        <v>23.636363636363637</v>
      </c>
      <c r="Q2819" t="str">
        <f t="shared" ref="Q2819:Q2882" si="266">LEFT(O:O,FIND("/",O:O)-1)</f>
        <v>theater</v>
      </c>
      <c r="R2819" t="str">
        <f t="shared" ref="R2819:R2882" si="267">RIGHT(O:O,LEN(O:O)-FIND("/",O:O))</f>
        <v>plays</v>
      </c>
      <c r="S2819" s="10">
        <f t="shared" ref="S2819:S2882" si="268">(((K2819/60)/60)/24)+DATE(1970,1,1)+(-5/24)</f>
        <v>42023.42664351852</v>
      </c>
      <c r="T2819" s="10">
        <f t="shared" ref="T2819:T2882" si="269">(((J2819/60)/60)/24)+DATE(1970,1,1)+(-5/24)</f>
        <v>42063.42664351852</v>
      </c>
    </row>
    <row r="2820" spans="1:20" ht="43.5" x14ac:dyDescent="0.35">
      <c r="A2820" s="5">
        <f t="shared" si="264"/>
        <v>106.03</v>
      </c>
      <c r="B2820">
        <v>2818</v>
      </c>
      <c r="C2820" s="3" t="s">
        <v>2818</v>
      </c>
      <c r="D2820" s="3" t="s">
        <v>6928</v>
      </c>
      <c r="E2820">
        <v>10000</v>
      </c>
      <c r="F2820">
        <v>10603</v>
      </c>
      <c r="G2820" t="s">
        <v>8218</v>
      </c>
      <c r="H2820" t="s">
        <v>8223</v>
      </c>
      <c r="I2820" t="s">
        <v>8245</v>
      </c>
      <c r="J2820" s="11">
        <v>1443018086</v>
      </c>
      <c r="K2820" s="11">
        <v>1441290086</v>
      </c>
      <c r="L2820" t="b">
        <v>0</v>
      </c>
      <c r="M2820">
        <v>102</v>
      </c>
      <c r="N2820" t="b">
        <v>1</v>
      </c>
      <c r="O2820" t="s">
        <v>8270</v>
      </c>
      <c r="P2820" s="5">
        <f t="shared" si="265"/>
        <v>103.95098039215686</v>
      </c>
      <c r="Q2820" t="str">
        <f t="shared" si="266"/>
        <v>theater</v>
      </c>
      <c r="R2820" t="str">
        <f t="shared" si="267"/>
        <v>plays</v>
      </c>
      <c r="S2820" s="10">
        <f t="shared" si="268"/>
        <v>42250.389884259253</v>
      </c>
      <c r="T2820" s="10">
        <f t="shared" si="269"/>
        <v>42270.389884259253</v>
      </c>
    </row>
    <row r="2821" spans="1:20" ht="43.5" x14ac:dyDescent="0.35">
      <c r="A2821" s="5">
        <f t="shared" si="264"/>
        <v>104.80000000000001</v>
      </c>
      <c r="B2821">
        <v>2819</v>
      </c>
      <c r="C2821" s="3" t="s">
        <v>2819</v>
      </c>
      <c r="D2821" s="3" t="s">
        <v>6929</v>
      </c>
      <c r="E2821">
        <v>5000</v>
      </c>
      <c r="F2821">
        <v>5240</v>
      </c>
      <c r="G2821" t="s">
        <v>8218</v>
      </c>
      <c r="H2821" t="s">
        <v>8224</v>
      </c>
      <c r="I2821" t="s">
        <v>8246</v>
      </c>
      <c r="J2821" s="11">
        <v>1434285409</v>
      </c>
      <c r="K2821" s="11">
        <v>1431693409</v>
      </c>
      <c r="L2821" t="b">
        <v>0</v>
      </c>
      <c r="M2821">
        <v>104</v>
      </c>
      <c r="N2821" t="b">
        <v>1</v>
      </c>
      <c r="O2821" t="s">
        <v>8270</v>
      </c>
      <c r="P2821" s="5">
        <f t="shared" si="265"/>
        <v>50.384615384615387</v>
      </c>
      <c r="Q2821" t="str">
        <f t="shared" si="266"/>
        <v>theater</v>
      </c>
      <c r="R2821" t="str">
        <f t="shared" si="267"/>
        <v>plays</v>
      </c>
      <c r="S2821" s="10">
        <f t="shared" si="268"/>
        <v>42139.317233796297</v>
      </c>
      <c r="T2821" s="10">
        <f t="shared" si="269"/>
        <v>42169.317233796297</v>
      </c>
    </row>
    <row r="2822" spans="1:20" ht="43.5" x14ac:dyDescent="0.35">
      <c r="A2822" s="5">
        <f t="shared" si="264"/>
        <v>136</v>
      </c>
      <c r="B2822">
        <v>2820</v>
      </c>
      <c r="C2822" s="3" t="s">
        <v>2820</v>
      </c>
      <c r="D2822" s="3" t="s">
        <v>6930</v>
      </c>
      <c r="E2822">
        <v>200</v>
      </c>
      <c r="F2822">
        <v>272</v>
      </c>
      <c r="G2822" t="s">
        <v>8218</v>
      </c>
      <c r="H2822" t="s">
        <v>8224</v>
      </c>
      <c r="I2822" t="s">
        <v>8246</v>
      </c>
      <c r="J2822" s="11">
        <v>1456444800</v>
      </c>
      <c r="K2822" s="11">
        <v>1454337589</v>
      </c>
      <c r="L2822" t="b">
        <v>0</v>
      </c>
      <c r="M2822">
        <v>20</v>
      </c>
      <c r="N2822" t="b">
        <v>1</v>
      </c>
      <c r="O2822" t="s">
        <v>8270</v>
      </c>
      <c r="P2822" s="5">
        <f t="shared" si="265"/>
        <v>13.6</v>
      </c>
      <c r="Q2822" t="str">
        <f t="shared" si="266"/>
        <v>theater</v>
      </c>
      <c r="R2822" t="str">
        <f t="shared" si="267"/>
        <v>plays</v>
      </c>
      <c r="S2822" s="10">
        <f t="shared" si="268"/>
        <v>42401.402650462966</v>
      </c>
      <c r="T2822" s="10">
        <f t="shared" si="269"/>
        <v>42425.791666666664</v>
      </c>
    </row>
    <row r="2823" spans="1:20" ht="58" x14ac:dyDescent="0.35">
      <c r="A2823" s="5">
        <f t="shared" si="264"/>
        <v>100</v>
      </c>
      <c r="B2823">
        <v>2821</v>
      </c>
      <c r="C2823" s="3" t="s">
        <v>2821</v>
      </c>
      <c r="D2823" s="3" t="s">
        <v>6931</v>
      </c>
      <c r="E2823">
        <v>1000</v>
      </c>
      <c r="F2823">
        <v>1000</v>
      </c>
      <c r="G2823" t="s">
        <v>8218</v>
      </c>
      <c r="H2823" t="s">
        <v>8224</v>
      </c>
      <c r="I2823" t="s">
        <v>8246</v>
      </c>
      <c r="J2823" s="11">
        <v>1411510135</v>
      </c>
      <c r="K2823" s="11">
        <v>1408918135</v>
      </c>
      <c r="L2823" t="b">
        <v>0</v>
      </c>
      <c r="M2823">
        <v>35</v>
      </c>
      <c r="N2823" t="b">
        <v>1</v>
      </c>
      <c r="O2823" t="s">
        <v>8270</v>
      </c>
      <c r="P2823" s="5">
        <f t="shared" si="265"/>
        <v>28.571428571428573</v>
      </c>
      <c r="Q2823" t="str">
        <f t="shared" si="266"/>
        <v>theater</v>
      </c>
      <c r="R2823" t="str">
        <f t="shared" si="267"/>
        <v>plays</v>
      </c>
      <c r="S2823" s="10">
        <f t="shared" si="268"/>
        <v>41875.714525462965</v>
      </c>
      <c r="T2823" s="10">
        <f t="shared" si="269"/>
        <v>41905.714525462965</v>
      </c>
    </row>
    <row r="2824" spans="1:20" ht="58" x14ac:dyDescent="0.35">
      <c r="A2824" s="5">
        <f t="shared" si="264"/>
        <v>100</v>
      </c>
      <c r="B2824">
        <v>2822</v>
      </c>
      <c r="C2824" s="3" t="s">
        <v>2822</v>
      </c>
      <c r="D2824" s="3" t="s">
        <v>6932</v>
      </c>
      <c r="E2824">
        <v>6000</v>
      </c>
      <c r="F2824">
        <v>6000</v>
      </c>
      <c r="G2824" t="s">
        <v>8218</v>
      </c>
      <c r="H2824" t="s">
        <v>8223</v>
      </c>
      <c r="I2824" t="s">
        <v>8245</v>
      </c>
      <c r="J2824" s="11">
        <v>1427469892</v>
      </c>
      <c r="K2824" s="11">
        <v>1424881492</v>
      </c>
      <c r="L2824" t="b">
        <v>0</v>
      </c>
      <c r="M2824">
        <v>94</v>
      </c>
      <c r="N2824" t="b">
        <v>1</v>
      </c>
      <c r="O2824" t="s">
        <v>8270</v>
      </c>
      <c r="P2824" s="5">
        <f t="shared" si="265"/>
        <v>63.829787234042556</v>
      </c>
      <c r="Q2824" t="str">
        <f t="shared" si="266"/>
        <v>theater</v>
      </c>
      <c r="R2824" t="str">
        <f t="shared" si="267"/>
        <v>plays</v>
      </c>
      <c r="S2824" s="10">
        <f t="shared" si="268"/>
        <v>42060.475601851846</v>
      </c>
      <c r="T2824" s="10">
        <f t="shared" si="269"/>
        <v>42090.433935185189</v>
      </c>
    </row>
    <row r="2825" spans="1:20" ht="58" x14ac:dyDescent="0.35">
      <c r="A2825" s="5">
        <f t="shared" si="264"/>
        <v>124</v>
      </c>
      <c r="B2825">
        <v>2823</v>
      </c>
      <c r="C2825" s="3" t="s">
        <v>2823</v>
      </c>
      <c r="D2825" s="3" t="s">
        <v>6933</v>
      </c>
      <c r="E2825">
        <v>100</v>
      </c>
      <c r="F2825">
        <v>124</v>
      </c>
      <c r="G2825" t="s">
        <v>8218</v>
      </c>
      <c r="H2825" t="s">
        <v>8224</v>
      </c>
      <c r="I2825" t="s">
        <v>8246</v>
      </c>
      <c r="J2825" s="11">
        <v>1427842740</v>
      </c>
      <c r="K2825" s="11">
        <v>1425428206</v>
      </c>
      <c r="L2825" t="b">
        <v>0</v>
      </c>
      <c r="M2825">
        <v>14</v>
      </c>
      <c r="N2825" t="b">
        <v>1</v>
      </c>
      <c r="O2825" t="s">
        <v>8270</v>
      </c>
      <c r="P2825" s="5">
        <f t="shared" si="265"/>
        <v>8.8571428571428577</v>
      </c>
      <c r="Q2825" t="str">
        <f t="shared" si="266"/>
        <v>theater</v>
      </c>
      <c r="R2825" t="str">
        <f t="shared" si="267"/>
        <v>plays</v>
      </c>
      <c r="S2825" s="10">
        <f t="shared" si="268"/>
        <v>42066.803310185183</v>
      </c>
      <c r="T2825" s="10">
        <f t="shared" si="269"/>
        <v>42094.749305555553</v>
      </c>
    </row>
    <row r="2826" spans="1:20" ht="43.5" x14ac:dyDescent="0.35">
      <c r="A2826" s="5">
        <f t="shared" si="264"/>
        <v>116.92307692307693</v>
      </c>
      <c r="B2826">
        <v>2824</v>
      </c>
      <c r="C2826" s="3" t="s">
        <v>2824</v>
      </c>
      <c r="D2826" s="3" t="s">
        <v>6934</v>
      </c>
      <c r="E2826">
        <v>650</v>
      </c>
      <c r="F2826">
        <v>760</v>
      </c>
      <c r="G2826" t="s">
        <v>8218</v>
      </c>
      <c r="H2826" t="s">
        <v>8223</v>
      </c>
      <c r="I2826" t="s">
        <v>8245</v>
      </c>
      <c r="J2826" s="11">
        <v>1434159780</v>
      </c>
      <c r="K2826" s="11">
        <v>1431412196</v>
      </c>
      <c r="L2826" t="b">
        <v>0</v>
      </c>
      <c r="M2826">
        <v>15</v>
      </c>
      <c r="N2826" t="b">
        <v>1</v>
      </c>
      <c r="O2826" t="s">
        <v>8270</v>
      </c>
      <c r="P2826" s="5">
        <f t="shared" si="265"/>
        <v>50.666666666666664</v>
      </c>
      <c r="Q2826" t="str">
        <f t="shared" si="266"/>
        <v>theater</v>
      </c>
      <c r="R2826" t="str">
        <f t="shared" si="267"/>
        <v>plays</v>
      </c>
      <c r="S2826" s="10">
        <f t="shared" si="268"/>
        <v>42136.0624537037</v>
      </c>
      <c r="T2826" s="10">
        <f t="shared" si="269"/>
        <v>42167.863194444442</v>
      </c>
    </row>
    <row r="2827" spans="1:20" ht="58" x14ac:dyDescent="0.35">
      <c r="A2827" s="5">
        <f t="shared" si="264"/>
        <v>103.33333333333334</v>
      </c>
      <c r="B2827">
        <v>2825</v>
      </c>
      <c r="C2827" s="3" t="s">
        <v>2825</v>
      </c>
      <c r="D2827" s="3" t="s">
        <v>6935</v>
      </c>
      <c r="E2827">
        <v>3000</v>
      </c>
      <c r="F2827">
        <v>3100</v>
      </c>
      <c r="G2827" t="s">
        <v>8218</v>
      </c>
      <c r="H2827" t="s">
        <v>8224</v>
      </c>
      <c r="I2827" t="s">
        <v>8246</v>
      </c>
      <c r="J2827" s="11">
        <v>1449255686</v>
      </c>
      <c r="K2827" s="11">
        <v>1446663686</v>
      </c>
      <c r="L2827" t="b">
        <v>0</v>
      </c>
      <c r="M2827">
        <v>51</v>
      </c>
      <c r="N2827" t="b">
        <v>1</v>
      </c>
      <c r="O2827" t="s">
        <v>8270</v>
      </c>
      <c r="P2827" s="5">
        <f t="shared" si="265"/>
        <v>60.784313725490193</v>
      </c>
      <c r="Q2827" t="str">
        <f t="shared" si="266"/>
        <v>theater</v>
      </c>
      <c r="R2827" t="str">
        <f t="shared" si="267"/>
        <v>plays</v>
      </c>
      <c r="S2827" s="10">
        <f t="shared" si="268"/>
        <v>42312.584328703706</v>
      </c>
      <c r="T2827" s="10">
        <f t="shared" si="269"/>
        <v>42342.584328703706</v>
      </c>
    </row>
    <row r="2828" spans="1:20" ht="58" x14ac:dyDescent="0.35">
      <c r="A2828" s="5">
        <f t="shared" si="264"/>
        <v>107.74999999999999</v>
      </c>
      <c r="B2828">
        <v>2826</v>
      </c>
      <c r="C2828" s="3" t="s">
        <v>2826</v>
      </c>
      <c r="D2828" s="3" t="s">
        <v>6936</v>
      </c>
      <c r="E2828">
        <v>2000</v>
      </c>
      <c r="F2828">
        <v>2155</v>
      </c>
      <c r="G2828" t="s">
        <v>8218</v>
      </c>
      <c r="H2828" t="s">
        <v>8223</v>
      </c>
      <c r="I2828" t="s">
        <v>8245</v>
      </c>
      <c r="J2828" s="11">
        <v>1436511600</v>
      </c>
      <c r="K2828" s="11">
        <v>1434415812</v>
      </c>
      <c r="L2828" t="b">
        <v>0</v>
      </c>
      <c r="M2828">
        <v>19</v>
      </c>
      <c r="N2828" t="b">
        <v>1</v>
      </c>
      <c r="O2828" t="s">
        <v>8270</v>
      </c>
      <c r="P2828" s="5">
        <f t="shared" si="265"/>
        <v>113.42105263157895</v>
      </c>
      <c r="Q2828" t="str">
        <f t="shared" si="266"/>
        <v>theater</v>
      </c>
      <c r="R2828" t="str">
        <f t="shared" si="267"/>
        <v>plays</v>
      </c>
      <c r="S2828" s="10">
        <f t="shared" si="268"/>
        <v>42170.826527777775</v>
      </c>
      <c r="T2828" s="10">
        <f t="shared" si="269"/>
        <v>42195.083333333336</v>
      </c>
    </row>
    <row r="2829" spans="1:20" ht="58" x14ac:dyDescent="0.35">
      <c r="A2829" s="5">
        <f t="shared" si="264"/>
        <v>120.24999999999999</v>
      </c>
      <c r="B2829">
        <v>2827</v>
      </c>
      <c r="C2829" s="3" t="s">
        <v>2827</v>
      </c>
      <c r="D2829" s="3" t="s">
        <v>6937</v>
      </c>
      <c r="E2829">
        <v>2000</v>
      </c>
      <c r="F2829">
        <v>2405</v>
      </c>
      <c r="G2829" t="s">
        <v>8218</v>
      </c>
      <c r="H2829" t="s">
        <v>8223</v>
      </c>
      <c r="I2829" t="s">
        <v>8245</v>
      </c>
      <c r="J2829" s="11">
        <v>1464971400</v>
      </c>
      <c r="K2829" s="11">
        <v>1462379066</v>
      </c>
      <c r="L2829" t="b">
        <v>0</v>
      </c>
      <c r="M2829">
        <v>23</v>
      </c>
      <c r="N2829" t="b">
        <v>1</v>
      </c>
      <c r="O2829" t="s">
        <v>8270</v>
      </c>
      <c r="P2829" s="5">
        <f t="shared" si="265"/>
        <v>104.56521739130434</v>
      </c>
      <c r="Q2829" t="str">
        <f t="shared" si="266"/>
        <v>theater</v>
      </c>
      <c r="R2829" t="str">
        <f t="shared" si="267"/>
        <v>plays</v>
      </c>
      <c r="S2829" s="10">
        <f t="shared" si="268"/>
        <v>42494.475300925922</v>
      </c>
      <c r="T2829" s="10">
        <f t="shared" si="269"/>
        <v>42524.479166666664</v>
      </c>
    </row>
    <row r="2830" spans="1:20" ht="43.5" x14ac:dyDescent="0.35">
      <c r="A2830" s="5">
        <f t="shared" si="264"/>
        <v>100.37894736842105</v>
      </c>
      <c r="B2830">
        <v>2828</v>
      </c>
      <c r="C2830" s="3" t="s">
        <v>2828</v>
      </c>
      <c r="D2830" s="3" t="s">
        <v>6938</v>
      </c>
      <c r="E2830">
        <v>9500</v>
      </c>
      <c r="F2830">
        <v>9536</v>
      </c>
      <c r="G2830" t="s">
        <v>8218</v>
      </c>
      <c r="H2830" t="s">
        <v>8224</v>
      </c>
      <c r="I2830" t="s">
        <v>8246</v>
      </c>
      <c r="J2830" s="11">
        <v>1443826800</v>
      </c>
      <c r="K2830" s="11">
        <v>1441606869</v>
      </c>
      <c r="L2830" t="b">
        <v>0</v>
      </c>
      <c r="M2830">
        <v>97</v>
      </c>
      <c r="N2830" t="b">
        <v>1</v>
      </c>
      <c r="O2830" t="s">
        <v>8270</v>
      </c>
      <c r="P2830" s="5">
        <f t="shared" si="265"/>
        <v>98.30927835051547</v>
      </c>
      <c r="Q2830" t="str">
        <f t="shared" si="266"/>
        <v>theater</v>
      </c>
      <c r="R2830" t="str">
        <f t="shared" si="267"/>
        <v>plays</v>
      </c>
      <c r="S2830" s="10">
        <f t="shared" si="268"/>
        <v>42254.056354166663</v>
      </c>
      <c r="T2830" s="10">
        <f t="shared" si="269"/>
        <v>42279.749999999993</v>
      </c>
    </row>
    <row r="2831" spans="1:20" ht="43.5" x14ac:dyDescent="0.35">
      <c r="A2831" s="5">
        <f t="shared" si="264"/>
        <v>106.52</v>
      </c>
      <c r="B2831">
        <v>2829</v>
      </c>
      <c r="C2831" s="3" t="s">
        <v>2829</v>
      </c>
      <c r="D2831" s="3" t="s">
        <v>6939</v>
      </c>
      <c r="E2831">
        <v>2500</v>
      </c>
      <c r="F2831">
        <v>2663</v>
      </c>
      <c r="G2831" t="s">
        <v>8218</v>
      </c>
      <c r="H2831" t="s">
        <v>8224</v>
      </c>
      <c r="I2831" t="s">
        <v>8246</v>
      </c>
      <c r="J2831" s="11">
        <v>1464863118</v>
      </c>
      <c r="K2831" s="11">
        <v>1462443918</v>
      </c>
      <c r="L2831" t="b">
        <v>0</v>
      </c>
      <c r="M2831">
        <v>76</v>
      </c>
      <c r="N2831" t="b">
        <v>1</v>
      </c>
      <c r="O2831" t="s">
        <v>8270</v>
      </c>
      <c r="P2831" s="5">
        <f t="shared" si="265"/>
        <v>35.039473684210527</v>
      </c>
      <c r="Q2831" t="str">
        <f t="shared" si="266"/>
        <v>theater</v>
      </c>
      <c r="R2831" t="str">
        <f t="shared" si="267"/>
        <v>plays</v>
      </c>
      <c r="S2831" s="10">
        <f t="shared" si="268"/>
        <v>42495.225902777776</v>
      </c>
      <c r="T2831" s="10">
        <f t="shared" si="269"/>
        <v>42523.225902777776</v>
      </c>
    </row>
    <row r="2832" spans="1:20" ht="29" x14ac:dyDescent="0.35">
      <c r="A2832" s="5">
        <f t="shared" si="264"/>
        <v>100</v>
      </c>
      <c r="B2832">
        <v>2830</v>
      </c>
      <c r="C2832" s="3" t="s">
        <v>2830</v>
      </c>
      <c r="D2832" s="3" t="s">
        <v>6940</v>
      </c>
      <c r="E2832">
        <v>3000</v>
      </c>
      <c r="F2832">
        <v>3000</v>
      </c>
      <c r="G2832" t="s">
        <v>8218</v>
      </c>
      <c r="H2832" t="s">
        <v>8223</v>
      </c>
      <c r="I2832" t="s">
        <v>8245</v>
      </c>
      <c r="J2832" s="11">
        <v>1399867140</v>
      </c>
      <c r="K2832" s="11">
        <v>1398802148</v>
      </c>
      <c r="L2832" t="b">
        <v>0</v>
      </c>
      <c r="M2832">
        <v>11</v>
      </c>
      <c r="N2832" t="b">
        <v>1</v>
      </c>
      <c r="O2832" t="s">
        <v>8270</v>
      </c>
      <c r="P2832" s="5">
        <f t="shared" si="265"/>
        <v>272.72727272727275</v>
      </c>
      <c r="Q2832" t="str">
        <f t="shared" si="266"/>
        <v>theater</v>
      </c>
      <c r="R2832" t="str">
        <f t="shared" si="267"/>
        <v>plays</v>
      </c>
      <c r="S2832" s="10">
        <f t="shared" si="268"/>
        <v>41758.631342592591</v>
      </c>
      <c r="T2832" s="10">
        <f t="shared" si="269"/>
        <v>41770.957638888889</v>
      </c>
    </row>
    <row r="2833" spans="1:20" ht="43.5" x14ac:dyDescent="0.35">
      <c r="A2833" s="5">
        <f t="shared" si="264"/>
        <v>110.66666666666667</v>
      </c>
      <c r="B2833">
        <v>2831</v>
      </c>
      <c r="C2833" s="3" t="s">
        <v>2831</v>
      </c>
      <c r="D2833" s="3" t="s">
        <v>6941</v>
      </c>
      <c r="E2833">
        <v>3000</v>
      </c>
      <c r="F2833">
        <v>3320</v>
      </c>
      <c r="G2833" t="s">
        <v>8218</v>
      </c>
      <c r="H2833" t="s">
        <v>8223</v>
      </c>
      <c r="I2833" t="s">
        <v>8245</v>
      </c>
      <c r="J2833" s="11">
        <v>1437076070</v>
      </c>
      <c r="K2833" s="11">
        <v>1434484070</v>
      </c>
      <c r="L2833" t="b">
        <v>0</v>
      </c>
      <c r="M2833">
        <v>52</v>
      </c>
      <c r="N2833" t="b">
        <v>1</v>
      </c>
      <c r="O2833" t="s">
        <v>8270</v>
      </c>
      <c r="P2833" s="5">
        <f t="shared" si="265"/>
        <v>63.846153846153847</v>
      </c>
      <c r="Q2833" t="str">
        <f t="shared" si="266"/>
        <v>theater</v>
      </c>
      <c r="R2833" t="str">
        <f t="shared" si="267"/>
        <v>plays</v>
      </c>
      <c r="S2833" s="10">
        <f t="shared" si="268"/>
        <v>42171.616550925923</v>
      </c>
      <c r="T2833" s="10">
        <f t="shared" si="269"/>
        <v>42201.616550925923</v>
      </c>
    </row>
    <row r="2834" spans="1:20" ht="58" x14ac:dyDescent="0.35">
      <c r="A2834" s="5">
        <f t="shared" si="264"/>
        <v>114.71959999999999</v>
      </c>
      <c r="B2834">
        <v>2832</v>
      </c>
      <c r="C2834" s="3" t="s">
        <v>2832</v>
      </c>
      <c r="D2834" s="3" t="s">
        <v>6942</v>
      </c>
      <c r="E2834">
        <v>2500</v>
      </c>
      <c r="F2834">
        <v>2867.99</v>
      </c>
      <c r="G2834" t="s">
        <v>8218</v>
      </c>
      <c r="H2834" t="s">
        <v>8224</v>
      </c>
      <c r="I2834" t="s">
        <v>8246</v>
      </c>
      <c r="J2834" s="11">
        <v>1416780000</v>
      </c>
      <c r="K2834" s="11">
        <v>1414342894</v>
      </c>
      <c r="L2834" t="b">
        <v>0</v>
      </c>
      <c r="M2834">
        <v>95</v>
      </c>
      <c r="N2834" t="b">
        <v>1</v>
      </c>
      <c r="O2834" t="s">
        <v>8270</v>
      </c>
      <c r="P2834" s="5">
        <f t="shared" si="265"/>
        <v>30.189368421052631</v>
      </c>
      <c r="Q2834" t="str">
        <f t="shared" si="266"/>
        <v>theater</v>
      </c>
      <c r="R2834" t="str">
        <f t="shared" si="267"/>
        <v>plays</v>
      </c>
      <c r="S2834" s="10">
        <f t="shared" si="268"/>
        <v>41938.501087962963</v>
      </c>
      <c r="T2834" s="10">
        <f t="shared" si="269"/>
        <v>41966.708333333336</v>
      </c>
    </row>
    <row r="2835" spans="1:20" x14ac:dyDescent="0.35">
      <c r="A2835" s="5">
        <f t="shared" si="264"/>
        <v>108.25925925925925</v>
      </c>
      <c r="B2835">
        <v>2833</v>
      </c>
      <c r="C2835" s="3" t="s">
        <v>2833</v>
      </c>
      <c r="D2835" s="3" t="s">
        <v>6943</v>
      </c>
      <c r="E2835">
        <v>2700</v>
      </c>
      <c r="F2835">
        <v>2923</v>
      </c>
      <c r="G2835" t="s">
        <v>8218</v>
      </c>
      <c r="H2835" t="s">
        <v>8223</v>
      </c>
      <c r="I2835" t="s">
        <v>8245</v>
      </c>
      <c r="J2835" s="11">
        <v>1444528800</v>
      </c>
      <c r="K2835" s="11">
        <v>1442804633</v>
      </c>
      <c r="L2835" t="b">
        <v>0</v>
      </c>
      <c r="M2835">
        <v>35</v>
      </c>
      <c r="N2835" t="b">
        <v>1</v>
      </c>
      <c r="O2835" t="s">
        <v>8270</v>
      </c>
      <c r="P2835" s="5">
        <f t="shared" si="265"/>
        <v>83.51428571428572</v>
      </c>
      <c r="Q2835" t="str">
        <f t="shared" si="266"/>
        <v>theater</v>
      </c>
      <c r="R2835" t="str">
        <f t="shared" si="267"/>
        <v>plays</v>
      </c>
      <c r="S2835" s="10">
        <f t="shared" si="268"/>
        <v>42267.919363425921</v>
      </c>
      <c r="T2835" s="10">
        <f t="shared" si="269"/>
        <v>42287.874999999993</v>
      </c>
    </row>
    <row r="2836" spans="1:20" ht="43.5" x14ac:dyDescent="0.35">
      <c r="A2836" s="5">
        <f t="shared" si="264"/>
        <v>170</v>
      </c>
      <c r="B2836">
        <v>2834</v>
      </c>
      <c r="C2836" s="3" t="s">
        <v>2834</v>
      </c>
      <c r="D2836" s="3" t="s">
        <v>6944</v>
      </c>
      <c r="E2836">
        <v>800</v>
      </c>
      <c r="F2836">
        <v>1360</v>
      </c>
      <c r="G2836" t="s">
        <v>8218</v>
      </c>
      <c r="H2836" t="s">
        <v>8224</v>
      </c>
      <c r="I2836" t="s">
        <v>8246</v>
      </c>
      <c r="J2836" s="11">
        <v>1422658930</v>
      </c>
      <c r="K2836" s="11">
        <v>1421362930</v>
      </c>
      <c r="L2836" t="b">
        <v>0</v>
      </c>
      <c r="M2836">
        <v>21</v>
      </c>
      <c r="N2836" t="b">
        <v>1</v>
      </c>
      <c r="O2836" t="s">
        <v>8270</v>
      </c>
      <c r="P2836" s="5">
        <f t="shared" si="265"/>
        <v>64.761904761904759</v>
      </c>
      <c r="Q2836" t="str">
        <f t="shared" si="266"/>
        <v>theater</v>
      </c>
      <c r="R2836" t="str">
        <f t="shared" si="267"/>
        <v>plays</v>
      </c>
      <c r="S2836" s="10">
        <f t="shared" si="268"/>
        <v>42019.751504629625</v>
      </c>
      <c r="T2836" s="10">
        <f t="shared" si="269"/>
        <v>42034.751504629625</v>
      </c>
    </row>
    <row r="2837" spans="1:20" ht="43.5" x14ac:dyDescent="0.35">
      <c r="A2837" s="5">
        <f t="shared" si="264"/>
        <v>187.09899999999999</v>
      </c>
      <c r="B2837">
        <v>2835</v>
      </c>
      <c r="C2837" s="3" t="s">
        <v>2835</v>
      </c>
      <c r="D2837" s="3" t="s">
        <v>6945</v>
      </c>
      <c r="E2837">
        <v>1000</v>
      </c>
      <c r="F2837">
        <v>1870.99</v>
      </c>
      <c r="G2837" t="s">
        <v>8218</v>
      </c>
      <c r="H2837" t="s">
        <v>8224</v>
      </c>
      <c r="I2837" t="s">
        <v>8246</v>
      </c>
      <c r="J2837" s="11">
        <v>1449273600</v>
      </c>
      <c r="K2837" s="11">
        <v>1446742417</v>
      </c>
      <c r="L2837" t="b">
        <v>0</v>
      </c>
      <c r="M2837">
        <v>93</v>
      </c>
      <c r="N2837" t="b">
        <v>1</v>
      </c>
      <c r="O2837" t="s">
        <v>8270</v>
      </c>
      <c r="P2837" s="5">
        <f t="shared" si="265"/>
        <v>20.118172043010752</v>
      </c>
      <c r="Q2837" t="str">
        <f t="shared" si="266"/>
        <v>theater</v>
      </c>
      <c r="R2837" t="str">
        <f t="shared" si="267"/>
        <v>plays</v>
      </c>
      <c r="S2837" s="10">
        <f t="shared" si="268"/>
        <v>42313.495567129627</v>
      </c>
      <c r="T2837" s="10">
        <f t="shared" si="269"/>
        <v>42342.791666666664</v>
      </c>
    </row>
    <row r="2838" spans="1:20" ht="58" x14ac:dyDescent="0.35">
      <c r="A2838" s="5">
        <f t="shared" si="264"/>
        <v>107.77777777777777</v>
      </c>
      <c r="B2838">
        <v>2836</v>
      </c>
      <c r="C2838" s="3" t="s">
        <v>2836</v>
      </c>
      <c r="D2838" s="3" t="s">
        <v>6946</v>
      </c>
      <c r="E2838">
        <v>450</v>
      </c>
      <c r="F2838">
        <v>485</v>
      </c>
      <c r="G2838" t="s">
        <v>8218</v>
      </c>
      <c r="H2838" t="s">
        <v>8223</v>
      </c>
      <c r="I2838" t="s">
        <v>8245</v>
      </c>
      <c r="J2838" s="11">
        <v>1487393940</v>
      </c>
      <c r="K2838" s="11">
        <v>1484115418</v>
      </c>
      <c r="L2838" t="b">
        <v>0</v>
      </c>
      <c r="M2838">
        <v>11</v>
      </c>
      <c r="N2838" t="b">
        <v>1</v>
      </c>
      <c r="O2838" t="s">
        <v>8270</v>
      </c>
      <c r="P2838" s="5">
        <f t="shared" si="265"/>
        <v>44.090909090909093</v>
      </c>
      <c r="Q2838" t="str">
        <f t="shared" si="266"/>
        <v>theater</v>
      </c>
      <c r="R2838" t="str">
        <f t="shared" si="267"/>
        <v>plays</v>
      </c>
      <c r="S2838" s="10">
        <f t="shared" si="268"/>
        <v>42746.053449074076</v>
      </c>
      <c r="T2838" s="10">
        <f t="shared" si="269"/>
        <v>42783.999305555553</v>
      </c>
    </row>
    <row r="2839" spans="1:20" ht="58" x14ac:dyDescent="0.35">
      <c r="A2839" s="5">
        <f t="shared" si="264"/>
        <v>100</v>
      </c>
      <c r="B2839">
        <v>2837</v>
      </c>
      <c r="C2839" s="3" t="s">
        <v>2837</v>
      </c>
      <c r="D2839" s="3" t="s">
        <v>6947</v>
      </c>
      <c r="E2839">
        <v>850</v>
      </c>
      <c r="F2839">
        <v>850</v>
      </c>
      <c r="G2839" t="s">
        <v>8218</v>
      </c>
      <c r="H2839" t="s">
        <v>8228</v>
      </c>
      <c r="I2839" t="s">
        <v>8250</v>
      </c>
      <c r="J2839" s="11">
        <v>1449701284</v>
      </c>
      <c r="K2839" s="11">
        <v>1446241684</v>
      </c>
      <c r="L2839" t="b">
        <v>0</v>
      </c>
      <c r="M2839">
        <v>21</v>
      </c>
      <c r="N2839" t="b">
        <v>1</v>
      </c>
      <c r="O2839" t="s">
        <v>8270</v>
      </c>
      <c r="P2839" s="5">
        <f t="shared" si="265"/>
        <v>40.476190476190474</v>
      </c>
      <c r="Q2839" t="str">
        <f t="shared" si="266"/>
        <v>theater</v>
      </c>
      <c r="R2839" t="str">
        <f t="shared" si="267"/>
        <v>plays</v>
      </c>
      <c r="S2839" s="10">
        <f t="shared" si="268"/>
        <v>42307.700046296297</v>
      </c>
      <c r="T2839" s="10">
        <f t="shared" si="269"/>
        <v>42347.741712962961</v>
      </c>
    </row>
    <row r="2840" spans="1:20" ht="43.5" x14ac:dyDescent="0.35">
      <c r="A2840" s="5">
        <f t="shared" si="264"/>
        <v>120.24999999999999</v>
      </c>
      <c r="B2840">
        <v>2838</v>
      </c>
      <c r="C2840" s="3" t="s">
        <v>2838</v>
      </c>
      <c r="D2840" s="3" t="s">
        <v>6948</v>
      </c>
      <c r="E2840">
        <v>2000</v>
      </c>
      <c r="F2840">
        <v>2405</v>
      </c>
      <c r="G2840" t="s">
        <v>8218</v>
      </c>
      <c r="H2840" t="s">
        <v>8223</v>
      </c>
      <c r="I2840" t="s">
        <v>8245</v>
      </c>
      <c r="J2840" s="11">
        <v>1407967200</v>
      </c>
      <c r="K2840" s="11">
        <v>1406039696</v>
      </c>
      <c r="L2840" t="b">
        <v>0</v>
      </c>
      <c r="M2840">
        <v>54</v>
      </c>
      <c r="N2840" t="b">
        <v>1</v>
      </c>
      <c r="O2840" t="s">
        <v>8270</v>
      </c>
      <c r="P2840" s="5">
        <f t="shared" si="265"/>
        <v>44.537037037037038</v>
      </c>
      <c r="Q2840" t="str">
        <f t="shared" si="266"/>
        <v>theater</v>
      </c>
      <c r="R2840" t="str">
        <f t="shared" si="267"/>
        <v>plays</v>
      </c>
      <c r="S2840" s="10">
        <f t="shared" si="268"/>
        <v>41842.399259259255</v>
      </c>
      <c r="T2840" s="10">
        <f t="shared" si="269"/>
        <v>41864.708333333328</v>
      </c>
    </row>
    <row r="2841" spans="1:20" ht="43.5" x14ac:dyDescent="0.35">
      <c r="A2841" s="5">
        <f t="shared" si="264"/>
        <v>111.42857142857143</v>
      </c>
      <c r="B2841">
        <v>2839</v>
      </c>
      <c r="C2841" s="3" t="s">
        <v>2839</v>
      </c>
      <c r="D2841" s="3" t="s">
        <v>6949</v>
      </c>
      <c r="E2841">
        <v>3500</v>
      </c>
      <c r="F2841">
        <v>3900</v>
      </c>
      <c r="G2841" t="s">
        <v>8218</v>
      </c>
      <c r="H2841" t="s">
        <v>8223</v>
      </c>
      <c r="I2841" t="s">
        <v>8245</v>
      </c>
      <c r="J2841" s="11">
        <v>1408942740</v>
      </c>
      <c r="K2841" s="11">
        <v>1406958354</v>
      </c>
      <c r="L2841" t="b">
        <v>0</v>
      </c>
      <c r="M2841">
        <v>31</v>
      </c>
      <c r="N2841" t="b">
        <v>1</v>
      </c>
      <c r="O2841" t="s">
        <v>8270</v>
      </c>
      <c r="P2841" s="5">
        <f t="shared" si="265"/>
        <v>125.80645161290323</v>
      </c>
      <c r="Q2841" t="str">
        <f t="shared" si="266"/>
        <v>theater</v>
      </c>
      <c r="R2841" t="str">
        <f t="shared" si="267"/>
        <v>plays</v>
      </c>
      <c r="S2841" s="10">
        <f t="shared" si="268"/>
        <v>41853.031874999993</v>
      </c>
      <c r="T2841" s="10">
        <f t="shared" si="269"/>
        <v>41875.999305555553</v>
      </c>
    </row>
    <row r="2842" spans="1:20" ht="58" x14ac:dyDescent="0.35">
      <c r="A2842" s="5">
        <f t="shared" si="264"/>
        <v>104</v>
      </c>
      <c r="B2842">
        <v>2840</v>
      </c>
      <c r="C2842" s="3" t="s">
        <v>2840</v>
      </c>
      <c r="D2842" s="3" t="s">
        <v>6950</v>
      </c>
      <c r="E2842">
        <v>2500</v>
      </c>
      <c r="F2842">
        <v>2600</v>
      </c>
      <c r="G2842" t="s">
        <v>8218</v>
      </c>
      <c r="H2842" t="s">
        <v>8224</v>
      </c>
      <c r="I2842" t="s">
        <v>8246</v>
      </c>
      <c r="J2842" s="11">
        <v>1426698000</v>
      </c>
      <c r="K2842" s="11">
        <v>1424825479</v>
      </c>
      <c r="L2842" t="b">
        <v>0</v>
      </c>
      <c r="M2842">
        <v>132</v>
      </c>
      <c r="N2842" t="b">
        <v>1</v>
      </c>
      <c r="O2842" t="s">
        <v>8270</v>
      </c>
      <c r="P2842" s="5">
        <f t="shared" si="265"/>
        <v>19.696969696969695</v>
      </c>
      <c r="Q2842" t="str">
        <f t="shared" si="266"/>
        <v>theater</v>
      </c>
      <c r="R2842" t="str">
        <f t="shared" si="267"/>
        <v>plays</v>
      </c>
      <c r="S2842" s="10">
        <f t="shared" si="268"/>
        <v>42059.827303240738</v>
      </c>
      <c r="T2842" s="10">
        <f t="shared" si="269"/>
        <v>42081.499999999993</v>
      </c>
    </row>
    <row r="2843" spans="1:20" ht="58" x14ac:dyDescent="0.35">
      <c r="A2843" s="5">
        <f t="shared" si="264"/>
        <v>1</v>
      </c>
      <c r="B2843">
        <v>2841</v>
      </c>
      <c r="C2843" s="3" t="s">
        <v>2841</v>
      </c>
      <c r="D2843" s="3" t="s">
        <v>6951</v>
      </c>
      <c r="E2843">
        <v>1000</v>
      </c>
      <c r="F2843">
        <v>10</v>
      </c>
      <c r="G2843" t="s">
        <v>8220</v>
      </c>
      <c r="H2843" t="s">
        <v>8224</v>
      </c>
      <c r="I2843" t="s">
        <v>8246</v>
      </c>
      <c r="J2843" s="11">
        <v>1450032297</v>
      </c>
      <c r="K2843" s="11">
        <v>1444844697</v>
      </c>
      <c r="L2843" t="b">
        <v>0</v>
      </c>
      <c r="M2843">
        <v>1</v>
      </c>
      <c r="N2843" t="b">
        <v>0</v>
      </c>
      <c r="O2843" t="s">
        <v>8270</v>
      </c>
      <c r="P2843" s="5">
        <f t="shared" si="265"/>
        <v>10</v>
      </c>
      <c r="Q2843" t="str">
        <f t="shared" si="266"/>
        <v>theater</v>
      </c>
      <c r="R2843" t="str">
        <f t="shared" si="267"/>
        <v>plays</v>
      </c>
      <c r="S2843" s="10">
        <f t="shared" si="268"/>
        <v>42291.53121527777</v>
      </c>
      <c r="T2843" s="10">
        <f t="shared" si="269"/>
        <v>42351.572881944441</v>
      </c>
    </row>
    <row r="2844" spans="1:20" ht="43.5" x14ac:dyDescent="0.35">
      <c r="A2844" s="5">
        <f t="shared" si="264"/>
        <v>0</v>
      </c>
      <c r="B2844">
        <v>2842</v>
      </c>
      <c r="C2844" s="3" t="s">
        <v>2842</v>
      </c>
      <c r="D2844" s="3" t="s">
        <v>6952</v>
      </c>
      <c r="E2844">
        <v>1500</v>
      </c>
      <c r="F2844">
        <v>0</v>
      </c>
      <c r="G2844" t="s">
        <v>8220</v>
      </c>
      <c r="H2844" t="s">
        <v>8224</v>
      </c>
      <c r="I2844" t="s">
        <v>8246</v>
      </c>
      <c r="J2844" s="11">
        <v>1403348400</v>
      </c>
      <c r="K2844" s="11">
        <v>1401058295</v>
      </c>
      <c r="L2844" t="b">
        <v>0</v>
      </c>
      <c r="M2844">
        <v>0</v>
      </c>
      <c r="N2844" t="b">
        <v>0</v>
      </c>
      <c r="O2844" t="s">
        <v>8270</v>
      </c>
      <c r="P2844" s="5" t="e">
        <f t="shared" si="265"/>
        <v>#DIV/0!</v>
      </c>
      <c r="Q2844" t="str">
        <f t="shared" si="266"/>
        <v>theater</v>
      </c>
      <c r="R2844" t="str">
        <f t="shared" si="267"/>
        <v>plays</v>
      </c>
      <c r="S2844" s="10">
        <f t="shared" si="268"/>
        <v>41784.744155092587</v>
      </c>
      <c r="T2844" s="10">
        <f t="shared" si="269"/>
        <v>41811.25</v>
      </c>
    </row>
    <row r="2845" spans="1:20" ht="43.5" x14ac:dyDescent="0.35">
      <c r="A2845" s="5">
        <f t="shared" si="264"/>
        <v>0</v>
      </c>
      <c r="B2845">
        <v>2843</v>
      </c>
      <c r="C2845" s="3" t="s">
        <v>2843</v>
      </c>
      <c r="D2845" s="3" t="s">
        <v>6953</v>
      </c>
      <c r="E2845">
        <v>1200</v>
      </c>
      <c r="F2845">
        <v>0</v>
      </c>
      <c r="G2845" t="s">
        <v>8220</v>
      </c>
      <c r="H2845" t="s">
        <v>8223</v>
      </c>
      <c r="I2845" t="s">
        <v>8245</v>
      </c>
      <c r="J2845" s="11">
        <v>1465790400</v>
      </c>
      <c r="K2845" s="11">
        <v>1462210950</v>
      </c>
      <c r="L2845" t="b">
        <v>0</v>
      </c>
      <c r="M2845">
        <v>0</v>
      </c>
      <c r="N2845" t="b">
        <v>0</v>
      </c>
      <c r="O2845" t="s">
        <v>8270</v>
      </c>
      <c r="P2845" s="5" t="e">
        <f t="shared" si="265"/>
        <v>#DIV/0!</v>
      </c>
      <c r="Q2845" t="str">
        <f t="shared" si="266"/>
        <v>theater</v>
      </c>
      <c r="R2845" t="str">
        <f t="shared" si="267"/>
        <v>plays</v>
      </c>
      <c r="S2845" s="10">
        <f t="shared" si="268"/>
        <v>42492.529513888883</v>
      </c>
      <c r="T2845" s="10">
        <f t="shared" si="269"/>
        <v>42533.958333333336</v>
      </c>
    </row>
    <row r="2846" spans="1:20" ht="43.5" x14ac:dyDescent="0.35">
      <c r="A2846" s="5">
        <f t="shared" si="264"/>
        <v>5.4545454545454541</v>
      </c>
      <c r="B2846">
        <v>2844</v>
      </c>
      <c r="C2846" s="3" t="s">
        <v>2844</v>
      </c>
      <c r="D2846" s="3" t="s">
        <v>6954</v>
      </c>
      <c r="E2846">
        <v>550</v>
      </c>
      <c r="F2846">
        <v>30</v>
      </c>
      <c r="G2846" t="s">
        <v>8220</v>
      </c>
      <c r="H2846" t="s">
        <v>8238</v>
      </c>
      <c r="I2846" t="s">
        <v>8248</v>
      </c>
      <c r="J2846" s="11">
        <v>1483535180</v>
      </c>
      <c r="K2846" s="11">
        <v>1480943180</v>
      </c>
      <c r="L2846" t="b">
        <v>0</v>
      </c>
      <c r="M2846">
        <v>1</v>
      </c>
      <c r="N2846" t="b">
        <v>0</v>
      </c>
      <c r="O2846" t="s">
        <v>8270</v>
      </c>
      <c r="P2846" s="5">
        <f t="shared" si="265"/>
        <v>30</v>
      </c>
      <c r="Q2846" t="str">
        <f t="shared" si="266"/>
        <v>theater</v>
      </c>
      <c r="R2846" t="str">
        <f t="shared" si="267"/>
        <v>plays</v>
      </c>
      <c r="S2846" s="10">
        <f t="shared" si="268"/>
        <v>42709.337731481479</v>
      </c>
      <c r="T2846" s="10">
        <f t="shared" si="269"/>
        <v>42739.337731481479</v>
      </c>
    </row>
    <row r="2847" spans="1:20" ht="43.5" x14ac:dyDescent="0.35">
      <c r="A2847" s="5">
        <f t="shared" si="264"/>
        <v>31.546666666666667</v>
      </c>
      <c r="B2847">
        <v>2845</v>
      </c>
      <c r="C2847" s="3" t="s">
        <v>2845</v>
      </c>
      <c r="D2847" s="3" t="s">
        <v>6955</v>
      </c>
      <c r="E2847">
        <v>7500</v>
      </c>
      <c r="F2847">
        <v>2366</v>
      </c>
      <c r="G2847" t="s">
        <v>8220</v>
      </c>
      <c r="H2847" t="s">
        <v>8223</v>
      </c>
      <c r="I2847" t="s">
        <v>8245</v>
      </c>
      <c r="J2847" s="11">
        <v>1433723033</v>
      </c>
      <c r="K2847" s="11">
        <v>1428539033</v>
      </c>
      <c r="L2847" t="b">
        <v>0</v>
      </c>
      <c r="M2847">
        <v>39</v>
      </c>
      <c r="N2847" t="b">
        <v>0</v>
      </c>
      <c r="O2847" t="s">
        <v>8270</v>
      </c>
      <c r="P2847" s="5">
        <f t="shared" si="265"/>
        <v>60.666666666666664</v>
      </c>
      <c r="Q2847" t="str">
        <f t="shared" si="266"/>
        <v>theater</v>
      </c>
      <c r="R2847" t="str">
        <f t="shared" si="267"/>
        <v>plays</v>
      </c>
      <c r="S2847" s="10">
        <f t="shared" si="268"/>
        <v>42102.808252314811</v>
      </c>
      <c r="T2847" s="10">
        <f t="shared" si="269"/>
        <v>42162.808252314811</v>
      </c>
    </row>
    <row r="2848" spans="1:20" ht="58" x14ac:dyDescent="0.35">
      <c r="A2848" s="5">
        <f t="shared" si="264"/>
        <v>0</v>
      </c>
      <c r="B2848">
        <v>2846</v>
      </c>
      <c r="C2848" s="3" t="s">
        <v>2846</v>
      </c>
      <c r="D2848" s="3" t="s">
        <v>6956</v>
      </c>
      <c r="E2848">
        <v>8000</v>
      </c>
      <c r="F2848">
        <v>0</v>
      </c>
      <c r="G2848" t="s">
        <v>8220</v>
      </c>
      <c r="H2848" t="s">
        <v>8223</v>
      </c>
      <c r="I2848" t="s">
        <v>8245</v>
      </c>
      <c r="J2848" s="11">
        <v>1432917394</v>
      </c>
      <c r="K2848" s="11">
        <v>1429029394</v>
      </c>
      <c r="L2848" t="b">
        <v>0</v>
      </c>
      <c r="M2848">
        <v>0</v>
      </c>
      <c r="N2848" t="b">
        <v>0</v>
      </c>
      <c r="O2848" t="s">
        <v>8270</v>
      </c>
      <c r="P2848" s="5" t="e">
        <f t="shared" si="265"/>
        <v>#DIV/0!</v>
      </c>
      <c r="Q2848" t="str">
        <f t="shared" si="266"/>
        <v>theater</v>
      </c>
      <c r="R2848" t="str">
        <f t="shared" si="267"/>
        <v>plays</v>
      </c>
      <c r="S2848" s="10">
        <f t="shared" si="268"/>
        <v>42108.483726851853</v>
      </c>
      <c r="T2848" s="10">
        <f t="shared" si="269"/>
        <v>42153.483726851853</v>
      </c>
    </row>
    <row r="2849" spans="1:20" ht="43.5" x14ac:dyDescent="0.35">
      <c r="A2849" s="5">
        <f t="shared" si="264"/>
        <v>0</v>
      </c>
      <c r="B2849">
        <v>2847</v>
      </c>
      <c r="C2849" s="3" t="s">
        <v>2847</v>
      </c>
      <c r="D2849" s="3" t="s">
        <v>6957</v>
      </c>
      <c r="E2849">
        <v>2000</v>
      </c>
      <c r="F2849">
        <v>0</v>
      </c>
      <c r="G2849" t="s">
        <v>8220</v>
      </c>
      <c r="H2849" t="s">
        <v>8223</v>
      </c>
      <c r="I2849" t="s">
        <v>8245</v>
      </c>
      <c r="J2849" s="11">
        <v>1464031265</v>
      </c>
      <c r="K2849" s="11">
        <v>1458847265</v>
      </c>
      <c r="L2849" t="b">
        <v>0</v>
      </c>
      <c r="M2849">
        <v>0</v>
      </c>
      <c r="N2849" t="b">
        <v>0</v>
      </c>
      <c r="O2849" t="s">
        <v>8270</v>
      </c>
      <c r="P2849" s="5" t="e">
        <f t="shared" si="265"/>
        <v>#DIV/0!</v>
      </c>
      <c r="Q2849" t="str">
        <f t="shared" si="266"/>
        <v>theater</v>
      </c>
      <c r="R2849" t="str">
        <f t="shared" si="267"/>
        <v>plays</v>
      </c>
      <c r="S2849" s="10">
        <f t="shared" si="268"/>
        <v>42453.597974537035</v>
      </c>
      <c r="T2849" s="10">
        <f t="shared" si="269"/>
        <v>42513.597974537035</v>
      </c>
    </row>
    <row r="2850" spans="1:20" ht="58" x14ac:dyDescent="0.35">
      <c r="A2850" s="5">
        <f t="shared" si="264"/>
        <v>0.2</v>
      </c>
      <c r="B2850">
        <v>2848</v>
      </c>
      <c r="C2850" s="3" t="s">
        <v>2848</v>
      </c>
      <c r="D2850" s="3" t="s">
        <v>6958</v>
      </c>
      <c r="E2850">
        <v>35000</v>
      </c>
      <c r="F2850">
        <v>70</v>
      </c>
      <c r="G2850" t="s">
        <v>8220</v>
      </c>
      <c r="H2850" t="s">
        <v>8223</v>
      </c>
      <c r="I2850" t="s">
        <v>8245</v>
      </c>
      <c r="J2850" s="11">
        <v>1432913659</v>
      </c>
      <c r="K2850" s="11">
        <v>1430321659</v>
      </c>
      <c r="L2850" t="b">
        <v>0</v>
      </c>
      <c r="M2850">
        <v>3</v>
      </c>
      <c r="N2850" t="b">
        <v>0</v>
      </c>
      <c r="O2850" t="s">
        <v>8270</v>
      </c>
      <c r="P2850" s="5">
        <f t="shared" si="265"/>
        <v>23.333333333333332</v>
      </c>
      <c r="Q2850" t="str">
        <f t="shared" si="266"/>
        <v>theater</v>
      </c>
      <c r="R2850" t="str">
        <f t="shared" si="267"/>
        <v>plays</v>
      </c>
      <c r="S2850" s="10">
        <f t="shared" si="268"/>
        <v>42123.440497685187</v>
      </c>
      <c r="T2850" s="10">
        <f t="shared" si="269"/>
        <v>42153.440497685187</v>
      </c>
    </row>
    <row r="2851" spans="1:20" ht="43.5" x14ac:dyDescent="0.35">
      <c r="A2851" s="5">
        <f t="shared" si="264"/>
        <v>1</v>
      </c>
      <c r="B2851">
        <v>2849</v>
      </c>
      <c r="C2851" s="3" t="s">
        <v>2849</v>
      </c>
      <c r="D2851" s="3" t="s">
        <v>6959</v>
      </c>
      <c r="E2851">
        <v>500</v>
      </c>
      <c r="F2851">
        <v>5</v>
      </c>
      <c r="G2851" t="s">
        <v>8220</v>
      </c>
      <c r="H2851" t="s">
        <v>8224</v>
      </c>
      <c r="I2851" t="s">
        <v>8246</v>
      </c>
      <c r="J2851" s="11">
        <v>1461406600</v>
      </c>
      <c r="K2851" s="11">
        <v>1458814600</v>
      </c>
      <c r="L2851" t="b">
        <v>0</v>
      </c>
      <c r="M2851">
        <v>1</v>
      </c>
      <c r="N2851" t="b">
        <v>0</v>
      </c>
      <c r="O2851" t="s">
        <v>8270</v>
      </c>
      <c r="P2851" s="5">
        <f t="shared" si="265"/>
        <v>5</v>
      </c>
      <c r="Q2851" t="str">
        <f t="shared" si="266"/>
        <v>theater</v>
      </c>
      <c r="R2851" t="str">
        <f t="shared" si="267"/>
        <v>plays</v>
      </c>
      <c r="S2851" s="10">
        <f t="shared" si="268"/>
        <v>42453.219907407409</v>
      </c>
      <c r="T2851" s="10">
        <f t="shared" si="269"/>
        <v>42483.219907407409</v>
      </c>
    </row>
    <row r="2852" spans="1:20" ht="43.5" x14ac:dyDescent="0.35">
      <c r="A2852" s="5">
        <f t="shared" si="264"/>
        <v>3.8875000000000002</v>
      </c>
      <c r="B2852">
        <v>2850</v>
      </c>
      <c r="C2852" s="3" t="s">
        <v>2850</v>
      </c>
      <c r="D2852" s="3" t="s">
        <v>6960</v>
      </c>
      <c r="E2852">
        <v>8000</v>
      </c>
      <c r="F2852">
        <v>311</v>
      </c>
      <c r="G2852" t="s">
        <v>8220</v>
      </c>
      <c r="H2852" t="s">
        <v>8223</v>
      </c>
      <c r="I2852" t="s">
        <v>8245</v>
      </c>
      <c r="J2852" s="11">
        <v>1409962211</v>
      </c>
      <c r="K2852" s="11">
        <v>1407370211</v>
      </c>
      <c r="L2852" t="b">
        <v>0</v>
      </c>
      <c r="M2852">
        <v>13</v>
      </c>
      <c r="N2852" t="b">
        <v>0</v>
      </c>
      <c r="O2852" t="s">
        <v>8270</v>
      </c>
      <c r="P2852" s="5">
        <f t="shared" si="265"/>
        <v>23.923076923076923</v>
      </c>
      <c r="Q2852" t="str">
        <f t="shared" si="266"/>
        <v>theater</v>
      </c>
      <c r="R2852" t="str">
        <f t="shared" si="267"/>
        <v>plays</v>
      </c>
      <c r="S2852" s="10">
        <f t="shared" si="268"/>
        <v>41857.798738425925</v>
      </c>
      <c r="T2852" s="10">
        <f t="shared" si="269"/>
        <v>41887.798738425925</v>
      </c>
    </row>
    <row r="2853" spans="1:20" ht="43.5" x14ac:dyDescent="0.35">
      <c r="A2853" s="5">
        <f t="shared" si="264"/>
        <v>0</v>
      </c>
      <c r="B2853">
        <v>2851</v>
      </c>
      <c r="C2853" s="3" t="s">
        <v>2851</v>
      </c>
      <c r="D2853" s="3" t="s">
        <v>6961</v>
      </c>
      <c r="E2853">
        <v>4500</v>
      </c>
      <c r="F2853">
        <v>0</v>
      </c>
      <c r="G2853" t="s">
        <v>8220</v>
      </c>
      <c r="H2853" t="s">
        <v>8240</v>
      </c>
      <c r="I2853" t="s">
        <v>8248</v>
      </c>
      <c r="J2853" s="11">
        <v>1454109420</v>
      </c>
      <c r="K2853" s="11">
        <v>1453334629</v>
      </c>
      <c r="L2853" t="b">
        <v>0</v>
      </c>
      <c r="M2853">
        <v>0</v>
      </c>
      <c r="N2853" t="b">
        <v>0</v>
      </c>
      <c r="O2853" t="s">
        <v>8270</v>
      </c>
      <c r="P2853" s="5" t="e">
        <f t="shared" si="265"/>
        <v>#DIV/0!</v>
      </c>
      <c r="Q2853" t="str">
        <f t="shared" si="266"/>
        <v>theater</v>
      </c>
      <c r="R2853" t="str">
        <f t="shared" si="267"/>
        <v>plays</v>
      </c>
      <c r="S2853" s="10">
        <f t="shared" si="268"/>
        <v>42389.794317129628</v>
      </c>
      <c r="T2853" s="10">
        <f t="shared" si="269"/>
        <v>42398.761805555558</v>
      </c>
    </row>
    <row r="2854" spans="1:20" ht="43.5" x14ac:dyDescent="0.35">
      <c r="A2854" s="5">
        <f t="shared" si="264"/>
        <v>1.9</v>
      </c>
      <c r="B2854">
        <v>2852</v>
      </c>
      <c r="C2854" s="3" t="s">
        <v>2852</v>
      </c>
      <c r="D2854" s="3" t="s">
        <v>6962</v>
      </c>
      <c r="E2854">
        <v>5000</v>
      </c>
      <c r="F2854">
        <v>95</v>
      </c>
      <c r="G2854" t="s">
        <v>8220</v>
      </c>
      <c r="H2854" t="s">
        <v>8223</v>
      </c>
      <c r="I2854" t="s">
        <v>8245</v>
      </c>
      <c r="J2854" s="11">
        <v>1403312703</v>
      </c>
      <c r="K2854" s="11">
        <v>1400720703</v>
      </c>
      <c r="L2854" t="b">
        <v>0</v>
      </c>
      <c r="M2854">
        <v>6</v>
      </c>
      <c r="N2854" t="b">
        <v>0</v>
      </c>
      <c r="O2854" t="s">
        <v>8270</v>
      </c>
      <c r="P2854" s="5">
        <f t="shared" si="265"/>
        <v>15.833333333333334</v>
      </c>
      <c r="Q2854" t="str">
        <f t="shared" si="266"/>
        <v>theater</v>
      </c>
      <c r="R2854" t="str">
        <f t="shared" si="267"/>
        <v>plays</v>
      </c>
      <c r="S2854" s="10">
        <f t="shared" si="268"/>
        <v>41780.836840277778</v>
      </c>
      <c r="T2854" s="10">
        <f t="shared" si="269"/>
        <v>41810.836840277778</v>
      </c>
    </row>
    <row r="2855" spans="1:20" ht="43.5" x14ac:dyDescent="0.35">
      <c r="A2855" s="5">
        <f t="shared" si="264"/>
        <v>0</v>
      </c>
      <c r="B2855">
        <v>2853</v>
      </c>
      <c r="C2855" s="3" t="s">
        <v>2853</v>
      </c>
      <c r="D2855" s="3" t="s">
        <v>6963</v>
      </c>
      <c r="E2855">
        <v>9500</v>
      </c>
      <c r="F2855">
        <v>0</v>
      </c>
      <c r="G2855" t="s">
        <v>8220</v>
      </c>
      <c r="H2855" t="s">
        <v>8228</v>
      </c>
      <c r="I2855" t="s">
        <v>8250</v>
      </c>
      <c r="J2855" s="11">
        <v>1410669297</v>
      </c>
      <c r="K2855" s="11">
        <v>1405485297</v>
      </c>
      <c r="L2855" t="b">
        <v>0</v>
      </c>
      <c r="M2855">
        <v>0</v>
      </c>
      <c r="N2855" t="b">
        <v>0</v>
      </c>
      <c r="O2855" t="s">
        <v>8270</v>
      </c>
      <c r="P2855" s="5" t="e">
        <f t="shared" si="265"/>
        <v>#DIV/0!</v>
      </c>
      <c r="Q2855" t="str">
        <f t="shared" si="266"/>
        <v>theater</v>
      </c>
      <c r="R2855" t="str">
        <f t="shared" si="267"/>
        <v>plays</v>
      </c>
      <c r="S2855" s="10">
        <f t="shared" si="268"/>
        <v>41835.98260416666</v>
      </c>
      <c r="T2855" s="10">
        <f t="shared" si="269"/>
        <v>41895.98260416666</v>
      </c>
    </row>
    <row r="2856" spans="1:20" ht="43.5" x14ac:dyDescent="0.35">
      <c r="A2856" s="5">
        <f t="shared" si="264"/>
        <v>41.699999999999996</v>
      </c>
      <c r="B2856">
        <v>2854</v>
      </c>
      <c r="C2856" s="3" t="s">
        <v>2854</v>
      </c>
      <c r="D2856" s="3" t="s">
        <v>6964</v>
      </c>
      <c r="E2856">
        <v>1000</v>
      </c>
      <c r="F2856">
        <v>417</v>
      </c>
      <c r="G2856" t="s">
        <v>8220</v>
      </c>
      <c r="H2856" t="s">
        <v>8224</v>
      </c>
      <c r="I2856" t="s">
        <v>8246</v>
      </c>
      <c r="J2856" s="11">
        <v>1431018719</v>
      </c>
      <c r="K2856" s="11">
        <v>1429290719</v>
      </c>
      <c r="L2856" t="b">
        <v>0</v>
      </c>
      <c r="M2856">
        <v>14</v>
      </c>
      <c r="N2856" t="b">
        <v>0</v>
      </c>
      <c r="O2856" t="s">
        <v>8270</v>
      </c>
      <c r="P2856" s="5">
        <f t="shared" si="265"/>
        <v>29.785714285714285</v>
      </c>
      <c r="Q2856" t="str">
        <f t="shared" si="266"/>
        <v>theater</v>
      </c>
      <c r="R2856" t="str">
        <f t="shared" si="267"/>
        <v>plays</v>
      </c>
      <c r="S2856" s="10">
        <f t="shared" si="268"/>
        <v>42111.508321759255</v>
      </c>
      <c r="T2856" s="10">
        <f t="shared" si="269"/>
        <v>42131.508321759255</v>
      </c>
    </row>
    <row r="2857" spans="1:20" ht="58" x14ac:dyDescent="0.35">
      <c r="A2857" s="5">
        <f t="shared" si="264"/>
        <v>50</v>
      </c>
      <c r="B2857">
        <v>2855</v>
      </c>
      <c r="C2857" s="3" t="s">
        <v>2855</v>
      </c>
      <c r="D2857" s="3" t="s">
        <v>6965</v>
      </c>
      <c r="E2857">
        <v>600</v>
      </c>
      <c r="F2857">
        <v>300</v>
      </c>
      <c r="G2857" t="s">
        <v>8220</v>
      </c>
      <c r="H2857" t="s">
        <v>8223</v>
      </c>
      <c r="I2857" t="s">
        <v>8245</v>
      </c>
      <c r="J2857" s="11">
        <v>1454110440</v>
      </c>
      <c r="K2857" s="11">
        <v>1451607071</v>
      </c>
      <c r="L2857" t="b">
        <v>0</v>
      </c>
      <c r="M2857">
        <v>5</v>
      </c>
      <c r="N2857" t="b">
        <v>0</v>
      </c>
      <c r="O2857" t="s">
        <v>8270</v>
      </c>
      <c r="P2857" s="5">
        <f t="shared" si="265"/>
        <v>60</v>
      </c>
      <c r="Q2857" t="str">
        <f t="shared" si="266"/>
        <v>theater</v>
      </c>
      <c r="R2857" t="str">
        <f t="shared" si="267"/>
        <v>plays</v>
      </c>
      <c r="S2857" s="10">
        <f t="shared" si="268"/>
        <v>42369.799432870372</v>
      </c>
      <c r="T2857" s="10">
        <f t="shared" si="269"/>
        <v>42398.773611111108</v>
      </c>
    </row>
    <row r="2858" spans="1:20" ht="43.5" x14ac:dyDescent="0.35">
      <c r="A2858" s="5">
        <f t="shared" si="264"/>
        <v>4.8666666666666663</v>
      </c>
      <c r="B2858">
        <v>2856</v>
      </c>
      <c r="C2858" s="3" t="s">
        <v>2856</v>
      </c>
      <c r="D2858" s="3" t="s">
        <v>6966</v>
      </c>
      <c r="E2858">
        <v>3000</v>
      </c>
      <c r="F2858">
        <v>146</v>
      </c>
      <c r="G2858" t="s">
        <v>8220</v>
      </c>
      <c r="H2858" t="s">
        <v>8223</v>
      </c>
      <c r="I2858" t="s">
        <v>8245</v>
      </c>
      <c r="J2858" s="11">
        <v>1439069640</v>
      </c>
      <c r="K2858" s="11">
        <v>1433897647</v>
      </c>
      <c r="L2858" t="b">
        <v>0</v>
      </c>
      <c r="M2858">
        <v>6</v>
      </c>
      <c r="N2858" t="b">
        <v>0</v>
      </c>
      <c r="O2858" t="s">
        <v>8270</v>
      </c>
      <c r="P2858" s="5">
        <f t="shared" si="265"/>
        <v>24.333333333333332</v>
      </c>
      <c r="Q2858" t="str">
        <f t="shared" si="266"/>
        <v>theater</v>
      </c>
      <c r="R2858" t="str">
        <f t="shared" si="267"/>
        <v>plays</v>
      </c>
      <c r="S2858" s="10">
        <f t="shared" si="268"/>
        <v>42164.829247685186</v>
      </c>
      <c r="T2858" s="10">
        <f t="shared" si="269"/>
        <v>42224.69027777778</v>
      </c>
    </row>
    <row r="2859" spans="1:20" ht="58" x14ac:dyDescent="0.35">
      <c r="A2859" s="5">
        <f t="shared" si="264"/>
        <v>19.736842105263158</v>
      </c>
      <c r="B2859">
        <v>2857</v>
      </c>
      <c r="C2859" s="3" t="s">
        <v>2857</v>
      </c>
      <c r="D2859" s="3" t="s">
        <v>6967</v>
      </c>
      <c r="E2859">
        <v>38000</v>
      </c>
      <c r="F2859">
        <v>7500</v>
      </c>
      <c r="G2859" t="s">
        <v>8220</v>
      </c>
      <c r="H2859" t="s">
        <v>8237</v>
      </c>
      <c r="I2859" t="s">
        <v>8255</v>
      </c>
      <c r="J2859" s="11">
        <v>1487613600</v>
      </c>
      <c r="K2859" s="11">
        <v>1482444295</v>
      </c>
      <c r="L2859" t="b">
        <v>0</v>
      </c>
      <c r="M2859">
        <v>15</v>
      </c>
      <c r="N2859" t="b">
        <v>0</v>
      </c>
      <c r="O2859" t="s">
        <v>8270</v>
      </c>
      <c r="P2859" s="5">
        <f t="shared" si="265"/>
        <v>500</v>
      </c>
      <c r="Q2859" t="str">
        <f t="shared" si="266"/>
        <v>theater</v>
      </c>
      <c r="R2859" t="str">
        <f t="shared" si="267"/>
        <v>plays</v>
      </c>
      <c r="S2859" s="10">
        <f t="shared" si="268"/>
        <v>42726.711747685178</v>
      </c>
      <c r="T2859" s="10">
        <f t="shared" si="269"/>
        <v>42786.541666666664</v>
      </c>
    </row>
    <row r="2860" spans="1:20" ht="43.5" x14ac:dyDescent="0.35">
      <c r="A2860" s="5">
        <f t="shared" si="264"/>
        <v>0</v>
      </c>
      <c r="B2860">
        <v>2858</v>
      </c>
      <c r="C2860" s="3" t="s">
        <v>2858</v>
      </c>
      <c r="D2860" s="3" t="s">
        <v>6968</v>
      </c>
      <c r="E2860">
        <v>1000</v>
      </c>
      <c r="F2860">
        <v>0</v>
      </c>
      <c r="G2860" t="s">
        <v>8220</v>
      </c>
      <c r="H2860" t="s">
        <v>8232</v>
      </c>
      <c r="I2860" t="s">
        <v>8248</v>
      </c>
      <c r="J2860" s="11">
        <v>1417778880</v>
      </c>
      <c r="K2860" s="11">
        <v>1415711095</v>
      </c>
      <c r="L2860" t="b">
        <v>0</v>
      </c>
      <c r="M2860">
        <v>0</v>
      </c>
      <c r="N2860" t="b">
        <v>0</v>
      </c>
      <c r="O2860" t="s">
        <v>8270</v>
      </c>
      <c r="P2860" s="5" t="e">
        <f t="shared" si="265"/>
        <v>#DIV/0!</v>
      </c>
      <c r="Q2860" t="str">
        <f t="shared" si="266"/>
        <v>theater</v>
      </c>
      <c r="R2860" t="str">
        <f t="shared" si="267"/>
        <v>plays</v>
      </c>
      <c r="S2860" s="10">
        <f t="shared" si="268"/>
        <v>41954.336747685178</v>
      </c>
      <c r="T2860" s="10">
        <f t="shared" si="269"/>
        <v>41978.269444444442</v>
      </c>
    </row>
    <row r="2861" spans="1:20" ht="43.5" x14ac:dyDescent="0.35">
      <c r="A2861" s="5">
        <f t="shared" si="264"/>
        <v>1.7500000000000002</v>
      </c>
      <c r="B2861">
        <v>2859</v>
      </c>
      <c r="C2861" s="3" t="s">
        <v>2859</v>
      </c>
      <c r="D2861" s="3" t="s">
        <v>6969</v>
      </c>
      <c r="E2861">
        <v>2000</v>
      </c>
      <c r="F2861">
        <v>35</v>
      </c>
      <c r="G2861" t="s">
        <v>8220</v>
      </c>
      <c r="H2861" t="s">
        <v>8225</v>
      </c>
      <c r="I2861" t="s">
        <v>8247</v>
      </c>
      <c r="J2861" s="11">
        <v>1444984904</v>
      </c>
      <c r="K2861" s="11">
        <v>1439800904</v>
      </c>
      <c r="L2861" t="b">
        <v>0</v>
      </c>
      <c r="M2861">
        <v>1</v>
      </c>
      <c r="N2861" t="b">
        <v>0</v>
      </c>
      <c r="O2861" t="s">
        <v>8270</v>
      </c>
      <c r="P2861" s="5">
        <f t="shared" si="265"/>
        <v>35</v>
      </c>
      <c r="Q2861" t="str">
        <f t="shared" si="266"/>
        <v>theater</v>
      </c>
      <c r="R2861" t="str">
        <f t="shared" si="267"/>
        <v>plays</v>
      </c>
      <c r="S2861" s="10">
        <f t="shared" si="268"/>
        <v>42233.153981481482</v>
      </c>
      <c r="T2861" s="10">
        <f t="shared" si="269"/>
        <v>42293.153981481482</v>
      </c>
    </row>
    <row r="2862" spans="1:20" ht="58" x14ac:dyDescent="0.35">
      <c r="A2862" s="5">
        <f t="shared" si="264"/>
        <v>6.65</v>
      </c>
      <c r="B2862">
        <v>2860</v>
      </c>
      <c r="C2862" s="3" t="s">
        <v>2860</v>
      </c>
      <c r="D2862" s="3" t="s">
        <v>6970</v>
      </c>
      <c r="E2862">
        <v>4000</v>
      </c>
      <c r="F2862">
        <v>266</v>
      </c>
      <c r="G2862" t="s">
        <v>8220</v>
      </c>
      <c r="H2862" t="s">
        <v>8223</v>
      </c>
      <c r="I2862" t="s">
        <v>8245</v>
      </c>
      <c r="J2862" s="11">
        <v>1466363576</v>
      </c>
      <c r="K2862" s="11">
        <v>1461179576</v>
      </c>
      <c r="L2862" t="b">
        <v>0</v>
      </c>
      <c r="M2862">
        <v>9</v>
      </c>
      <c r="N2862" t="b">
        <v>0</v>
      </c>
      <c r="O2862" t="s">
        <v>8270</v>
      </c>
      <c r="P2862" s="5">
        <f t="shared" si="265"/>
        <v>29.555555555555557</v>
      </c>
      <c r="Q2862" t="str">
        <f t="shared" si="266"/>
        <v>theater</v>
      </c>
      <c r="R2862" t="str">
        <f t="shared" si="267"/>
        <v>plays</v>
      </c>
      <c r="S2862" s="10">
        <f t="shared" si="268"/>
        <v>42480.592314814807</v>
      </c>
      <c r="T2862" s="10">
        <f t="shared" si="269"/>
        <v>42540.592314814807</v>
      </c>
    </row>
    <row r="2863" spans="1:20" ht="43.5" x14ac:dyDescent="0.35">
      <c r="A2863" s="5">
        <f t="shared" si="264"/>
        <v>32</v>
      </c>
      <c r="B2863">
        <v>2861</v>
      </c>
      <c r="C2863" s="3" t="s">
        <v>2861</v>
      </c>
      <c r="D2863" s="3" t="s">
        <v>6971</v>
      </c>
      <c r="E2863">
        <v>250</v>
      </c>
      <c r="F2863">
        <v>80</v>
      </c>
      <c r="G2863" t="s">
        <v>8220</v>
      </c>
      <c r="H2863" t="s">
        <v>8225</v>
      </c>
      <c r="I2863" t="s">
        <v>8247</v>
      </c>
      <c r="J2863" s="11">
        <v>1443103848</v>
      </c>
      <c r="K2863" s="11">
        <v>1441894248</v>
      </c>
      <c r="L2863" t="b">
        <v>0</v>
      </c>
      <c r="M2863">
        <v>3</v>
      </c>
      <c r="N2863" t="b">
        <v>0</v>
      </c>
      <c r="O2863" t="s">
        <v>8270</v>
      </c>
      <c r="P2863" s="5">
        <f t="shared" si="265"/>
        <v>26.666666666666668</v>
      </c>
      <c r="Q2863" t="str">
        <f t="shared" si="266"/>
        <v>theater</v>
      </c>
      <c r="R2863" t="str">
        <f t="shared" si="267"/>
        <v>plays</v>
      </c>
      <c r="S2863" s="10">
        <f t="shared" si="268"/>
        <v>42257.3825</v>
      </c>
      <c r="T2863" s="10">
        <f t="shared" si="269"/>
        <v>42271.3825</v>
      </c>
    </row>
    <row r="2864" spans="1:20" ht="43.5" x14ac:dyDescent="0.35">
      <c r="A2864" s="5">
        <f t="shared" si="264"/>
        <v>0.43307086614173229</v>
      </c>
      <c r="B2864">
        <v>2862</v>
      </c>
      <c r="C2864" s="3" t="s">
        <v>2862</v>
      </c>
      <c r="D2864" s="3" t="s">
        <v>6972</v>
      </c>
      <c r="E2864">
        <v>12700</v>
      </c>
      <c r="F2864">
        <v>55</v>
      </c>
      <c r="G2864" t="s">
        <v>8220</v>
      </c>
      <c r="H2864" t="s">
        <v>8223</v>
      </c>
      <c r="I2864" t="s">
        <v>8245</v>
      </c>
      <c r="J2864" s="11">
        <v>1403636229</v>
      </c>
      <c r="K2864" s="11">
        <v>1401044229</v>
      </c>
      <c r="L2864" t="b">
        <v>0</v>
      </c>
      <c r="M2864">
        <v>3</v>
      </c>
      <c r="N2864" t="b">
        <v>0</v>
      </c>
      <c r="O2864" t="s">
        <v>8270</v>
      </c>
      <c r="P2864" s="5">
        <f t="shared" si="265"/>
        <v>18.333333333333332</v>
      </c>
      <c r="Q2864" t="str">
        <f t="shared" si="266"/>
        <v>theater</v>
      </c>
      <c r="R2864" t="str">
        <f t="shared" si="267"/>
        <v>plays</v>
      </c>
      <c r="S2864" s="10">
        <f t="shared" si="268"/>
        <v>41784.581354166665</v>
      </c>
      <c r="T2864" s="10">
        <f t="shared" si="269"/>
        <v>41814.581354166665</v>
      </c>
    </row>
    <row r="2865" spans="1:20" ht="43.5" x14ac:dyDescent="0.35">
      <c r="A2865" s="5">
        <f t="shared" si="264"/>
        <v>0.04</v>
      </c>
      <c r="B2865">
        <v>2863</v>
      </c>
      <c r="C2865" s="3" t="s">
        <v>2863</v>
      </c>
      <c r="D2865" s="3" t="s">
        <v>6973</v>
      </c>
      <c r="E2865">
        <v>50000</v>
      </c>
      <c r="F2865">
        <v>20</v>
      </c>
      <c r="G2865" t="s">
        <v>8220</v>
      </c>
      <c r="H2865" t="s">
        <v>8223</v>
      </c>
      <c r="I2865" t="s">
        <v>8245</v>
      </c>
      <c r="J2865" s="11">
        <v>1410279123</v>
      </c>
      <c r="K2865" s="11">
        <v>1405095123</v>
      </c>
      <c r="L2865" t="b">
        <v>0</v>
      </c>
      <c r="M2865">
        <v>1</v>
      </c>
      <c r="N2865" t="b">
        <v>0</v>
      </c>
      <c r="O2865" t="s">
        <v>8270</v>
      </c>
      <c r="P2865" s="5">
        <f t="shared" si="265"/>
        <v>20</v>
      </c>
      <c r="Q2865" t="str">
        <f t="shared" si="266"/>
        <v>theater</v>
      </c>
      <c r="R2865" t="str">
        <f t="shared" si="267"/>
        <v>plays</v>
      </c>
      <c r="S2865" s="10">
        <f t="shared" si="268"/>
        <v>41831.46670138889</v>
      </c>
      <c r="T2865" s="10">
        <f t="shared" si="269"/>
        <v>41891.46670138889</v>
      </c>
    </row>
    <row r="2866" spans="1:20" x14ac:dyDescent="0.35">
      <c r="A2866" s="5">
        <f t="shared" si="264"/>
        <v>1.6</v>
      </c>
      <c r="B2866">
        <v>2864</v>
      </c>
      <c r="C2866" s="3" t="s">
        <v>2864</v>
      </c>
      <c r="D2866" s="3" t="s">
        <v>6974</v>
      </c>
      <c r="E2866">
        <v>2500</v>
      </c>
      <c r="F2866">
        <v>40</v>
      </c>
      <c r="G2866" t="s">
        <v>8220</v>
      </c>
      <c r="H2866" t="s">
        <v>8224</v>
      </c>
      <c r="I2866" t="s">
        <v>8246</v>
      </c>
      <c r="J2866" s="11">
        <v>1437139080</v>
      </c>
      <c r="K2866" s="11">
        <v>1434552207</v>
      </c>
      <c r="L2866" t="b">
        <v>0</v>
      </c>
      <c r="M2866">
        <v>3</v>
      </c>
      <c r="N2866" t="b">
        <v>0</v>
      </c>
      <c r="O2866" t="s">
        <v>8270</v>
      </c>
      <c r="P2866" s="5">
        <f t="shared" si="265"/>
        <v>13.333333333333334</v>
      </c>
      <c r="Q2866" t="str">
        <f t="shared" si="266"/>
        <v>theater</v>
      </c>
      <c r="R2866" t="str">
        <f t="shared" si="267"/>
        <v>plays</v>
      </c>
      <c r="S2866" s="10">
        <f t="shared" si="268"/>
        <v>42172.405173611107</v>
      </c>
      <c r="T2866" s="10">
        <f t="shared" si="269"/>
        <v>42202.345833333333</v>
      </c>
    </row>
    <row r="2867" spans="1:20" ht="43.5" x14ac:dyDescent="0.35">
      <c r="A2867" s="5">
        <f t="shared" si="264"/>
        <v>0</v>
      </c>
      <c r="B2867">
        <v>2865</v>
      </c>
      <c r="C2867" s="3" t="s">
        <v>2865</v>
      </c>
      <c r="D2867" s="3" t="s">
        <v>6975</v>
      </c>
      <c r="E2867">
        <v>2888</v>
      </c>
      <c r="F2867">
        <v>0</v>
      </c>
      <c r="G2867" t="s">
        <v>8220</v>
      </c>
      <c r="H2867" t="s">
        <v>8223</v>
      </c>
      <c r="I2867" t="s">
        <v>8245</v>
      </c>
      <c r="J2867" s="11">
        <v>1420512259</v>
      </c>
      <c r="K2867" s="11">
        <v>1415328259</v>
      </c>
      <c r="L2867" t="b">
        <v>0</v>
      </c>
      <c r="M2867">
        <v>0</v>
      </c>
      <c r="N2867" t="b">
        <v>0</v>
      </c>
      <c r="O2867" t="s">
        <v>8270</v>
      </c>
      <c r="P2867" s="5" t="e">
        <f t="shared" si="265"/>
        <v>#DIV/0!</v>
      </c>
      <c r="Q2867" t="str">
        <f t="shared" si="266"/>
        <v>theater</v>
      </c>
      <c r="R2867" t="str">
        <f t="shared" si="267"/>
        <v>plays</v>
      </c>
      <c r="S2867" s="10">
        <f t="shared" si="268"/>
        <v>41949.905775462961</v>
      </c>
      <c r="T2867" s="10">
        <f t="shared" si="269"/>
        <v>42009.905775462961</v>
      </c>
    </row>
    <row r="2868" spans="1:20" ht="43.5" x14ac:dyDescent="0.35">
      <c r="A2868" s="5">
        <f t="shared" si="264"/>
        <v>0.89999999999999991</v>
      </c>
      <c r="B2868">
        <v>2866</v>
      </c>
      <c r="C2868" s="3" t="s">
        <v>2866</v>
      </c>
      <c r="D2868" s="3" t="s">
        <v>6976</v>
      </c>
      <c r="E2868">
        <v>5000</v>
      </c>
      <c r="F2868">
        <v>45</v>
      </c>
      <c r="G2868" t="s">
        <v>8220</v>
      </c>
      <c r="H2868" t="s">
        <v>8223</v>
      </c>
      <c r="I2868" t="s">
        <v>8245</v>
      </c>
      <c r="J2868" s="11">
        <v>1476482400</v>
      </c>
      <c r="K2868" s="11">
        <v>1473893721</v>
      </c>
      <c r="L2868" t="b">
        <v>0</v>
      </c>
      <c r="M2868">
        <v>2</v>
      </c>
      <c r="N2868" t="b">
        <v>0</v>
      </c>
      <c r="O2868" t="s">
        <v>8270</v>
      </c>
      <c r="P2868" s="5">
        <f t="shared" si="265"/>
        <v>22.5</v>
      </c>
      <c r="Q2868" t="str">
        <f t="shared" si="266"/>
        <v>theater</v>
      </c>
      <c r="R2868" t="str">
        <f t="shared" si="267"/>
        <v>plays</v>
      </c>
      <c r="S2868" s="10">
        <f t="shared" si="268"/>
        <v>42627.746770833335</v>
      </c>
      <c r="T2868" s="10">
        <f t="shared" si="269"/>
        <v>42657.708333333336</v>
      </c>
    </row>
    <row r="2869" spans="1:20" ht="58" x14ac:dyDescent="0.35">
      <c r="A2869" s="5">
        <f t="shared" si="264"/>
        <v>20.16</v>
      </c>
      <c r="B2869">
        <v>2867</v>
      </c>
      <c r="C2869" s="3" t="s">
        <v>2867</v>
      </c>
      <c r="D2869" s="3" t="s">
        <v>6977</v>
      </c>
      <c r="E2869">
        <v>2500</v>
      </c>
      <c r="F2869">
        <v>504</v>
      </c>
      <c r="G2869" t="s">
        <v>8220</v>
      </c>
      <c r="H2869" t="s">
        <v>8223</v>
      </c>
      <c r="I2869" t="s">
        <v>8245</v>
      </c>
      <c r="J2869" s="11">
        <v>1467604800</v>
      </c>
      <c r="K2869" s="11">
        <v>1465533672</v>
      </c>
      <c r="L2869" t="b">
        <v>0</v>
      </c>
      <c r="M2869">
        <v>10</v>
      </c>
      <c r="N2869" t="b">
        <v>0</v>
      </c>
      <c r="O2869" t="s">
        <v>8270</v>
      </c>
      <c r="P2869" s="5">
        <f t="shared" si="265"/>
        <v>50.4</v>
      </c>
      <c r="Q2869" t="str">
        <f t="shared" si="266"/>
        <v>theater</v>
      </c>
      <c r="R2869" t="str">
        <f t="shared" si="267"/>
        <v>plays</v>
      </c>
      <c r="S2869" s="10">
        <f t="shared" si="268"/>
        <v>42530.986944444441</v>
      </c>
      <c r="T2869" s="10">
        <f t="shared" si="269"/>
        <v>42554.958333333336</v>
      </c>
    </row>
    <row r="2870" spans="1:20" ht="58" x14ac:dyDescent="0.35">
      <c r="A2870" s="5">
        <f t="shared" si="264"/>
        <v>42.011733333333332</v>
      </c>
      <c r="B2870">
        <v>2868</v>
      </c>
      <c r="C2870" s="3" t="s">
        <v>2868</v>
      </c>
      <c r="D2870" s="3" t="s">
        <v>6978</v>
      </c>
      <c r="E2870">
        <v>15000</v>
      </c>
      <c r="F2870">
        <v>6301.76</v>
      </c>
      <c r="G2870" t="s">
        <v>8220</v>
      </c>
      <c r="H2870" t="s">
        <v>8223</v>
      </c>
      <c r="I2870" t="s">
        <v>8245</v>
      </c>
      <c r="J2870" s="11">
        <v>1475697054</v>
      </c>
      <c r="K2870" s="11">
        <v>1473105054</v>
      </c>
      <c r="L2870" t="b">
        <v>0</v>
      </c>
      <c r="M2870">
        <v>60</v>
      </c>
      <c r="N2870" t="b">
        <v>0</v>
      </c>
      <c r="O2870" t="s">
        <v>8270</v>
      </c>
      <c r="P2870" s="5">
        <f t="shared" si="265"/>
        <v>105.02933333333334</v>
      </c>
      <c r="Q2870" t="str">
        <f t="shared" si="266"/>
        <v>theater</v>
      </c>
      <c r="R2870" t="str">
        <f t="shared" si="267"/>
        <v>plays</v>
      </c>
      <c r="S2870" s="10">
        <f t="shared" si="268"/>
        <v>42618.618680555555</v>
      </c>
      <c r="T2870" s="10">
        <f t="shared" si="269"/>
        <v>42648.618680555555</v>
      </c>
    </row>
    <row r="2871" spans="1:20" ht="58" x14ac:dyDescent="0.35">
      <c r="A2871" s="5">
        <f t="shared" si="264"/>
        <v>0.88500000000000001</v>
      </c>
      <c r="B2871">
        <v>2869</v>
      </c>
      <c r="C2871" s="3" t="s">
        <v>2869</v>
      </c>
      <c r="D2871" s="3" t="s">
        <v>6979</v>
      </c>
      <c r="E2871">
        <v>20000</v>
      </c>
      <c r="F2871">
        <v>177</v>
      </c>
      <c r="G2871" t="s">
        <v>8220</v>
      </c>
      <c r="H2871" t="s">
        <v>8223</v>
      </c>
      <c r="I2871" t="s">
        <v>8245</v>
      </c>
      <c r="J2871" s="11">
        <v>1468937681</v>
      </c>
      <c r="K2871" s="11">
        <v>1466345681</v>
      </c>
      <c r="L2871" t="b">
        <v>0</v>
      </c>
      <c r="M2871">
        <v>5</v>
      </c>
      <c r="N2871" t="b">
        <v>0</v>
      </c>
      <c r="O2871" t="s">
        <v>8270</v>
      </c>
      <c r="P2871" s="5">
        <f t="shared" si="265"/>
        <v>35.4</v>
      </c>
      <c r="Q2871" t="str">
        <f t="shared" si="266"/>
        <v>theater</v>
      </c>
      <c r="R2871" t="str">
        <f t="shared" si="267"/>
        <v>plays</v>
      </c>
      <c r="S2871" s="10">
        <f t="shared" si="268"/>
        <v>42540.385196759256</v>
      </c>
      <c r="T2871" s="10">
        <f t="shared" si="269"/>
        <v>42570.385196759256</v>
      </c>
    </row>
    <row r="2872" spans="1:20" ht="58" x14ac:dyDescent="0.35">
      <c r="A2872" s="5">
        <f t="shared" si="264"/>
        <v>15</v>
      </c>
      <c r="B2872">
        <v>2870</v>
      </c>
      <c r="C2872" s="3" t="s">
        <v>2870</v>
      </c>
      <c r="D2872" s="3" t="s">
        <v>6980</v>
      </c>
      <c r="E2872">
        <v>5000</v>
      </c>
      <c r="F2872">
        <v>750</v>
      </c>
      <c r="G2872" t="s">
        <v>8220</v>
      </c>
      <c r="H2872" t="s">
        <v>8223</v>
      </c>
      <c r="I2872" t="s">
        <v>8245</v>
      </c>
      <c r="J2872" s="11">
        <v>1400301165</v>
      </c>
      <c r="K2872" s="11">
        <v>1397709165</v>
      </c>
      <c r="L2872" t="b">
        <v>0</v>
      </c>
      <c r="M2872">
        <v>9</v>
      </c>
      <c r="N2872" t="b">
        <v>0</v>
      </c>
      <c r="O2872" t="s">
        <v>8270</v>
      </c>
      <c r="P2872" s="5">
        <f t="shared" si="265"/>
        <v>83.333333333333329</v>
      </c>
      <c r="Q2872" t="str">
        <f t="shared" si="266"/>
        <v>theater</v>
      </c>
      <c r="R2872" t="str">
        <f t="shared" si="267"/>
        <v>plays</v>
      </c>
      <c r="S2872" s="10">
        <f t="shared" si="268"/>
        <v>41745.981076388889</v>
      </c>
      <c r="T2872" s="10">
        <f t="shared" si="269"/>
        <v>41775.981076388889</v>
      </c>
    </row>
    <row r="2873" spans="1:20" ht="43.5" x14ac:dyDescent="0.35">
      <c r="A2873" s="5">
        <f t="shared" si="264"/>
        <v>4.67</v>
      </c>
      <c r="B2873">
        <v>2871</v>
      </c>
      <c r="C2873" s="3" t="s">
        <v>2871</v>
      </c>
      <c r="D2873" s="3" t="s">
        <v>6981</v>
      </c>
      <c r="E2873">
        <v>10000</v>
      </c>
      <c r="F2873">
        <v>467</v>
      </c>
      <c r="G2873" t="s">
        <v>8220</v>
      </c>
      <c r="H2873" t="s">
        <v>8223</v>
      </c>
      <c r="I2873" t="s">
        <v>8245</v>
      </c>
      <c r="J2873" s="11">
        <v>1419183813</v>
      </c>
      <c r="K2873" s="11">
        <v>1417455813</v>
      </c>
      <c r="L2873" t="b">
        <v>0</v>
      </c>
      <c r="M2873">
        <v>13</v>
      </c>
      <c r="N2873" t="b">
        <v>0</v>
      </c>
      <c r="O2873" t="s">
        <v>8270</v>
      </c>
      <c r="P2873" s="5">
        <f t="shared" si="265"/>
        <v>35.92307692307692</v>
      </c>
      <c r="Q2873" t="str">
        <f t="shared" si="266"/>
        <v>theater</v>
      </c>
      <c r="R2873" t="str">
        <f t="shared" si="267"/>
        <v>plays</v>
      </c>
      <c r="S2873" s="10">
        <f t="shared" si="268"/>
        <v>41974.530243055553</v>
      </c>
      <c r="T2873" s="10">
        <f t="shared" si="269"/>
        <v>41994.530243055553</v>
      </c>
    </row>
    <row r="2874" spans="1:20" ht="43.5" x14ac:dyDescent="0.35">
      <c r="A2874" s="5">
        <f t="shared" si="264"/>
        <v>0</v>
      </c>
      <c r="B2874">
        <v>2872</v>
      </c>
      <c r="C2874" s="3" t="s">
        <v>2872</v>
      </c>
      <c r="D2874" s="3" t="s">
        <v>6982</v>
      </c>
      <c r="E2874">
        <v>3000</v>
      </c>
      <c r="F2874">
        <v>0</v>
      </c>
      <c r="G2874" t="s">
        <v>8220</v>
      </c>
      <c r="H2874" t="s">
        <v>8223</v>
      </c>
      <c r="I2874" t="s">
        <v>8245</v>
      </c>
      <c r="J2874" s="11">
        <v>1434768438</v>
      </c>
      <c r="K2874" s="11">
        <v>1429584438</v>
      </c>
      <c r="L2874" t="b">
        <v>0</v>
      </c>
      <c r="M2874">
        <v>0</v>
      </c>
      <c r="N2874" t="b">
        <v>0</v>
      </c>
      <c r="O2874" t="s">
        <v>8270</v>
      </c>
      <c r="P2874" s="5" t="e">
        <f t="shared" si="265"/>
        <v>#DIV/0!</v>
      </c>
      <c r="Q2874" t="str">
        <f t="shared" si="266"/>
        <v>theater</v>
      </c>
      <c r="R2874" t="str">
        <f t="shared" si="267"/>
        <v>plays</v>
      </c>
      <c r="S2874" s="10">
        <f t="shared" si="268"/>
        <v>42114.907847222225</v>
      </c>
      <c r="T2874" s="10">
        <f t="shared" si="269"/>
        <v>42174.907847222225</v>
      </c>
    </row>
    <row r="2875" spans="1:20" ht="58" x14ac:dyDescent="0.35">
      <c r="A2875" s="5">
        <f t="shared" si="264"/>
        <v>38.119999999999997</v>
      </c>
      <c r="B2875">
        <v>2873</v>
      </c>
      <c r="C2875" s="3" t="s">
        <v>2873</v>
      </c>
      <c r="D2875" s="3" t="s">
        <v>6983</v>
      </c>
      <c r="E2875">
        <v>2500</v>
      </c>
      <c r="F2875">
        <v>953</v>
      </c>
      <c r="G2875" t="s">
        <v>8220</v>
      </c>
      <c r="H2875" t="s">
        <v>8223</v>
      </c>
      <c r="I2875" t="s">
        <v>8245</v>
      </c>
      <c r="J2875" s="11">
        <v>1422473831</v>
      </c>
      <c r="K2875" s="11">
        <v>1419881831</v>
      </c>
      <c r="L2875" t="b">
        <v>0</v>
      </c>
      <c r="M2875">
        <v>8</v>
      </c>
      <c r="N2875" t="b">
        <v>0</v>
      </c>
      <c r="O2875" t="s">
        <v>8270</v>
      </c>
      <c r="P2875" s="5">
        <f t="shared" si="265"/>
        <v>119.125</v>
      </c>
      <c r="Q2875" t="str">
        <f t="shared" si="266"/>
        <v>theater</v>
      </c>
      <c r="R2875" t="str">
        <f t="shared" si="267"/>
        <v>plays</v>
      </c>
      <c r="S2875" s="10">
        <f t="shared" si="268"/>
        <v>42002.609155092585</v>
      </c>
      <c r="T2875" s="10">
        <f t="shared" si="269"/>
        <v>42032.609155092585</v>
      </c>
    </row>
    <row r="2876" spans="1:20" ht="43.5" x14ac:dyDescent="0.35">
      <c r="A2876" s="5">
        <f t="shared" si="264"/>
        <v>5.42</v>
      </c>
      <c r="B2876">
        <v>2874</v>
      </c>
      <c r="C2876" s="3" t="s">
        <v>2874</v>
      </c>
      <c r="D2876" s="3" t="s">
        <v>6984</v>
      </c>
      <c r="E2876">
        <v>5000</v>
      </c>
      <c r="F2876">
        <v>271</v>
      </c>
      <c r="G2876" t="s">
        <v>8220</v>
      </c>
      <c r="H2876" t="s">
        <v>8223</v>
      </c>
      <c r="I2876" t="s">
        <v>8245</v>
      </c>
      <c r="J2876" s="11">
        <v>1484684186</v>
      </c>
      <c r="K2876" s="11">
        <v>1482092186</v>
      </c>
      <c r="L2876" t="b">
        <v>0</v>
      </c>
      <c r="M2876">
        <v>3</v>
      </c>
      <c r="N2876" t="b">
        <v>0</v>
      </c>
      <c r="O2876" t="s">
        <v>8270</v>
      </c>
      <c r="P2876" s="5">
        <f t="shared" si="265"/>
        <v>90.333333333333329</v>
      </c>
      <c r="Q2876" t="str">
        <f t="shared" si="266"/>
        <v>theater</v>
      </c>
      <c r="R2876" t="str">
        <f t="shared" si="267"/>
        <v>plays</v>
      </c>
      <c r="S2876" s="10">
        <f t="shared" si="268"/>
        <v>42722.636412037034</v>
      </c>
      <c r="T2876" s="10">
        <f t="shared" si="269"/>
        <v>42752.636412037034</v>
      </c>
    </row>
    <row r="2877" spans="1:20" ht="43.5" x14ac:dyDescent="0.35">
      <c r="A2877" s="5">
        <f t="shared" si="264"/>
        <v>3.4999999999999996E-2</v>
      </c>
      <c r="B2877">
        <v>2875</v>
      </c>
      <c r="C2877" s="3" t="s">
        <v>2875</v>
      </c>
      <c r="D2877" s="3" t="s">
        <v>6985</v>
      </c>
      <c r="E2877">
        <v>20000</v>
      </c>
      <c r="F2877">
        <v>7</v>
      </c>
      <c r="G2877" t="s">
        <v>8220</v>
      </c>
      <c r="H2877" t="s">
        <v>8223</v>
      </c>
      <c r="I2877" t="s">
        <v>8245</v>
      </c>
      <c r="J2877" s="11">
        <v>1462417493</v>
      </c>
      <c r="K2877" s="11">
        <v>1459825493</v>
      </c>
      <c r="L2877" t="b">
        <v>0</v>
      </c>
      <c r="M2877">
        <v>3</v>
      </c>
      <c r="N2877" t="b">
        <v>0</v>
      </c>
      <c r="O2877" t="s">
        <v>8270</v>
      </c>
      <c r="P2877" s="5">
        <f t="shared" si="265"/>
        <v>2.3333333333333335</v>
      </c>
      <c r="Q2877" t="str">
        <f t="shared" si="266"/>
        <v>theater</v>
      </c>
      <c r="R2877" t="str">
        <f t="shared" si="267"/>
        <v>plays</v>
      </c>
      <c r="S2877" s="10">
        <f t="shared" si="268"/>
        <v>42464.920057870368</v>
      </c>
      <c r="T2877" s="10">
        <f t="shared" si="269"/>
        <v>42494.920057870368</v>
      </c>
    </row>
    <row r="2878" spans="1:20" ht="43.5" x14ac:dyDescent="0.35">
      <c r="A2878" s="5">
        <f t="shared" si="264"/>
        <v>0</v>
      </c>
      <c r="B2878">
        <v>2876</v>
      </c>
      <c r="C2878" s="3" t="s">
        <v>2876</v>
      </c>
      <c r="D2878" s="3" t="s">
        <v>6986</v>
      </c>
      <c r="E2878">
        <v>150000</v>
      </c>
      <c r="F2878">
        <v>0</v>
      </c>
      <c r="G2878" t="s">
        <v>8220</v>
      </c>
      <c r="H2878" t="s">
        <v>8223</v>
      </c>
      <c r="I2878" t="s">
        <v>8245</v>
      </c>
      <c r="J2878" s="11">
        <v>1437069079</v>
      </c>
      <c r="K2878" s="11">
        <v>1434477079</v>
      </c>
      <c r="L2878" t="b">
        <v>0</v>
      </c>
      <c r="M2878">
        <v>0</v>
      </c>
      <c r="N2878" t="b">
        <v>0</v>
      </c>
      <c r="O2878" t="s">
        <v>8270</v>
      </c>
      <c r="P2878" s="5" t="e">
        <f t="shared" si="265"/>
        <v>#DIV/0!</v>
      </c>
      <c r="Q2878" t="str">
        <f t="shared" si="266"/>
        <v>theater</v>
      </c>
      <c r="R2878" t="str">
        <f t="shared" si="267"/>
        <v>plays</v>
      </c>
      <c r="S2878" s="10">
        <f t="shared" si="268"/>
        <v>42171.535636574066</v>
      </c>
      <c r="T2878" s="10">
        <f t="shared" si="269"/>
        <v>42201.535636574066</v>
      </c>
    </row>
    <row r="2879" spans="1:20" ht="43.5" x14ac:dyDescent="0.35">
      <c r="A2879" s="5">
        <f t="shared" si="264"/>
        <v>10.833333333333334</v>
      </c>
      <c r="B2879">
        <v>2877</v>
      </c>
      <c r="C2879" s="3" t="s">
        <v>2877</v>
      </c>
      <c r="D2879" s="3" t="s">
        <v>6987</v>
      </c>
      <c r="E2879">
        <v>6000</v>
      </c>
      <c r="F2879">
        <v>650</v>
      </c>
      <c r="G2879" t="s">
        <v>8220</v>
      </c>
      <c r="H2879" t="s">
        <v>8223</v>
      </c>
      <c r="I2879" t="s">
        <v>8245</v>
      </c>
      <c r="J2879" s="11">
        <v>1480525200</v>
      </c>
      <c r="K2879" s="11">
        <v>1477781724</v>
      </c>
      <c r="L2879" t="b">
        <v>0</v>
      </c>
      <c r="M2879">
        <v>6</v>
      </c>
      <c r="N2879" t="b">
        <v>0</v>
      </c>
      <c r="O2879" t="s">
        <v>8270</v>
      </c>
      <c r="P2879" s="5">
        <f t="shared" si="265"/>
        <v>108.33333333333333</v>
      </c>
      <c r="Q2879" t="str">
        <f t="shared" si="266"/>
        <v>theater</v>
      </c>
      <c r="R2879" t="str">
        <f t="shared" si="267"/>
        <v>plays</v>
      </c>
      <c r="S2879" s="10">
        <f t="shared" si="268"/>
        <v>42672.746805555551</v>
      </c>
      <c r="T2879" s="10">
        <f t="shared" si="269"/>
        <v>42704.499999999993</v>
      </c>
    </row>
    <row r="2880" spans="1:20" ht="43.5" x14ac:dyDescent="0.35">
      <c r="A2880" s="5">
        <f t="shared" si="264"/>
        <v>2.1</v>
      </c>
      <c r="B2880">
        <v>2878</v>
      </c>
      <c r="C2880" s="3" t="s">
        <v>2878</v>
      </c>
      <c r="D2880" s="3" t="s">
        <v>6988</v>
      </c>
      <c r="E2880">
        <v>3000</v>
      </c>
      <c r="F2880">
        <v>63</v>
      </c>
      <c r="G2880" t="s">
        <v>8220</v>
      </c>
      <c r="H2880" t="s">
        <v>8224</v>
      </c>
      <c r="I2880" t="s">
        <v>8246</v>
      </c>
      <c r="J2880" s="11">
        <v>1435934795</v>
      </c>
      <c r="K2880" s="11">
        <v>1430750795</v>
      </c>
      <c r="L2880" t="b">
        <v>0</v>
      </c>
      <c r="M2880">
        <v>4</v>
      </c>
      <c r="N2880" t="b">
        <v>0</v>
      </c>
      <c r="O2880" t="s">
        <v>8270</v>
      </c>
      <c r="P2880" s="5">
        <f t="shared" si="265"/>
        <v>15.75</v>
      </c>
      <c r="Q2880" t="str">
        <f t="shared" si="266"/>
        <v>theater</v>
      </c>
      <c r="R2880" t="str">
        <f t="shared" si="267"/>
        <v>plays</v>
      </c>
      <c r="S2880" s="10">
        <f t="shared" si="268"/>
        <v>42128.407349537032</v>
      </c>
      <c r="T2880" s="10">
        <f t="shared" si="269"/>
        <v>42188.407349537032</v>
      </c>
    </row>
    <row r="2881" spans="1:20" ht="43.5" x14ac:dyDescent="0.35">
      <c r="A2881" s="5">
        <f t="shared" si="264"/>
        <v>0.2589285714285714</v>
      </c>
      <c r="B2881">
        <v>2879</v>
      </c>
      <c r="C2881" s="3" t="s">
        <v>2879</v>
      </c>
      <c r="D2881" s="3" t="s">
        <v>6989</v>
      </c>
      <c r="E2881">
        <v>11200</v>
      </c>
      <c r="F2881">
        <v>29</v>
      </c>
      <c r="G2881" t="s">
        <v>8220</v>
      </c>
      <c r="H2881" t="s">
        <v>8223</v>
      </c>
      <c r="I2881" t="s">
        <v>8245</v>
      </c>
      <c r="J2881" s="11">
        <v>1453310661</v>
      </c>
      <c r="K2881" s="11">
        <v>1450718661</v>
      </c>
      <c r="L2881" t="b">
        <v>0</v>
      </c>
      <c r="M2881">
        <v>1</v>
      </c>
      <c r="N2881" t="b">
        <v>0</v>
      </c>
      <c r="O2881" t="s">
        <v>8270</v>
      </c>
      <c r="P2881" s="5">
        <f t="shared" si="265"/>
        <v>29</v>
      </c>
      <c r="Q2881" t="str">
        <f t="shared" si="266"/>
        <v>theater</v>
      </c>
      <c r="R2881" t="str">
        <f t="shared" si="267"/>
        <v>plays</v>
      </c>
      <c r="S2881" s="10">
        <f t="shared" si="268"/>
        <v>42359.516909722217</v>
      </c>
      <c r="T2881" s="10">
        <f t="shared" si="269"/>
        <v>42389.516909722217</v>
      </c>
    </row>
    <row r="2882" spans="1:20" ht="43.5" x14ac:dyDescent="0.35">
      <c r="A2882" s="5">
        <f t="shared" si="264"/>
        <v>23.333333333333332</v>
      </c>
      <c r="B2882">
        <v>2880</v>
      </c>
      <c r="C2882" s="3" t="s">
        <v>2880</v>
      </c>
      <c r="D2882" s="3" t="s">
        <v>6990</v>
      </c>
      <c r="E2882">
        <v>12000</v>
      </c>
      <c r="F2882">
        <v>2800</v>
      </c>
      <c r="G2882" t="s">
        <v>8220</v>
      </c>
      <c r="H2882" t="s">
        <v>8223</v>
      </c>
      <c r="I2882" t="s">
        <v>8245</v>
      </c>
      <c r="J2882" s="11">
        <v>1440090300</v>
      </c>
      <c r="K2882" s="11">
        <v>1436305452</v>
      </c>
      <c r="L2882" t="b">
        <v>0</v>
      </c>
      <c r="M2882">
        <v>29</v>
      </c>
      <c r="N2882" t="b">
        <v>0</v>
      </c>
      <c r="O2882" t="s">
        <v>8270</v>
      </c>
      <c r="P2882" s="5">
        <f t="shared" si="265"/>
        <v>96.551724137931032</v>
      </c>
      <c r="Q2882" t="str">
        <f t="shared" si="266"/>
        <v>theater</v>
      </c>
      <c r="R2882" t="str">
        <f t="shared" si="267"/>
        <v>plays</v>
      </c>
      <c r="S2882" s="10">
        <f t="shared" si="268"/>
        <v>42192.69736111111</v>
      </c>
      <c r="T2882" s="10">
        <f t="shared" si="269"/>
        <v>42236.503472222219</v>
      </c>
    </row>
    <row r="2883" spans="1:20" ht="43.5" x14ac:dyDescent="0.35">
      <c r="A2883" s="5">
        <f t="shared" ref="A2883:A2946" si="270">(F2883/E2883)*100</f>
        <v>0</v>
      </c>
      <c r="B2883">
        <v>2881</v>
      </c>
      <c r="C2883" s="3" t="s">
        <v>2881</v>
      </c>
      <c r="D2883" s="3" t="s">
        <v>6991</v>
      </c>
      <c r="E2883">
        <v>5500</v>
      </c>
      <c r="F2883">
        <v>0</v>
      </c>
      <c r="G2883" t="s">
        <v>8220</v>
      </c>
      <c r="H2883" t="s">
        <v>8223</v>
      </c>
      <c r="I2883" t="s">
        <v>8245</v>
      </c>
      <c r="J2883" s="11">
        <v>1417620036</v>
      </c>
      <c r="K2883" s="11">
        <v>1412432436</v>
      </c>
      <c r="L2883" t="b">
        <v>0</v>
      </c>
      <c r="M2883">
        <v>0</v>
      </c>
      <c r="N2883" t="b">
        <v>0</v>
      </c>
      <c r="O2883" t="s">
        <v>8270</v>
      </c>
      <c r="P2883" s="5" t="e">
        <f t="shared" ref="P2883:P2946" si="271">F2883/M2883</f>
        <v>#DIV/0!</v>
      </c>
      <c r="Q2883" t="str">
        <f t="shared" ref="Q2883:Q2946" si="272">LEFT(O:O,FIND("/",O:O)-1)</f>
        <v>theater</v>
      </c>
      <c r="R2883" t="str">
        <f t="shared" ref="R2883:R2946" si="273">RIGHT(O:O,LEN(O:O)-FIND("/",O:O))</f>
        <v>plays</v>
      </c>
      <c r="S2883" s="10">
        <f t="shared" ref="S2883:S2946" si="274">(((K2883/60)/60)/24)+DATE(1970,1,1)+(-5/24)</f>
        <v>41916.389305555553</v>
      </c>
      <c r="T2883" s="10">
        <f t="shared" ref="T2883:T2946" si="275">(((J2883/60)/60)/24)+DATE(1970,1,1)+(-5/24)</f>
        <v>41976.430972222217</v>
      </c>
    </row>
    <row r="2884" spans="1:20" ht="58" x14ac:dyDescent="0.35">
      <c r="A2884" s="5">
        <f t="shared" si="270"/>
        <v>33.6</v>
      </c>
      <c r="B2884">
        <v>2882</v>
      </c>
      <c r="C2884" s="3" t="s">
        <v>2882</v>
      </c>
      <c r="D2884" s="3" t="s">
        <v>6992</v>
      </c>
      <c r="E2884">
        <v>750</v>
      </c>
      <c r="F2884">
        <v>252</v>
      </c>
      <c r="G2884" t="s">
        <v>8220</v>
      </c>
      <c r="H2884" t="s">
        <v>8223</v>
      </c>
      <c r="I2884" t="s">
        <v>8245</v>
      </c>
      <c r="J2884" s="11">
        <v>1462112318</v>
      </c>
      <c r="K2884" s="11">
        <v>1459520318</v>
      </c>
      <c r="L2884" t="b">
        <v>0</v>
      </c>
      <c r="M2884">
        <v>4</v>
      </c>
      <c r="N2884" t="b">
        <v>0</v>
      </c>
      <c r="O2884" t="s">
        <v>8270</v>
      </c>
      <c r="P2884" s="5">
        <f t="shared" si="271"/>
        <v>63</v>
      </c>
      <c r="Q2884" t="str">
        <f t="shared" si="272"/>
        <v>theater</v>
      </c>
      <c r="R2884" t="str">
        <f t="shared" si="273"/>
        <v>plays</v>
      </c>
      <c r="S2884" s="10">
        <f t="shared" si="274"/>
        <v>42461.387939814813</v>
      </c>
      <c r="T2884" s="10">
        <f t="shared" si="275"/>
        <v>42491.387939814813</v>
      </c>
    </row>
    <row r="2885" spans="1:20" ht="58" x14ac:dyDescent="0.35">
      <c r="A2885" s="5">
        <f t="shared" si="270"/>
        <v>19.079999999999998</v>
      </c>
      <c r="B2885">
        <v>2883</v>
      </c>
      <c r="C2885" s="3" t="s">
        <v>2883</v>
      </c>
      <c r="D2885" s="3" t="s">
        <v>6993</v>
      </c>
      <c r="E2885">
        <v>10000</v>
      </c>
      <c r="F2885">
        <v>1908</v>
      </c>
      <c r="G2885" t="s">
        <v>8220</v>
      </c>
      <c r="H2885" t="s">
        <v>8223</v>
      </c>
      <c r="I2885" t="s">
        <v>8245</v>
      </c>
      <c r="J2885" s="11">
        <v>1454734740</v>
      </c>
      <c r="K2885" s="11">
        <v>1451684437</v>
      </c>
      <c r="L2885" t="b">
        <v>0</v>
      </c>
      <c r="M2885">
        <v>5</v>
      </c>
      <c r="N2885" t="b">
        <v>0</v>
      </c>
      <c r="O2885" t="s">
        <v>8270</v>
      </c>
      <c r="P2885" s="5">
        <f t="shared" si="271"/>
        <v>381.6</v>
      </c>
      <c r="Q2885" t="str">
        <f t="shared" si="272"/>
        <v>theater</v>
      </c>
      <c r="R2885" t="str">
        <f t="shared" si="273"/>
        <v>plays</v>
      </c>
      <c r="S2885" s="10">
        <f t="shared" si="274"/>
        <v>42370.694872685184</v>
      </c>
      <c r="T2885" s="10">
        <f t="shared" si="275"/>
        <v>42405.999305555553</v>
      </c>
    </row>
    <row r="2886" spans="1:20" ht="29" x14ac:dyDescent="0.35">
      <c r="A2886" s="5">
        <f t="shared" si="270"/>
        <v>0.41111111111111115</v>
      </c>
      <c r="B2886">
        <v>2884</v>
      </c>
      <c r="C2886" s="3" t="s">
        <v>2884</v>
      </c>
      <c r="D2886" s="3" t="s">
        <v>6994</v>
      </c>
      <c r="E2886">
        <v>45000</v>
      </c>
      <c r="F2886">
        <v>185</v>
      </c>
      <c r="G2886" t="s">
        <v>8220</v>
      </c>
      <c r="H2886" t="s">
        <v>8223</v>
      </c>
      <c r="I2886" t="s">
        <v>8245</v>
      </c>
      <c r="J2886" s="11">
        <v>1417800435</v>
      </c>
      <c r="K2886" s="11">
        <v>1415208435</v>
      </c>
      <c r="L2886" t="b">
        <v>0</v>
      </c>
      <c r="M2886">
        <v>4</v>
      </c>
      <c r="N2886" t="b">
        <v>0</v>
      </c>
      <c r="O2886" t="s">
        <v>8270</v>
      </c>
      <c r="P2886" s="5">
        <f t="shared" si="271"/>
        <v>46.25</v>
      </c>
      <c r="Q2886" t="str">
        <f t="shared" si="272"/>
        <v>theater</v>
      </c>
      <c r="R2886" t="str">
        <f t="shared" si="273"/>
        <v>plays</v>
      </c>
      <c r="S2886" s="10">
        <f t="shared" si="274"/>
        <v>41948.518923611111</v>
      </c>
      <c r="T2886" s="10">
        <f t="shared" si="275"/>
        <v>41978.518923611111</v>
      </c>
    </row>
    <row r="2887" spans="1:20" ht="29" x14ac:dyDescent="0.35">
      <c r="A2887" s="5">
        <f t="shared" si="270"/>
        <v>32.5</v>
      </c>
      <c r="B2887">
        <v>2885</v>
      </c>
      <c r="C2887" s="3" t="s">
        <v>2885</v>
      </c>
      <c r="D2887" s="3" t="s">
        <v>6995</v>
      </c>
      <c r="E2887">
        <v>400</v>
      </c>
      <c r="F2887">
        <v>130</v>
      </c>
      <c r="G2887" t="s">
        <v>8220</v>
      </c>
      <c r="H2887" t="s">
        <v>8223</v>
      </c>
      <c r="I2887" t="s">
        <v>8245</v>
      </c>
      <c r="J2887" s="11">
        <v>1426294201</v>
      </c>
      <c r="K2887" s="11">
        <v>1423705801</v>
      </c>
      <c r="L2887" t="b">
        <v>0</v>
      </c>
      <c r="M2887">
        <v>5</v>
      </c>
      <c r="N2887" t="b">
        <v>0</v>
      </c>
      <c r="O2887" t="s">
        <v>8270</v>
      </c>
      <c r="P2887" s="5">
        <f t="shared" si="271"/>
        <v>26</v>
      </c>
      <c r="Q2887" t="str">
        <f t="shared" si="272"/>
        <v>theater</v>
      </c>
      <c r="R2887" t="str">
        <f t="shared" si="273"/>
        <v>plays</v>
      </c>
      <c r="S2887" s="10">
        <f t="shared" si="274"/>
        <v>42046.868067129624</v>
      </c>
      <c r="T2887" s="10">
        <f t="shared" si="275"/>
        <v>42076.82640046296</v>
      </c>
    </row>
    <row r="2888" spans="1:20" ht="43.5" x14ac:dyDescent="0.35">
      <c r="A2888" s="5">
        <f t="shared" si="270"/>
        <v>5</v>
      </c>
      <c r="B2888">
        <v>2886</v>
      </c>
      <c r="C2888" s="3" t="s">
        <v>2886</v>
      </c>
      <c r="D2888" s="3" t="s">
        <v>6996</v>
      </c>
      <c r="E2888">
        <v>200</v>
      </c>
      <c r="F2888">
        <v>10</v>
      </c>
      <c r="G2888" t="s">
        <v>8220</v>
      </c>
      <c r="H2888" t="s">
        <v>8223</v>
      </c>
      <c r="I2888" t="s">
        <v>8245</v>
      </c>
      <c r="J2888" s="11">
        <v>1442635140</v>
      </c>
      <c r="K2888" s="11">
        <v>1442243484</v>
      </c>
      <c r="L2888" t="b">
        <v>0</v>
      </c>
      <c r="M2888">
        <v>1</v>
      </c>
      <c r="N2888" t="b">
        <v>0</v>
      </c>
      <c r="O2888" t="s">
        <v>8270</v>
      </c>
      <c r="P2888" s="5">
        <f t="shared" si="271"/>
        <v>10</v>
      </c>
      <c r="Q2888" t="str">
        <f t="shared" si="272"/>
        <v>theater</v>
      </c>
      <c r="R2888" t="str">
        <f t="shared" si="273"/>
        <v>plays</v>
      </c>
      <c r="S2888" s="10">
        <f t="shared" si="274"/>
        <v>42261.424583333333</v>
      </c>
      <c r="T2888" s="10">
        <f t="shared" si="275"/>
        <v>42265.957638888889</v>
      </c>
    </row>
    <row r="2889" spans="1:20" ht="43.5" x14ac:dyDescent="0.35">
      <c r="A2889" s="5">
        <f t="shared" si="270"/>
        <v>0.16666666666666669</v>
      </c>
      <c r="B2889">
        <v>2887</v>
      </c>
      <c r="C2889" s="3" t="s">
        <v>2887</v>
      </c>
      <c r="D2889" s="3" t="s">
        <v>6997</v>
      </c>
      <c r="E2889">
        <v>3000</v>
      </c>
      <c r="F2889">
        <v>5</v>
      </c>
      <c r="G2889" t="s">
        <v>8220</v>
      </c>
      <c r="H2889" t="s">
        <v>8223</v>
      </c>
      <c r="I2889" t="s">
        <v>8245</v>
      </c>
      <c r="J2889" s="11">
        <v>1420971324</v>
      </c>
      <c r="K2889" s="11">
        <v>1418379324</v>
      </c>
      <c r="L2889" t="b">
        <v>0</v>
      </c>
      <c r="M2889">
        <v>1</v>
      </c>
      <c r="N2889" t="b">
        <v>0</v>
      </c>
      <c r="O2889" t="s">
        <v>8270</v>
      </c>
      <c r="P2889" s="5">
        <f t="shared" si="271"/>
        <v>5</v>
      </c>
      <c r="Q2889" t="str">
        <f t="shared" si="272"/>
        <v>theater</v>
      </c>
      <c r="R2889" t="str">
        <f t="shared" si="273"/>
        <v>plays</v>
      </c>
      <c r="S2889" s="10">
        <f t="shared" si="274"/>
        <v>41985.219027777777</v>
      </c>
      <c r="T2889" s="10">
        <f t="shared" si="275"/>
        <v>42015.219027777777</v>
      </c>
    </row>
    <row r="2890" spans="1:20" ht="43.5" x14ac:dyDescent="0.35">
      <c r="A2890" s="5">
        <f t="shared" si="270"/>
        <v>0</v>
      </c>
      <c r="B2890">
        <v>2888</v>
      </c>
      <c r="C2890" s="3" t="s">
        <v>2888</v>
      </c>
      <c r="D2890" s="3" t="s">
        <v>6998</v>
      </c>
      <c r="E2890">
        <v>30000</v>
      </c>
      <c r="F2890">
        <v>0</v>
      </c>
      <c r="G2890" t="s">
        <v>8220</v>
      </c>
      <c r="H2890" t="s">
        <v>8223</v>
      </c>
      <c r="I2890" t="s">
        <v>8245</v>
      </c>
      <c r="J2890" s="11">
        <v>1413608340</v>
      </c>
      <c r="K2890" s="11">
        <v>1412945440</v>
      </c>
      <c r="L2890" t="b">
        <v>0</v>
      </c>
      <c r="M2890">
        <v>0</v>
      </c>
      <c r="N2890" t="b">
        <v>0</v>
      </c>
      <c r="O2890" t="s">
        <v>8270</v>
      </c>
      <c r="P2890" s="5" t="e">
        <f t="shared" si="271"/>
        <v>#DIV/0!</v>
      </c>
      <c r="Q2890" t="str">
        <f t="shared" si="272"/>
        <v>theater</v>
      </c>
      <c r="R2890" t="str">
        <f t="shared" si="273"/>
        <v>plays</v>
      </c>
      <c r="S2890" s="10">
        <f t="shared" si="274"/>
        <v>41922.326851851853</v>
      </c>
      <c r="T2890" s="10">
        <f t="shared" si="275"/>
        <v>41929.999305555553</v>
      </c>
    </row>
    <row r="2891" spans="1:20" ht="43.5" x14ac:dyDescent="0.35">
      <c r="A2891" s="5">
        <f t="shared" si="270"/>
        <v>38.066666666666663</v>
      </c>
      <c r="B2891">
        <v>2889</v>
      </c>
      <c r="C2891" s="3" t="s">
        <v>2889</v>
      </c>
      <c r="D2891" s="3" t="s">
        <v>6999</v>
      </c>
      <c r="E2891">
        <v>3000</v>
      </c>
      <c r="F2891">
        <v>1142</v>
      </c>
      <c r="G2891" t="s">
        <v>8220</v>
      </c>
      <c r="H2891" t="s">
        <v>8223</v>
      </c>
      <c r="I2891" t="s">
        <v>8245</v>
      </c>
      <c r="J2891" s="11">
        <v>1409344985</v>
      </c>
      <c r="K2891" s="11">
        <v>1406752985</v>
      </c>
      <c r="L2891" t="b">
        <v>0</v>
      </c>
      <c r="M2891">
        <v>14</v>
      </c>
      <c r="N2891" t="b">
        <v>0</v>
      </c>
      <c r="O2891" t="s">
        <v>8270</v>
      </c>
      <c r="P2891" s="5">
        <f t="shared" si="271"/>
        <v>81.571428571428569</v>
      </c>
      <c r="Q2891" t="str">
        <f t="shared" si="272"/>
        <v>theater</v>
      </c>
      <c r="R2891" t="str">
        <f t="shared" si="273"/>
        <v>plays</v>
      </c>
      <c r="S2891" s="10">
        <f t="shared" si="274"/>
        <v>41850.654918981476</v>
      </c>
      <c r="T2891" s="10">
        <f t="shared" si="275"/>
        <v>41880.654918981476</v>
      </c>
    </row>
    <row r="2892" spans="1:20" ht="43.5" x14ac:dyDescent="0.35">
      <c r="A2892" s="5">
        <f t="shared" si="270"/>
        <v>1.05</v>
      </c>
      <c r="B2892">
        <v>2890</v>
      </c>
      <c r="C2892" s="3" t="s">
        <v>2890</v>
      </c>
      <c r="D2892" s="3" t="s">
        <v>7000</v>
      </c>
      <c r="E2892">
        <v>2000</v>
      </c>
      <c r="F2892">
        <v>21</v>
      </c>
      <c r="G2892" t="s">
        <v>8220</v>
      </c>
      <c r="H2892" t="s">
        <v>8223</v>
      </c>
      <c r="I2892" t="s">
        <v>8245</v>
      </c>
      <c r="J2892" s="11">
        <v>1407553200</v>
      </c>
      <c r="K2892" s="11">
        <v>1405100992</v>
      </c>
      <c r="L2892" t="b">
        <v>0</v>
      </c>
      <c r="M2892">
        <v>3</v>
      </c>
      <c r="N2892" t="b">
        <v>0</v>
      </c>
      <c r="O2892" t="s">
        <v>8270</v>
      </c>
      <c r="P2892" s="5">
        <f t="shared" si="271"/>
        <v>7</v>
      </c>
      <c r="Q2892" t="str">
        <f t="shared" si="272"/>
        <v>theater</v>
      </c>
      <c r="R2892" t="str">
        <f t="shared" si="273"/>
        <v>plays</v>
      </c>
      <c r="S2892" s="10">
        <f t="shared" si="274"/>
        <v>41831.534629629627</v>
      </c>
      <c r="T2892" s="10">
        <f t="shared" si="275"/>
        <v>41859.916666666664</v>
      </c>
    </row>
    <row r="2893" spans="1:20" ht="43.5" x14ac:dyDescent="0.35">
      <c r="A2893" s="5">
        <f t="shared" si="270"/>
        <v>2.73</v>
      </c>
      <c r="B2893">
        <v>2891</v>
      </c>
      <c r="C2893" s="3" t="s">
        <v>2891</v>
      </c>
      <c r="D2893" s="3" t="s">
        <v>7001</v>
      </c>
      <c r="E2893">
        <v>10000</v>
      </c>
      <c r="F2893">
        <v>273</v>
      </c>
      <c r="G2893" t="s">
        <v>8220</v>
      </c>
      <c r="H2893" t="s">
        <v>8223</v>
      </c>
      <c r="I2893" t="s">
        <v>8245</v>
      </c>
      <c r="J2893" s="11">
        <v>1460751128</v>
      </c>
      <c r="K2893" s="11">
        <v>1455570728</v>
      </c>
      <c r="L2893" t="b">
        <v>0</v>
      </c>
      <c r="M2893">
        <v>10</v>
      </c>
      <c r="N2893" t="b">
        <v>0</v>
      </c>
      <c r="O2893" t="s">
        <v>8270</v>
      </c>
      <c r="P2893" s="5">
        <f t="shared" si="271"/>
        <v>27.3</v>
      </c>
      <c r="Q2893" t="str">
        <f t="shared" si="272"/>
        <v>theater</v>
      </c>
      <c r="R2893" t="str">
        <f t="shared" si="273"/>
        <v>plays</v>
      </c>
      <c r="S2893" s="10">
        <f t="shared" si="274"/>
        <v>42415.675092592595</v>
      </c>
      <c r="T2893" s="10">
        <f t="shared" si="275"/>
        <v>42475.633425925924</v>
      </c>
    </row>
    <row r="2894" spans="1:20" ht="43.5" x14ac:dyDescent="0.35">
      <c r="A2894" s="5">
        <f t="shared" si="270"/>
        <v>9.0909090909090917</v>
      </c>
      <c r="B2894">
        <v>2892</v>
      </c>
      <c r="C2894" s="3" t="s">
        <v>2892</v>
      </c>
      <c r="D2894" s="3" t="s">
        <v>7002</v>
      </c>
      <c r="E2894">
        <v>5500</v>
      </c>
      <c r="F2894">
        <v>500</v>
      </c>
      <c r="G2894" t="s">
        <v>8220</v>
      </c>
      <c r="H2894" t="s">
        <v>8223</v>
      </c>
      <c r="I2894" t="s">
        <v>8245</v>
      </c>
      <c r="J2894" s="11">
        <v>1409000400</v>
      </c>
      <c r="K2894" s="11">
        <v>1408381704</v>
      </c>
      <c r="L2894" t="b">
        <v>0</v>
      </c>
      <c r="M2894">
        <v>17</v>
      </c>
      <c r="N2894" t="b">
        <v>0</v>
      </c>
      <c r="O2894" t="s">
        <v>8270</v>
      </c>
      <c r="P2894" s="5">
        <f t="shared" si="271"/>
        <v>29.411764705882351</v>
      </c>
      <c r="Q2894" t="str">
        <f t="shared" si="272"/>
        <v>theater</v>
      </c>
      <c r="R2894" t="str">
        <f t="shared" si="273"/>
        <v>plays</v>
      </c>
      <c r="S2894" s="10">
        <f t="shared" si="274"/>
        <v>41869.505833333329</v>
      </c>
      <c r="T2894" s="10">
        <f t="shared" si="275"/>
        <v>41876.666666666664</v>
      </c>
    </row>
    <row r="2895" spans="1:20" x14ac:dyDescent="0.35">
      <c r="A2895" s="5">
        <f t="shared" si="270"/>
        <v>0.5</v>
      </c>
      <c r="B2895">
        <v>2893</v>
      </c>
      <c r="C2895" s="3" t="s">
        <v>2893</v>
      </c>
      <c r="D2895" s="3" t="s">
        <v>7003</v>
      </c>
      <c r="E2895">
        <v>5000</v>
      </c>
      <c r="F2895">
        <v>25</v>
      </c>
      <c r="G2895" t="s">
        <v>8220</v>
      </c>
      <c r="H2895" t="s">
        <v>8223</v>
      </c>
      <c r="I2895" t="s">
        <v>8245</v>
      </c>
      <c r="J2895" s="11">
        <v>1420768800</v>
      </c>
      <c r="K2895" s="11">
        <v>1415644395</v>
      </c>
      <c r="L2895" t="b">
        <v>0</v>
      </c>
      <c r="M2895">
        <v>2</v>
      </c>
      <c r="N2895" t="b">
        <v>0</v>
      </c>
      <c r="O2895" t="s">
        <v>8270</v>
      </c>
      <c r="P2895" s="5">
        <f t="shared" si="271"/>
        <v>12.5</v>
      </c>
      <c r="Q2895" t="str">
        <f t="shared" si="272"/>
        <v>theater</v>
      </c>
      <c r="R2895" t="str">
        <f t="shared" si="273"/>
        <v>plays</v>
      </c>
      <c r="S2895" s="10">
        <f t="shared" si="274"/>
        <v>41953.564756944441</v>
      </c>
      <c r="T2895" s="10">
        <f t="shared" si="275"/>
        <v>42012.874999999993</v>
      </c>
    </row>
    <row r="2896" spans="1:20" ht="29" x14ac:dyDescent="0.35">
      <c r="A2896" s="5">
        <f t="shared" si="270"/>
        <v>0</v>
      </c>
      <c r="B2896">
        <v>2894</v>
      </c>
      <c r="C2896" s="3" t="s">
        <v>2894</v>
      </c>
      <c r="D2896" s="3" t="s">
        <v>7004</v>
      </c>
      <c r="E2896">
        <v>50000</v>
      </c>
      <c r="F2896">
        <v>0</v>
      </c>
      <c r="G2896" t="s">
        <v>8220</v>
      </c>
      <c r="H2896" t="s">
        <v>8223</v>
      </c>
      <c r="I2896" t="s">
        <v>8245</v>
      </c>
      <c r="J2896" s="11">
        <v>1428100815</v>
      </c>
      <c r="K2896" s="11">
        <v>1422920415</v>
      </c>
      <c r="L2896" t="b">
        <v>0</v>
      </c>
      <c r="M2896">
        <v>0</v>
      </c>
      <c r="N2896" t="b">
        <v>0</v>
      </c>
      <c r="O2896" t="s">
        <v>8270</v>
      </c>
      <c r="P2896" s="5" t="e">
        <f t="shared" si="271"/>
        <v>#DIV/0!</v>
      </c>
      <c r="Q2896" t="str">
        <f t="shared" si="272"/>
        <v>theater</v>
      </c>
      <c r="R2896" t="str">
        <f t="shared" si="273"/>
        <v>plays</v>
      </c>
      <c r="S2896" s="10">
        <f t="shared" si="274"/>
        <v>42037.777951388889</v>
      </c>
      <c r="T2896" s="10">
        <f t="shared" si="275"/>
        <v>42097.736284722218</v>
      </c>
    </row>
    <row r="2897" spans="1:20" ht="43.5" x14ac:dyDescent="0.35">
      <c r="A2897" s="5">
        <f t="shared" si="270"/>
        <v>4.5999999999999996</v>
      </c>
      <c r="B2897">
        <v>2895</v>
      </c>
      <c r="C2897" s="3" t="s">
        <v>2895</v>
      </c>
      <c r="D2897" s="3" t="s">
        <v>7005</v>
      </c>
      <c r="E2897">
        <v>500</v>
      </c>
      <c r="F2897">
        <v>23</v>
      </c>
      <c r="G2897" t="s">
        <v>8220</v>
      </c>
      <c r="H2897" t="s">
        <v>8223</v>
      </c>
      <c r="I2897" t="s">
        <v>8245</v>
      </c>
      <c r="J2897" s="11">
        <v>1403470800</v>
      </c>
      <c r="K2897" s="11">
        <v>1403356792</v>
      </c>
      <c r="L2897" t="b">
        <v>0</v>
      </c>
      <c r="M2897">
        <v>4</v>
      </c>
      <c r="N2897" t="b">
        <v>0</v>
      </c>
      <c r="O2897" t="s">
        <v>8270</v>
      </c>
      <c r="P2897" s="5">
        <f t="shared" si="271"/>
        <v>5.75</v>
      </c>
      <c r="Q2897" t="str">
        <f t="shared" si="272"/>
        <v>theater</v>
      </c>
      <c r="R2897" t="str">
        <f t="shared" si="273"/>
        <v>plays</v>
      </c>
      <c r="S2897" s="10">
        <f t="shared" si="274"/>
        <v>41811.347129629627</v>
      </c>
      <c r="T2897" s="10">
        <f t="shared" si="275"/>
        <v>41812.666666666664</v>
      </c>
    </row>
    <row r="2898" spans="1:20" ht="43.5" x14ac:dyDescent="0.35">
      <c r="A2898" s="5">
        <f t="shared" si="270"/>
        <v>20.833333333333336</v>
      </c>
      <c r="B2898">
        <v>2896</v>
      </c>
      <c r="C2898" s="3" t="s">
        <v>2896</v>
      </c>
      <c r="D2898" s="3" t="s">
        <v>7006</v>
      </c>
      <c r="E2898">
        <v>3000</v>
      </c>
      <c r="F2898">
        <v>625</v>
      </c>
      <c r="G2898" t="s">
        <v>8220</v>
      </c>
      <c r="H2898" t="s">
        <v>8223</v>
      </c>
      <c r="I2898" t="s">
        <v>8245</v>
      </c>
      <c r="J2898" s="11">
        <v>1481522400</v>
      </c>
      <c r="K2898" s="11">
        <v>1480283321</v>
      </c>
      <c r="L2898" t="b">
        <v>0</v>
      </c>
      <c r="M2898">
        <v>12</v>
      </c>
      <c r="N2898" t="b">
        <v>0</v>
      </c>
      <c r="O2898" t="s">
        <v>8270</v>
      </c>
      <c r="P2898" s="5">
        <f t="shared" si="271"/>
        <v>52.083333333333336</v>
      </c>
      <c r="Q2898" t="str">
        <f t="shared" si="272"/>
        <v>theater</v>
      </c>
      <c r="R2898" t="str">
        <f t="shared" si="273"/>
        <v>plays</v>
      </c>
      <c r="S2898" s="10">
        <f t="shared" si="274"/>
        <v>42701.700474537036</v>
      </c>
      <c r="T2898" s="10">
        <f t="shared" si="275"/>
        <v>42716.041666666664</v>
      </c>
    </row>
    <row r="2899" spans="1:20" ht="43.5" x14ac:dyDescent="0.35">
      <c r="A2899" s="5">
        <f t="shared" si="270"/>
        <v>4.583333333333333</v>
      </c>
      <c r="B2899">
        <v>2897</v>
      </c>
      <c r="C2899" s="3" t="s">
        <v>2897</v>
      </c>
      <c r="D2899" s="3" t="s">
        <v>7007</v>
      </c>
      <c r="E2899">
        <v>12000</v>
      </c>
      <c r="F2899">
        <v>550</v>
      </c>
      <c r="G2899" t="s">
        <v>8220</v>
      </c>
      <c r="H2899" t="s">
        <v>8223</v>
      </c>
      <c r="I2899" t="s">
        <v>8245</v>
      </c>
      <c r="J2899" s="11">
        <v>1444577345</v>
      </c>
      <c r="K2899" s="11">
        <v>1441985458</v>
      </c>
      <c r="L2899" t="b">
        <v>0</v>
      </c>
      <c r="M2899">
        <v>3</v>
      </c>
      <c r="N2899" t="b">
        <v>0</v>
      </c>
      <c r="O2899" t="s">
        <v>8270</v>
      </c>
      <c r="P2899" s="5">
        <f t="shared" si="271"/>
        <v>183.33333333333334</v>
      </c>
      <c r="Q2899" t="str">
        <f t="shared" si="272"/>
        <v>theater</v>
      </c>
      <c r="R2899" t="str">
        <f t="shared" si="273"/>
        <v>plays</v>
      </c>
      <c r="S2899" s="10">
        <f t="shared" si="274"/>
        <v>42258.438171296293</v>
      </c>
      <c r="T2899" s="10">
        <f t="shared" si="275"/>
        <v>42288.436863425923</v>
      </c>
    </row>
    <row r="2900" spans="1:20" ht="43.5" x14ac:dyDescent="0.35">
      <c r="A2900" s="5">
        <f t="shared" si="270"/>
        <v>4.2133333333333338</v>
      </c>
      <c r="B2900">
        <v>2898</v>
      </c>
      <c r="C2900" s="3" t="s">
        <v>2898</v>
      </c>
      <c r="D2900" s="3" t="s">
        <v>7008</v>
      </c>
      <c r="E2900">
        <v>7500</v>
      </c>
      <c r="F2900">
        <v>316</v>
      </c>
      <c r="G2900" t="s">
        <v>8220</v>
      </c>
      <c r="H2900" t="s">
        <v>8223</v>
      </c>
      <c r="I2900" t="s">
        <v>8245</v>
      </c>
      <c r="J2900" s="11">
        <v>1446307053</v>
      </c>
      <c r="K2900" s="11">
        <v>1443715053</v>
      </c>
      <c r="L2900" t="b">
        <v>0</v>
      </c>
      <c r="M2900">
        <v>12</v>
      </c>
      <c r="N2900" t="b">
        <v>0</v>
      </c>
      <c r="O2900" t="s">
        <v>8270</v>
      </c>
      <c r="P2900" s="5">
        <f t="shared" si="271"/>
        <v>26.333333333333332</v>
      </c>
      <c r="Q2900" t="str">
        <f t="shared" si="272"/>
        <v>theater</v>
      </c>
      <c r="R2900" t="str">
        <f t="shared" si="273"/>
        <v>plays</v>
      </c>
      <c r="S2900" s="10">
        <f t="shared" si="274"/>
        <v>42278.456631944442</v>
      </c>
      <c r="T2900" s="10">
        <f t="shared" si="275"/>
        <v>42308.456631944442</v>
      </c>
    </row>
    <row r="2901" spans="1:20" ht="43.5" x14ac:dyDescent="0.35">
      <c r="A2901" s="5">
        <f t="shared" si="270"/>
        <v>0</v>
      </c>
      <c r="B2901">
        <v>2899</v>
      </c>
      <c r="C2901" s="3" t="s">
        <v>2899</v>
      </c>
      <c r="D2901" s="3" t="s">
        <v>7009</v>
      </c>
      <c r="E2901">
        <v>10000</v>
      </c>
      <c r="F2901">
        <v>0</v>
      </c>
      <c r="G2901" t="s">
        <v>8220</v>
      </c>
      <c r="H2901" t="s">
        <v>8223</v>
      </c>
      <c r="I2901" t="s">
        <v>8245</v>
      </c>
      <c r="J2901" s="11">
        <v>1469325158</v>
      </c>
      <c r="K2901" s="11">
        <v>1464141158</v>
      </c>
      <c r="L2901" t="b">
        <v>0</v>
      </c>
      <c r="M2901">
        <v>0</v>
      </c>
      <c r="N2901" t="b">
        <v>0</v>
      </c>
      <c r="O2901" t="s">
        <v>8270</v>
      </c>
      <c r="P2901" s="5" t="e">
        <f t="shared" si="271"/>
        <v>#DIV/0!</v>
      </c>
      <c r="Q2901" t="str">
        <f t="shared" si="272"/>
        <v>theater</v>
      </c>
      <c r="R2901" t="str">
        <f t="shared" si="273"/>
        <v>plays</v>
      </c>
      <c r="S2901" s="10">
        <f t="shared" si="274"/>
        <v>42514.869884259257</v>
      </c>
      <c r="T2901" s="10">
        <f t="shared" si="275"/>
        <v>42574.869884259257</v>
      </c>
    </row>
    <row r="2902" spans="1:20" ht="58" x14ac:dyDescent="0.35">
      <c r="A2902" s="5">
        <f t="shared" si="270"/>
        <v>61.909090909090914</v>
      </c>
      <c r="B2902">
        <v>2900</v>
      </c>
      <c r="C2902" s="3" t="s">
        <v>2900</v>
      </c>
      <c r="D2902" s="3" t="s">
        <v>7010</v>
      </c>
      <c r="E2902">
        <v>5500</v>
      </c>
      <c r="F2902">
        <v>3405</v>
      </c>
      <c r="G2902" t="s">
        <v>8220</v>
      </c>
      <c r="H2902" t="s">
        <v>8223</v>
      </c>
      <c r="I2902" t="s">
        <v>8245</v>
      </c>
      <c r="J2902" s="11">
        <v>1407562632</v>
      </c>
      <c r="K2902" s="11">
        <v>1404970632</v>
      </c>
      <c r="L2902" t="b">
        <v>0</v>
      </c>
      <c r="M2902">
        <v>7</v>
      </c>
      <c r="N2902" t="b">
        <v>0</v>
      </c>
      <c r="O2902" t="s">
        <v>8270</v>
      </c>
      <c r="P2902" s="5">
        <f t="shared" si="271"/>
        <v>486.42857142857144</v>
      </c>
      <c r="Q2902" t="str">
        <f t="shared" si="272"/>
        <v>theater</v>
      </c>
      <c r="R2902" t="str">
        <f t="shared" si="273"/>
        <v>plays</v>
      </c>
      <c r="S2902" s="10">
        <f t="shared" si="274"/>
        <v>41830.025833333333</v>
      </c>
      <c r="T2902" s="10">
        <f t="shared" si="275"/>
        <v>41860.025833333333</v>
      </c>
    </row>
    <row r="2903" spans="1:20" ht="43.5" x14ac:dyDescent="0.35">
      <c r="A2903" s="5">
        <f t="shared" si="270"/>
        <v>0.8</v>
      </c>
      <c r="B2903">
        <v>2901</v>
      </c>
      <c r="C2903" s="3" t="s">
        <v>2901</v>
      </c>
      <c r="D2903" s="3" t="s">
        <v>7011</v>
      </c>
      <c r="E2903">
        <v>750</v>
      </c>
      <c r="F2903">
        <v>6</v>
      </c>
      <c r="G2903" t="s">
        <v>8220</v>
      </c>
      <c r="H2903" t="s">
        <v>8223</v>
      </c>
      <c r="I2903" t="s">
        <v>8245</v>
      </c>
      <c r="J2903" s="11">
        <v>1423345339</v>
      </c>
      <c r="K2903" s="11">
        <v>1418161339</v>
      </c>
      <c r="L2903" t="b">
        <v>0</v>
      </c>
      <c r="M2903">
        <v>2</v>
      </c>
      <c r="N2903" t="b">
        <v>0</v>
      </c>
      <c r="O2903" t="s">
        <v>8270</v>
      </c>
      <c r="P2903" s="5">
        <f t="shared" si="271"/>
        <v>3</v>
      </c>
      <c r="Q2903" t="str">
        <f t="shared" si="272"/>
        <v>theater</v>
      </c>
      <c r="R2903" t="str">
        <f t="shared" si="273"/>
        <v>plays</v>
      </c>
      <c r="S2903" s="10">
        <f t="shared" si="274"/>
        <v>41982.696053240739</v>
      </c>
      <c r="T2903" s="10">
        <f t="shared" si="275"/>
        <v>42042.696053240739</v>
      </c>
    </row>
    <row r="2904" spans="1:20" ht="43.5" x14ac:dyDescent="0.35">
      <c r="A2904" s="5">
        <f t="shared" si="270"/>
        <v>1.6666666666666666E-2</v>
      </c>
      <c r="B2904">
        <v>2902</v>
      </c>
      <c r="C2904" s="3" t="s">
        <v>2902</v>
      </c>
      <c r="D2904" s="3" t="s">
        <v>7012</v>
      </c>
      <c r="E2904">
        <v>150000</v>
      </c>
      <c r="F2904">
        <v>25</v>
      </c>
      <c r="G2904" t="s">
        <v>8220</v>
      </c>
      <c r="H2904" t="s">
        <v>8223</v>
      </c>
      <c r="I2904" t="s">
        <v>8245</v>
      </c>
      <c r="J2904" s="11">
        <v>1440412396</v>
      </c>
      <c r="K2904" s="11">
        <v>1437820396</v>
      </c>
      <c r="L2904" t="b">
        <v>0</v>
      </c>
      <c r="M2904">
        <v>1</v>
      </c>
      <c r="N2904" t="b">
        <v>0</v>
      </c>
      <c r="O2904" t="s">
        <v>8270</v>
      </c>
      <c r="P2904" s="5">
        <f t="shared" si="271"/>
        <v>25</v>
      </c>
      <c r="Q2904" t="str">
        <f t="shared" si="272"/>
        <v>theater</v>
      </c>
      <c r="R2904" t="str">
        <f t="shared" si="273"/>
        <v>plays</v>
      </c>
      <c r="S2904" s="10">
        <f t="shared" si="274"/>
        <v>42210.231435185182</v>
      </c>
      <c r="T2904" s="10">
        <f t="shared" si="275"/>
        <v>42240.231435185182</v>
      </c>
    </row>
    <row r="2905" spans="1:20" ht="43.5" x14ac:dyDescent="0.35">
      <c r="A2905" s="5">
        <f t="shared" si="270"/>
        <v>0.77999999999999992</v>
      </c>
      <c r="B2905">
        <v>2903</v>
      </c>
      <c r="C2905" s="3" t="s">
        <v>2903</v>
      </c>
      <c r="D2905" s="3" t="s">
        <v>7013</v>
      </c>
      <c r="E2905">
        <v>5000</v>
      </c>
      <c r="F2905">
        <v>39</v>
      </c>
      <c r="G2905" t="s">
        <v>8220</v>
      </c>
      <c r="H2905" t="s">
        <v>8223</v>
      </c>
      <c r="I2905" t="s">
        <v>8245</v>
      </c>
      <c r="J2905" s="11">
        <v>1441771218</v>
      </c>
      <c r="K2905" s="11">
        <v>1436587218</v>
      </c>
      <c r="L2905" t="b">
        <v>0</v>
      </c>
      <c r="M2905">
        <v>4</v>
      </c>
      <c r="N2905" t="b">
        <v>0</v>
      </c>
      <c r="O2905" t="s">
        <v>8270</v>
      </c>
      <c r="P2905" s="5">
        <f t="shared" si="271"/>
        <v>9.75</v>
      </c>
      <c r="Q2905" t="str">
        <f t="shared" si="272"/>
        <v>theater</v>
      </c>
      <c r="R2905" t="str">
        <f t="shared" si="273"/>
        <v>plays</v>
      </c>
      <c r="S2905" s="10">
        <f t="shared" si="274"/>
        <v>42195.95854166666</v>
      </c>
      <c r="T2905" s="10">
        <f t="shared" si="275"/>
        <v>42255.95854166666</v>
      </c>
    </row>
    <row r="2906" spans="1:20" ht="43.5" x14ac:dyDescent="0.35">
      <c r="A2906" s="5">
        <f t="shared" si="270"/>
        <v>5</v>
      </c>
      <c r="B2906">
        <v>2904</v>
      </c>
      <c r="C2906" s="3" t="s">
        <v>2904</v>
      </c>
      <c r="D2906" s="3" t="s">
        <v>7014</v>
      </c>
      <c r="E2906">
        <v>1500</v>
      </c>
      <c r="F2906">
        <v>75</v>
      </c>
      <c r="G2906" t="s">
        <v>8220</v>
      </c>
      <c r="H2906" t="s">
        <v>8224</v>
      </c>
      <c r="I2906" t="s">
        <v>8246</v>
      </c>
      <c r="J2906" s="11">
        <v>1415534400</v>
      </c>
      <c r="K2906" s="11">
        <v>1414538031</v>
      </c>
      <c r="L2906" t="b">
        <v>0</v>
      </c>
      <c r="M2906">
        <v>4</v>
      </c>
      <c r="N2906" t="b">
        <v>0</v>
      </c>
      <c r="O2906" t="s">
        <v>8270</v>
      </c>
      <c r="P2906" s="5">
        <f t="shared" si="271"/>
        <v>18.75</v>
      </c>
      <c r="Q2906" t="str">
        <f t="shared" si="272"/>
        <v>theater</v>
      </c>
      <c r="R2906" t="str">
        <f t="shared" si="273"/>
        <v>plays</v>
      </c>
      <c r="S2906" s="10">
        <f t="shared" si="274"/>
        <v>41940.759618055556</v>
      </c>
      <c r="T2906" s="10">
        <f t="shared" si="275"/>
        <v>41952.291666666664</v>
      </c>
    </row>
    <row r="2907" spans="1:20" ht="43.5" x14ac:dyDescent="0.35">
      <c r="A2907" s="5">
        <f t="shared" si="270"/>
        <v>17.771428571428572</v>
      </c>
      <c r="B2907">
        <v>2905</v>
      </c>
      <c r="C2907" s="3" t="s">
        <v>2905</v>
      </c>
      <c r="D2907" s="3" t="s">
        <v>7015</v>
      </c>
      <c r="E2907">
        <v>3500</v>
      </c>
      <c r="F2907">
        <v>622</v>
      </c>
      <c r="G2907" t="s">
        <v>8220</v>
      </c>
      <c r="H2907" t="s">
        <v>8223</v>
      </c>
      <c r="I2907" t="s">
        <v>8245</v>
      </c>
      <c r="J2907" s="11">
        <v>1473211313</v>
      </c>
      <c r="K2907" s="11">
        <v>1472001713</v>
      </c>
      <c r="L2907" t="b">
        <v>0</v>
      </c>
      <c r="M2907">
        <v>17</v>
      </c>
      <c r="N2907" t="b">
        <v>0</v>
      </c>
      <c r="O2907" t="s">
        <v>8270</v>
      </c>
      <c r="P2907" s="5">
        <f t="shared" si="271"/>
        <v>36.588235294117645</v>
      </c>
      <c r="Q2907" t="str">
        <f t="shared" si="272"/>
        <v>theater</v>
      </c>
      <c r="R2907" t="str">
        <f t="shared" si="273"/>
        <v>plays</v>
      </c>
      <c r="S2907" s="10">
        <f t="shared" si="274"/>
        <v>42605.848530092589</v>
      </c>
      <c r="T2907" s="10">
        <f t="shared" si="275"/>
        <v>42619.848530092589</v>
      </c>
    </row>
    <row r="2908" spans="1:20" ht="58" x14ac:dyDescent="0.35">
      <c r="A2908" s="5">
        <f t="shared" si="270"/>
        <v>9.4166666666666661</v>
      </c>
      <c r="B2908">
        <v>2906</v>
      </c>
      <c r="C2908" s="3" t="s">
        <v>2906</v>
      </c>
      <c r="D2908" s="3" t="s">
        <v>7016</v>
      </c>
      <c r="E2908">
        <v>6000</v>
      </c>
      <c r="F2908">
        <v>565</v>
      </c>
      <c r="G2908" t="s">
        <v>8220</v>
      </c>
      <c r="H2908" t="s">
        <v>8223</v>
      </c>
      <c r="I2908" t="s">
        <v>8245</v>
      </c>
      <c r="J2908" s="11">
        <v>1438390800</v>
      </c>
      <c r="K2908" s="11">
        <v>1436888066</v>
      </c>
      <c r="L2908" t="b">
        <v>0</v>
      </c>
      <c r="M2908">
        <v>7</v>
      </c>
      <c r="N2908" t="b">
        <v>0</v>
      </c>
      <c r="O2908" t="s">
        <v>8270</v>
      </c>
      <c r="P2908" s="5">
        <f t="shared" si="271"/>
        <v>80.714285714285708</v>
      </c>
      <c r="Q2908" t="str">
        <f t="shared" si="272"/>
        <v>theater</v>
      </c>
      <c r="R2908" t="str">
        <f t="shared" si="273"/>
        <v>plays</v>
      </c>
      <c r="S2908" s="10">
        <f t="shared" si="274"/>
        <v>42199.440578703703</v>
      </c>
      <c r="T2908" s="10">
        <f t="shared" si="275"/>
        <v>42216.833333333336</v>
      </c>
    </row>
    <row r="2909" spans="1:20" ht="43.5" x14ac:dyDescent="0.35">
      <c r="A2909" s="5">
        <f t="shared" si="270"/>
        <v>0.08</v>
      </c>
      <c r="B2909">
        <v>2907</v>
      </c>
      <c r="C2909" s="3" t="s">
        <v>2907</v>
      </c>
      <c r="D2909" s="3" t="s">
        <v>7017</v>
      </c>
      <c r="E2909">
        <v>2500</v>
      </c>
      <c r="F2909">
        <v>2</v>
      </c>
      <c r="G2909" t="s">
        <v>8220</v>
      </c>
      <c r="H2909" t="s">
        <v>8223</v>
      </c>
      <c r="I2909" t="s">
        <v>8245</v>
      </c>
      <c r="J2909" s="11">
        <v>1463259837</v>
      </c>
      <c r="K2909" s="11">
        <v>1458075837</v>
      </c>
      <c r="L2909" t="b">
        <v>0</v>
      </c>
      <c r="M2909">
        <v>2</v>
      </c>
      <c r="N2909" t="b">
        <v>0</v>
      </c>
      <c r="O2909" t="s">
        <v>8270</v>
      </c>
      <c r="P2909" s="5">
        <f t="shared" si="271"/>
        <v>1</v>
      </c>
      <c r="Q2909" t="str">
        <f t="shared" si="272"/>
        <v>theater</v>
      </c>
      <c r="R2909" t="str">
        <f t="shared" si="273"/>
        <v>plays</v>
      </c>
      <c r="S2909" s="10">
        <f t="shared" si="274"/>
        <v>42444.669409722213</v>
      </c>
      <c r="T2909" s="10">
        <f t="shared" si="275"/>
        <v>42504.669409722213</v>
      </c>
    </row>
    <row r="2910" spans="1:20" ht="58" x14ac:dyDescent="0.35">
      <c r="A2910" s="5">
        <f t="shared" si="270"/>
        <v>2.75</v>
      </c>
      <c r="B2910">
        <v>2908</v>
      </c>
      <c r="C2910" s="3" t="s">
        <v>2908</v>
      </c>
      <c r="D2910" s="3" t="s">
        <v>7018</v>
      </c>
      <c r="E2910">
        <v>9600</v>
      </c>
      <c r="F2910">
        <v>264</v>
      </c>
      <c r="G2910" t="s">
        <v>8220</v>
      </c>
      <c r="H2910" t="s">
        <v>8223</v>
      </c>
      <c r="I2910" t="s">
        <v>8245</v>
      </c>
      <c r="J2910" s="11">
        <v>1465407219</v>
      </c>
      <c r="K2910" s="11">
        <v>1462815219</v>
      </c>
      <c r="L2910" t="b">
        <v>0</v>
      </c>
      <c r="M2910">
        <v>5</v>
      </c>
      <c r="N2910" t="b">
        <v>0</v>
      </c>
      <c r="O2910" t="s">
        <v>8270</v>
      </c>
      <c r="P2910" s="5">
        <f t="shared" si="271"/>
        <v>52.8</v>
      </c>
      <c r="Q2910" t="str">
        <f t="shared" si="272"/>
        <v>theater</v>
      </c>
      <c r="R2910" t="str">
        <f t="shared" si="273"/>
        <v>plays</v>
      </c>
      <c r="S2910" s="10">
        <f t="shared" si="274"/>
        <v>42499.523368055547</v>
      </c>
      <c r="T2910" s="10">
        <f t="shared" si="275"/>
        <v>42529.523368055547</v>
      </c>
    </row>
    <row r="2911" spans="1:20" ht="58" x14ac:dyDescent="0.35">
      <c r="A2911" s="5">
        <f t="shared" si="270"/>
        <v>1.1111111111111112E-2</v>
      </c>
      <c r="B2911">
        <v>2909</v>
      </c>
      <c r="C2911" s="3" t="s">
        <v>2909</v>
      </c>
      <c r="D2911" s="3" t="s">
        <v>7019</v>
      </c>
      <c r="E2911">
        <v>180000</v>
      </c>
      <c r="F2911">
        <v>20</v>
      </c>
      <c r="G2911" t="s">
        <v>8220</v>
      </c>
      <c r="H2911" t="s">
        <v>8223</v>
      </c>
      <c r="I2911" t="s">
        <v>8245</v>
      </c>
      <c r="J2911" s="11">
        <v>1416944760</v>
      </c>
      <c r="K2911" s="11">
        <v>1413527001</v>
      </c>
      <c r="L2911" t="b">
        <v>0</v>
      </c>
      <c r="M2911">
        <v>1</v>
      </c>
      <c r="N2911" t="b">
        <v>0</v>
      </c>
      <c r="O2911" t="s">
        <v>8270</v>
      </c>
      <c r="P2911" s="5">
        <f t="shared" si="271"/>
        <v>20</v>
      </c>
      <c r="Q2911" t="str">
        <f t="shared" si="272"/>
        <v>theater</v>
      </c>
      <c r="R2911" t="str">
        <f t="shared" si="273"/>
        <v>plays</v>
      </c>
      <c r="S2911" s="10">
        <f t="shared" si="274"/>
        <v>41929.057881944442</v>
      </c>
      <c r="T2911" s="10">
        <f t="shared" si="275"/>
        <v>41968.615277777775</v>
      </c>
    </row>
    <row r="2912" spans="1:20" ht="43.5" x14ac:dyDescent="0.35">
      <c r="A2912" s="5">
        <f t="shared" si="270"/>
        <v>3.3333333333333335E-3</v>
      </c>
      <c r="B2912">
        <v>2910</v>
      </c>
      <c r="C2912" s="3" t="s">
        <v>2910</v>
      </c>
      <c r="D2912" s="3" t="s">
        <v>7020</v>
      </c>
      <c r="E2912">
        <v>30000</v>
      </c>
      <c r="F2912">
        <v>1</v>
      </c>
      <c r="G2912" t="s">
        <v>8220</v>
      </c>
      <c r="H2912" t="s">
        <v>8224</v>
      </c>
      <c r="I2912" t="s">
        <v>8246</v>
      </c>
      <c r="J2912" s="11">
        <v>1434139887</v>
      </c>
      <c r="K2912" s="11">
        <v>1428955887</v>
      </c>
      <c r="L2912" t="b">
        <v>0</v>
      </c>
      <c r="M2912">
        <v>1</v>
      </c>
      <c r="N2912" t="b">
        <v>0</v>
      </c>
      <c r="O2912" t="s">
        <v>8270</v>
      </c>
      <c r="P2912" s="5">
        <f t="shared" si="271"/>
        <v>1</v>
      </c>
      <c r="Q2912" t="str">
        <f t="shared" si="272"/>
        <v>theater</v>
      </c>
      <c r="R2912" t="str">
        <f t="shared" si="273"/>
        <v>plays</v>
      </c>
      <c r="S2912" s="10">
        <f t="shared" si="274"/>
        <v>42107.632951388885</v>
      </c>
      <c r="T2912" s="10">
        <f t="shared" si="275"/>
        <v>42167.632951388885</v>
      </c>
    </row>
    <row r="2913" spans="1:20" ht="58" x14ac:dyDescent="0.35">
      <c r="A2913" s="5">
        <f t="shared" si="270"/>
        <v>36.5</v>
      </c>
      <c r="B2913">
        <v>2911</v>
      </c>
      <c r="C2913" s="3" t="s">
        <v>2911</v>
      </c>
      <c r="D2913" s="3" t="s">
        <v>7021</v>
      </c>
      <c r="E2913">
        <v>1800</v>
      </c>
      <c r="F2913">
        <v>657</v>
      </c>
      <c r="G2913" t="s">
        <v>8220</v>
      </c>
      <c r="H2913" t="s">
        <v>8223</v>
      </c>
      <c r="I2913" t="s">
        <v>8245</v>
      </c>
      <c r="J2913" s="11">
        <v>1435429626</v>
      </c>
      <c r="K2913" s="11">
        <v>1431973626</v>
      </c>
      <c r="L2913" t="b">
        <v>0</v>
      </c>
      <c r="M2913">
        <v>14</v>
      </c>
      <c r="N2913" t="b">
        <v>0</v>
      </c>
      <c r="O2913" t="s">
        <v>8270</v>
      </c>
      <c r="P2913" s="5">
        <f t="shared" si="271"/>
        <v>46.928571428571431</v>
      </c>
      <c r="Q2913" t="str">
        <f t="shared" si="272"/>
        <v>theater</v>
      </c>
      <c r="R2913" t="str">
        <f t="shared" si="273"/>
        <v>plays</v>
      </c>
      <c r="S2913" s="10">
        <f t="shared" si="274"/>
        <v>42142.560486111113</v>
      </c>
      <c r="T2913" s="10">
        <f t="shared" si="275"/>
        <v>42182.560486111113</v>
      </c>
    </row>
    <row r="2914" spans="1:20" ht="43.5" x14ac:dyDescent="0.35">
      <c r="A2914" s="5">
        <f t="shared" si="270"/>
        <v>14.058171745152354</v>
      </c>
      <c r="B2914">
        <v>2912</v>
      </c>
      <c r="C2914" s="3" t="s">
        <v>2912</v>
      </c>
      <c r="D2914" s="3" t="s">
        <v>7022</v>
      </c>
      <c r="E2914">
        <v>14440</v>
      </c>
      <c r="F2914">
        <v>2030</v>
      </c>
      <c r="G2914" t="s">
        <v>8220</v>
      </c>
      <c r="H2914" t="s">
        <v>8223</v>
      </c>
      <c r="I2914" t="s">
        <v>8245</v>
      </c>
      <c r="J2914" s="11">
        <v>1452827374</v>
      </c>
      <c r="K2914" s="11">
        <v>1450235374</v>
      </c>
      <c r="L2914" t="b">
        <v>0</v>
      </c>
      <c r="M2914">
        <v>26</v>
      </c>
      <c r="N2914" t="b">
        <v>0</v>
      </c>
      <c r="O2914" t="s">
        <v>8270</v>
      </c>
      <c r="P2914" s="5">
        <f t="shared" si="271"/>
        <v>78.07692307692308</v>
      </c>
      <c r="Q2914" t="str">
        <f t="shared" si="272"/>
        <v>theater</v>
      </c>
      <c r="R2914" t="str">
        <f t="shared" si="273"/>
        <v>plays</v>
      </c>
      <c r="S2914" s="10">
        <f t="shared" si="274"/>
        <v>42353.923310185179</v>
      </c>
      <c r="T2914" s="10">
        <f t="shared" si="275"/>
        <v>42383.923310185179</v>
      </c>
    </row>
    <row r="2915" spans="1:20" ht="43.5" x14ac:dyDescent="0.35">
      <c r="A2915" s="5">
        <f t="shared" si="270"/>
        <v>0.02</v>
      </c>
      <c r="B2915">
        <v>2913</v>
      </c>
      <c r="C2915" s="3" t="s">
        <v>2913</v>
      </c>
      <c r="D2915" s="3" t="s">
        <v>7023</v>
      </c>
      <c r="E2915">
        <v>10000</v>
      </c>
      <c r="F2915">
        <v>2</v>
      </c>
      <c r="G2915" t="s">
        <v>8220</v>
      </c>
      <c r="H2915" t="s">
        <v>8223</v>
      </c>
      <c r="I2915" t="s">
        <v>8245</v>
      </c>
      <c r="J2915" s="11">
        <v>1410041339</v>
      </c>
      <c r="K2915" s="11">
        <v>1404857339</v>
      </c>
      <c r="L2915" t="b">
        <v>0</v>
      </c>
      <c r="M2915">
        <v>2</v>
      </c>
      <c r="N2915" t="b">
        <v>0</v>
      </c>
      <c r="O2915" t="s">
        <v>8270</v>
      </c>
      <c r="P2915" s="5">
        <f t="shared" si="271"/>
        <v>1</v>
      </c>
      <c r="Q2915" t="str">
        <f t="shared" si="272"/>
        <v>theater</v>
      </c>
      <c r="R2915" t="str">
        <f t="shared" si="273"/>
        <v>plays</v>
      </c>
      <c r="S2915" s="10">
        <f t="shared" si="274"/>
        <v>41828.714571759258</v>
      </c>
      <c r="T2915" s="10">
        <f t="shared" si="275"/>
        <v>41888.714571759258</v>
      </c>
    </row>
    <row r="2916" spans="1:20" ht="29" x14ac:dyDescent="0.35">
      <c r="A2916" s="5">
        <f t="shared" si="270"/>
        <v>4.0000000000000001E-3</v>
      </c>
      <c r="B2916">
        <v>2914</v>
      </c>
      <c r="C2916" s="3" t="s">
        <v>2914</v>
      </c>
      <c r="D2916" s="3" t="s">
        <v>7024</v>
      </c>
      <c r="E2916">
        <v>25000</v>
      </c>
      <c r="F2916">
        <v>1</v>
      </c>
      <c r="G2916" t="s">
        <v>8220</v>
      </c>
      <c r="H2916" t="s">
        <v>8224</v>
      </c>
      <c r="I2916" t="s">
        <v>8246</v>
      </c>
      <c r="J2916" s="11">
        <v>1426365994</v>
      </c>
      <c r="K2916" s="11">
        <v>1421185594</v>
      </c>
      <c r="L2916" t="b">
        <v>0</v>
      </c>
      <c r="M2916">
        <v>1</v>
      </c>
      <c r="N2916" t="b">
        <v>0</v>
      </c>
      <c r="O2916" t="s">
        <v>8270</v>
      </c>
      <c r="P2916" s="5">
        <f t="shared" si="271"/>
        <v>1</v>
      </c>
      <c r="Q2916" t="str">
        <f t="shared" si="272"/>
        <v>theater</v>
      </c>
      <c r="R2916" t="str">
        <f t="shared" si="273"/>
        <v>plays</v>
      </c>
      <c r="S2916" s="10">
        <f t="shared" si="274"/>
        <v>42017.699004629627</v>
      </c>
      <c r="T2916" s="10">
        <f t="shared" si="275"/>
        <v>42077.657337962963</v>
      </c>
    </row>
    <row r="2917" spans="1:20" ht="43.5" x14ac:dyDescent="0.35">
      <c r="A2917" s="5">
        <f t="shared" si="270"/>
        <v>61.1</v>
      </c>
      <c r="B2917">
        <v>2915</v>
      </c>
      <c r="C2917" s="3" t="s">
        <v>2915</v>
      </c>
      <c r="D2917" s="3" t="s">
        <v>7025</v>
      </c>
      <c r="E2917">
        <v>1000</v>
      </c>
      <c r="F2917">
        <v>611</v>
      </c>
      <c r="G2917" t="s">
        <v>8220</v>
      </c>
      <c r="H2917" t="s">
        <v>8224</v>
      </c>
      <c r="I2917" t="s">
        <v>8246</v>
      </c>
      <c r="J2917" s="11">
        <v>1458117190</v>
      </c>
      <c r="K2917" s="11">
        <v>1455528790</v>
      </c>
      <c r="L2917" t="b">
        <v>0</v>
      </c>
      <c r="M2917">
        <v>3</v>
      </c>
      <c r="N2917" t="b">
        <v>0</v>
      </c>
      <c r="O2917" t="s">
        <v>8270</v>
      </c>
      <c r="P2917" s="5">
        <f t="shared" si="271"/>
        <v>203.66666666666666</v>
      </c>
      <c r="Q2917" t="str">
        <f t="shared" si="272"/>
        <v>theater</v>
      </c>
      <c r="R2917" t="str">
        <f t="shared" si="273"/>
        <v>plays</v>
      </c>
      <c r="S2917" s="10">
        <f t="shared" si="274"/>
        <v>42415.189699074072</v>
      </c>
      <c r="T2917" s="10">
        <f t="shared" si="275"/>
        <v>42445.1480324074</v>
      </c>
    </row>
    <row r="2918" spans="1:20" ht="43.5" x14ac:dyDescent="0.35">
      <c r="A2918" s="5">
        <f t="shared" si="270"/>
        <v>7.8378378378378386</v>
      </c>
      <c r="B2918">
        <v>2916</v>
      </c>
      <c r="C2918" s="3" t="s">
        <v>2916</v>
      </c>
      <c r="D2918" s="3" t="s">
        <v>7026</v>
      </c>
      <c r="E2918">
        <v>1850</v>
      </c>
      <c r="F2918">
        <v>145</v>
      </c>
      <c r="G2918" t="s">
        <v>8220</v>
      </c>
      <c r="H2918" t="s">
        <v>8224</v>
      </c>
      <c r="I2918" t="s">
        <v>8246</v>
      </c>
      <c r="J2918" s="11">
        <v>1400498789</v>
      </c>
      <c r="K2918" s="11">
        <v>1398511589</v>
      </c>
      <c r="L2918" t="b">
        <v>0</v>
      </c>
      <c r="M2918">
        <v>7</v>
      </c>
      <c r="N2918" t="b">
        <v>0</v>
      </c>
      <c r="O2918" t="s">
        <v>8270</v>
      </c>
      <c r="P2918" s="5">
        <f t="shared" si="271"/>
        <v>20.714285714285715</v>
      </c>
      <c r="Q2918" t="str">
        <f t="shared" si="272"/>
        <v>theater</v>
      </c>
      <c r="R2918" t="str">
        <f t="shared" si="273"/>
        <v>plays</v>
      </c>
      <c r="S2918" s="10">
        <f t="shared" si="274"/>
        <v>41755.268391203703</v>
      </c>
      <c r="T2918" s="10">
        <f t="shared" si="275"/>
        <v>41778.268391203703</v>
      </c>
    </row>
    <row r="2919" spans="1:20" ht="43.5" x14ac:dyDescent="0.35">
      <c r="A2919" s="5">
        <f t="shared" si="270"/>
        <v>21.85</v>
      </c>
      <c r="B2919">
        <v>2917</v>
      </c>
      <c r="C2919" s="3" t="s">
        <v>2917</v>
      </c>
      <c r="D2919" s="3" t="s">
        <v>7027</v>
      </c>
      <c r="E2919">
        <v>2000</v>
      </c>
      <c r="F2919">
        <v>437</v>
      </c>
      <c r="G2919" t="s">
        <v>8220</v>
      </c>
      <c r="H2919" t="s">
        <v>8223</v>
      </c>
      <c r="I2919" t="s">
        <v>8245</v>
      </c>
      <c r="J2919" s="11">
        <v>1442381847</v>
      </c>
      <c r="K2919" s="11">
        <v>1440826647</v>
      </c>
      <c r="L2919" t="b">
        <v>0</v>
      </c>
      <c r="M2919">
        <v>9</v>
      </c>
      <c r="N2919" t="b">
        <v>0</v>
      </c>
      <c r="O2919" t="s">
        <v>8270</v>
      </c>
      <c r="P2919" s="5">
        <f t="shared" si="271"/>
        <v>48.555555555555557</v>
      </c>
      <c r="Q2919" t="str">
        <f t="shared" si="272"/>
        <v>theater</v>
      </c>
      <c r="R2919" t="str">
        <f t="shared" si="273"/>
        <v>plays</v>
      </c>
      <c r="S2919" s="10">
        <f t="shared" si="274"/>
        <v>42245.026006944441</v>
      </c>
      <c r="T2919" s="10">
        <f t="shared" si="275"/>
        <v>42263.026006944441</v>
      </c>
    </row>
    <row r="2920" spans="1:20" ht="43.5" x14ac:dyDescent="0.35">
      <c r="A2920" s="5">
        <f t="shared" si="270"/>
        <v>27.24</v>
      </c>
      <c r="B2920">
        <v>2918</v>
      </c>
      <c r="C2920" s="3" t="s">
        <v>2918</v>
      </c>
      <c r="D2920" s="3" t="s">
        <v>7028</v>
      </c>
      <c r="E2920">
        <v>5000</v>
      </c>
      <c r="F2920">
        <v>1362</v>
      </c>
      <c r="G2920" t="s">
        <v>8220</v>
      </c>
      <c r="H2920" t="s">
        <v>8223</v>
      </c>
      <c r="I2920" t="s">
        <v>8245</v>
      </c>
      <c r="J2920" s="11">
        <v>1446131207</v>
      </c>
      <c r="K2920" s="11">
        <v>1443712007</v>
      </c>
      <c r="L2920" t="b">
        <v>0</v>
      </c>
      <c r="M2920">
        <v>20</v>
      </c>
      <c r="N2920" t="b">
        <v>0</v>
      </c>
      <c r="O2920" t="s">
        <v>8270</v>
      </c>
      <c r="P2920" s="5">
        <f t="shared" si="271"/>
        <v>68.099999999999994</v>
      </c>
      <c r="Q2920" t="str">
        <f t="shared" si="272"/>
        <v>theater</v>
      </c>
      <c r="R2920" t="str">
        <f t="shared" si="273"/>
        <v>plays</v>
      </c>
      <c r="S2920" s="10">
        <f t="shared" si="274"/>
        <v>42278.421377314815</v>
      </c>
      <c r="T2920" s="10">
        <f t="shared" si="275"/>
        <v>42306.421377314815</v>
      </c>
    </row>
    <row r="2921" spans="1:20" ht="43.5" x14ac:dyDescent="0.35">
      <c r="A2921" s="5">
        <f t="shared" si="270"/>
        <v>8.5</v>
      </c>
      <c r="B2921">
        <v>2919</v>
      </c>
      <c r="C2921" s="3" t="s">
        <v>2919</v>
      </c>
      <c r="D2921" s="3" t="s">
        <v>7029</v>
      </c>
      <c r="E2921">
        <v>600</v>
      </c>
      <c r="F2921">
        <v>51</v>
      </c>
      <c r="G2921" t="s">
        <v>8220</v>
      </c>
      <c r="H2921" t="s">
        <v>8223</v>
      </c>
      <c r="I2921" t="s">
        <v>8245</v>
      </c>
      <c r="J2921" s="11">
        <v>1407250329</v>
      </c>
      <c r="K2921" s="11">
        <v>1404658329</v>
      </c>
      <c r="L2921" t="b">
        <v>0</v>
      </c>
      <c r="M2921">
        <v>6</v>
      </c>
      <c r="N2921" t="b">
        <v>0</v>
      </c>
      <c r="O2921" t="s">
        <v>8270</v>
      </c>
      <c r="P2921" s="5">
        <f t="shared" si="271"/>
        <v>8.5</v>
      </c>
      <c r="Q2921" t="str">
        <f t="shared" si="272"/>
        <v>theater</v>
      </c>
      <c r="R2921" t="str">
        <f t="shared" si="273"/>
        <v>plays</v>
      </c>
      <c r="S2921" s="10">
        <f t="shared" si="274"/>
        <v>41826.411215277774</v>
      </c>
      <c r="T2921" s="10">
        <f t="shared" si="275"/>
        <v>41856.411215277774</v>
      </c>
    </row>
    <row r="2922" spans="1:20" ht="43.5" x14ac:dyDescent="0.35">
      <c r="A2922" s="5">
        <f t="shared" si="270"/>
        <v>26.840000000000003</v>
      </c>
      <c r="B2922">
        <v>2920</v>
      </c>
      <c r="C2922" s="3" t="s">
        <v>2920</v>
      </c>
      <c r="D2922" s="3" t="s">
        <v>7030</v>
      </c>
      <c r="E2922">
        <v>2500</v>
      </c>
      <c r="F2922">
        <v>671</v>
      </c>
      <c r="G2922" t="s">
        <v>8220</v>
      </c>
      <c r="H2922" t="s">
        <v>8228</v>
      </c>
      <c r="I2922" t="s">
        <v>8250</v>
      </c>
      <c r="J2922" s="11">
        <v>1427306470</v>
      </c>
      <c r="K2922" s="11">
        <v>1424718070</v>
      </c>
      <c r="L2922" t="b">
        <v>0</v>
      </c>
      <c r="M2922">
        <v>13</v>
      </c>
      <c r="N2922" t="b">
        <v>0</v>
      </c>
      <c r="O2922" t="s">
        <v>8270</v>
      </c>
      <c r="P2922" s="5">
        <f t="shared" si="271"/>
        <v>51.615384615384613</v>
      </c>
      <c r="Q2922" t="str">
        <f t="shared" si="272"/>
        <v>theater</v>
      </c>
      <c r="R2922" t="str">
        <f t="shared" si="273"/>
        <v>plays</v>
      </c>
      <c r="S2922" s="10">
        <f t="shared" si="274"/>
        <v>42058.584143518521</v>
      </c>
      <c r="T2922" s="10">
        <f t="shared" si="275"/>
        <v>42088.54247685185</v>
      </c>
    </row>
    <row r="2923" spans="1:20" ht="43.5" x14ac:dyDescent="0.35">
      <c r="A2923" s="5">
        <f t="shared" si="270"/>
        <v>129</v>
      </c>
      <c r="B2923">
        <v>2921</v>
      </c>
      <c r="C2923" s="3" t="s">
        <v>2921</v>
      </c>
      <c r="D2923" s="3" t="s">
        <v>7031</v>
      </c>
      <c r="E2923">
        <v>100</v>
      </c>
      <c r="F2923">
        <v>129</v>
      </c>
      <c r="G2923" t="s">
        <v>8218</v>
      </c>
      <c r="H2923" t="s">
        <v>8223</v>
      </c>
      <c r="I2923" t="s">
        <v>8245</v>
      </c>
      <c r="J2923" s="11">
        <v>1411679804</v>
      </c>
      <c r="K2923" s="11">
        <v>1409087804</v>
      </c>
      <c r="L2923" t="b">
        <v>0</v>
      </c>
      <c r="M2923">
        <v>3</v>
      </c>
      <c r="N2923" t="b">
        <v>1</v>
      </c>
      <c r="O2923" t="s">
        <v>8304</v>
      </c>
      <c r="P2923" s="5">
        <f t="shared" si="271"/>
        <v>43</v>
      </c>
      <c r="Q2923" t="str">
        <f t="shared" si="272"/>
        <v>theater</v>
      </c>
      <c r="R2923" t="str">
        <f t="shared" si="273"/>
        <v>musical</v>
      </c>
      <c r="S2923" s="10">
        <f t="shared" si="274"/>
        <v>41877.678287037037</v>
      </c>
      <c r="T2923" s="10">
        <f t="shared" si="275"/>
        <v>41907.678287037037</v>
      </c>
    </row>
    <row r="2924" spans="1:20" ht="58" x14ac:dyDescent="0.35">
      <c r="A2924" s="5">
        <f t="shared" si="270"/>
        <v>100</v>
      </c>
      <c r="B2924">
        <v>2922</v>
      </c>
      <c r="C2924" s="3" t="s">
        <v>2922</v>
      </c>
      <c r="D2924" s="3" t="s">
        <v>7032</v>
      </c>
      <c r="E2924">
        <v>500</v>
      </c>
      <c r="F2924">
        <v>500</v>
      </c>
      <c r="G2924" t="s">
        <v>8218</v>
      </c>
      <c r="H2924" t="s">
        <v>8224</v>
      </c>
      <c r="I2924" t="s">
        <v>8246</v>
      </c>
      <c r="J2924" s="11">
        <v>1431982727</v>
      </c>
      <c r="K2924" s="11">
        <v>1428094727</v>
      </c>
      <c r="L2924" t="b">
        <v>0</v>
      </c>
      <c r="M2924">
        <v>6</v>
      </c>
      <c r="N2924" t="b">
        <v>1</v>
      </c>
      <c r="O2924" t="s">
        <v>8304</v>
      </c>
      <c r="P2924" s="5">
        <f t="shared" si="271"/>
        <v>83.333333333333329</v>
      </c>
      <c r="Q2924" t="str">
        <f t="shared" si="272"/>
        <v>theater</v>
      </c>
      <c r="R2924" t="str">
        <f t="shared" si="273"/>
        <v>musical</v>
      </c>
      <c r="S2924" s="10">
        <f t="shared" si="274"/>
        <v>42097.665821759256</v>
      </c>
      <c r="T2924" s="10">
        <f t="shared" si="275"/>
        <v>42142.665821759256</v>
      </c>
    </row>
    <row r="2925" spans="1:20" ht="43.5" x14ac:dyDescent="0.35">
      <c r="A2925" s="5">
        <f t="shared" si="270"/>
        <v>100</v>
      </c>
      <c r="B2925">
        <v>2923</v>
      </c>
      <c r="C2925" s="3" t="s">
        <v>2923</v>
      </c>
      <c r="D2925" s="3" t="s">
        <v>7033</v>
      </c>
      <c r="E2925">
        <v>300</v>
      </c>
      <c r="F2925">
        <v>300</v>
      </c>
      <c r="G2925" t="s">
        <v>8218</v>
      </c>
      <c r="H2925" t="s">
        <v>8223</v>
      </c>
      <c r="I2925" t="s">
        <v>8245</v>
      </c>
      <c r="J2925" s="11">
        <v>1422068400</v>
      </c>
      <c r="K2925" s="11">
        <v>1420774779</v>
      </c>
      <c r="L2925" t="b">
        <v>0</v>
      </c>
      <c r="M2925">
        <v>10</v>
      </c>
      <c r="N2925" t="b">
        <v>1</v>
      </c>
      <c r="O2925" t="s">
        <v>8304</v>
      </c>
      <c r="P2925" s="5">
        <f t="shared" si="271"/>
        <v>30</v>
      </c>
      <c r="Q2925" t="str">
        <f t="shared" si="272"/>
        <v>theater</v>
      </c>
      <c r="R2925" t="str">
        <f t="shared" si="273"/>
        <v>musical</v>
      </c>
      <c r="S2925" s="10">
        <f t="shared" si="274"/>
        <v>42012.944201388884</v>
      </c>
      <c r="T2925" s="10">
        <f t="shared" si="275"/>
        <v>42027.916666666664</v>
      </c>
    </row>
    <row r="2926" spans="1:20" ht="43.5" x14ac:dyDescent="0.35">
      <c r="A2926" s="5">
        <f t="shared" si="270"/>
        <v>103.2</v>
      </c>
      <c r="B2926">
        <v>2924</v>
      </c>
      <c r="C2926" s="3" t="s">
        <v>2924</v>
      </c>
      <c r="D2926" s="3" t="s">
        <v>7034</v>
      </c>
      <c r="E2926">
        <v>25000</v>
      </c>
      <c r="F2926">
        <v>25800</v>
      </c>
      <c r="G2926" t="s">
        <v>8218</v>
      </c>
      <c r="H2926" t="s">
        <v>8223</v>
      </c>
      <c r="I2926" t="s">
        <v>8245</v>
      </c>
      <c r="J2926" s="11">
        <v>1431143940</v>
      </c>
      <c r="K2926" s="11">
        <v>1428585710</v>
      </c>
      <c r="L2926" t="b">
        <v>0</v>
      </c>
      <c r="M2926">
        <v>147</v>
      </c>
      <c r="N2926" t="b">
        <v>1</v>
      </c>
      <c r="O2926" t="s">
        <v>8304</v>
      </c>
      <c r="P2926" s="5">
        <f t="shared" si="271"/>
        <v>175.51020408163265</v>
      </c>
      <c r="Q2926" t="str">
        <f t="shared" si="272"/>
        <v>theater</v>
      </c>
      <c r="R2926" t="str">
        <f t="shared" si="273"/>
        <v>musical</v>
      </c>
      <c r="S2926" s="10">
        <f t="shared" si="274"/>
        <v>42103.348495370366</v>
      </c>
      <c r="T2926" s="10">
        <f t="shared" si="275"/>
        <v>42132.957638888889</v>
      </c>
    </row>
    <row r="2927" spans="1:20" ht="43.5" x14ac:dyDescent="0.35">
      <c r="A2927" s="5">
        <f t="shared" si="270"/>
        <v>102.44597777777777</v>
      </c>
      <c r="B2927">
        <v>2925</v>
      </c>
      <c r="C2927" s="3" t="s">
        <v>2925</v>
      </c>
      <c r="D2927" s="3" t="s">
        <v>7035</v>
      </c>
      <c r="E2927">
        <v>45000</v>
      </c>
      <c r="F2927">
        <v>46100.69</v>
      </c>
      <c r="G2927" t="s">
        <v>8218</v>
      </c>
      <c r="H2927" t="s">
        <v>8223</v>
      </c>
      <c r="I2927" t="s">
        <v>8245</v>
      </c>
      <c r="J2927" s="11">
        <v>1410444068</v>
      </c>
      <c r="K2927" s="11">
        <v>1407852068</v>
      </c>
      <c r="L2927" t="b">
        <v>0</v>
      </c>
      <c r="M2927">
        <v>199</v>
      </c>
      <c r="N2927" t="b">
        <v>1</v>
      </c>
      <c r="O2927" t="s">
        <v>8304</v>
      </c>
      <c r="P2927" s="5">
        <f t="shared" si="271"/>
        <v>231.66175879396985</v>
      </c>
      <c r="Q2927" t="str">
        <f t="shared" si="272"/>
        <v>theater</v>
      </c>
      <c r="R2927" t="str">
        <f t="shared" si="273"/>
        <v>musical</v>
      </c>
      <c r="S2927" s="10">
        <f t="shared" si="274"/>
        <v>41863.375787037032</v>
      </c>
      <c r="T2927" s="10">
        <f t="shared" si="275"/>
        <v>41893.375787037032</v>
      </c>
    </row>
    <row r="2928" spans="1:20" ht="43.5" x14ac:dyDescent="0.35">
      <c r="A2928" s="5">
        <f t="shared" si="270"/>
        <v>125</v>
      </c>
      <c r="B2928">
        <v>2926</v>
      </c>
      <c r="C2928" s="3" t="s">
        <v>2926</v>
      </c>
      <c r="D2928" s="3" t="s">
        <v>7036</v>
      </c>
      <c r="E2928">
        <v>3000</v>
      </c>
      <c r="F2928">
        <v>3750</v>
      </c>
      <c r="G2928" t="s">
        <v>8218</v>
      </c>
      <c r="H2928" t="s">
        <v>8223</v>
      </c>
      <c r="I2928" t="s">
        <v>8245</v>
      </c>
      <c r="J2928" s="11">
        <v>1424715779</v>
      </c>
      <c r="K2928" s="11">
        <v>1423506179</v>
      </c>
      <c r="L2928" t="b">
        <v>0</v>
      </c>
      <c r="M2928">
        <v>50</v>
      </c>
      <c r="N2928" t="b">
        <v>1</v>
      </c>
      <c r="O2928" t="s">
        <v>8304</v>
      </c>
      <c r="P2928" s="5">
        <f t="shared" si="271"/>
        <v>75</v>
      </c>
      <c r="Q2928" t="str">
        <f t="shared" si="272"/>
        <v>theater</v>
      </c>
      <c r="R2928" t="str">
        <f t="shared" si="273"/>
        <v>musical</v>
      </c>
      <c r="S2928" s="10">
        <f t="shared" si="274"/>
        <v>42044.557627314811</v>
      </c>
      <c r="T2928" s="10">
        <f t="shared" si="275"/>
        <v>42058.557627314811</v>
      </c>
    </row>
    <row r="2929" spans="1:20" ht="43.5" x14ac:dyDescent="0.35">
      <c r="A2929" s="5">
        <f t="shared" si="270"/>
        <v>130.83333333333334</v>
      </c>
      <c r="B2929">
        <v>2927</v>
      </c>
      <c r="C2929" s="3" t="s">
        <v>2927</v>
      </c>
      <c r="D2929" s="3" t="s">
        <v>7037</v>
      </c>
      <c r="E2929">
        <v>1800</v>
      </c>
      <c r="F2929">
        <v>2355</v>
      </c>
      <c r="G2929" t="s">
        <v>8218</v>
      </c>
      <c r="H2929" t="s">
        <v>8223</v>
      </c>
      <c r="I2929" t="s">
        <v>8245</v>
      </c>
      <c r="J2929" s="11">
        <v>1405400400</v>
      </c>
      <c r="K2929" s="11">
        <v>1402934629</v>
      </c>
      <c r="L2929" t="b">
        <v>0</v>
      </c>
      <c r="M2929">
        <v>21</v>
      </c>
      <c r="N2929" t="b">
        <v>1</v>
      </c>
      <c r="O2929" t="s">
        <v>8304</v>
      </c>
      <c r="P2929" s="5">
        <f t="shared" si="271"/>
        <v>112.14285714285714</v>
      </c>
      <c r="Q2929" t="str">
        <f t="shared" si="272"/>
        <v>theater</v>
      </c>
      <c r="R2929" t="str">
        <f t="shared" si="273"/>
        <v>musical</v>
      </c>
      <c r="S2929" s="10">
        <f t="shared" si="274"/>
        <v>41806.460983796293</v>
      </c>
      <c r="T2929" s="10">
        <f t="shared" si="275"/>
        <v>41835</v>
      </c>
    </row>
    <row r="2930" spans="1:20" ht="29" x14ac:dyDescent="0.35">
      <c r="A2930" s="5">
        <f t="shared" si="270"/>
        <v>100</v>
      </c>
      <c r="B2930">
        <v>2928</v>
      </c>
      <c r="C2930" s="3" t="s">
        <v>2928</v>
      </c>
      <c r="D2930" s="3" t="s">
        <v>7038</v>
      </c>
      <c r="E2930">
        <v>1000</v>
      </c>
      <c r="F2930">
        <v>1000</v>
      </c>
      <c r="G2930" t="s">
        <v>8218</v>
      </c>
      <c r="H2930" t="s">
        <v>8223</v>
      </c>
      <c r="I2930" t="s">
        <v>8245</v>
      </c>
      <c r="J2930" s="11">
        <v>1457135846</v>
      </c>
      <c r="K2930" s="11">
        <v>1454543846</v>
      </c>
      <c r="L2930" t="b">
        <v>0</v>
      </c>
      <c r="M2930">
        <v>24</v>
      </c>
      <c r="N2930" t="b">
        <v>1</v>
      </c>
      <c r="O2930" t="s">
        <v>8304</v>
      </c>
      <c r="P2930" s="5">
        <f t="shared" si="271"/>
        <v>41.666666666666664</v>
      </c>
      <c r="Q2930" t="str">
        <f t="shared" si="272"/>
        <v>theater</v>
      </c>
      <c r="R2930" t="str">
        <f t="shared" si="273"/>
        <v>musical</v>
      </c>
      <c r="S2930" s="10">
        <f t="shared" si="274"/>
        <v>42403.789884259262</v>
      </c>
      <c r="T2930" s="10">
        <f t="shared" si="275"/>
        <v>42433.789884259262</v>
      </c>
    </row>
    <row r="2931" spans="1:20" ht="43.5" x14ac:dyDescent="0.35">
      <c r="A2931" s="5">
        <f t="shared" si="270"/>
        <v>102.06937499999999</v>
      </c>
      <c r="B2931">
        <v>2929</v>
      </c>
      <c r="C2931" s="3" t="s">
        <v>2929</v>
      </c>
      <c r="D2931" s="3" t="s">
        <v>7039</v>
      </c>
      <c r="E2931">
        <v>8000</v>
      </c>
      <c r="F2931">
        <v>8165.55</v>
      </c>
      <c r="G2931" t="s">
        <v>8218</v>
      </c>
      <c r="H2931" t="s">
        <v>8223</v>
      </c>
      <c r="I2931" t="s">
        <v>8245</v>
      </c>
      <c r="J2931" s="11">
        <v>1401024758</v>
      </c>
      <c r="K2931" s="11">
        <v>1398432758</v>
      </c>
      <c r="L2931" t="b">
        <v>0</v>
      </c>
      <c r="M2931">
        <v>32</v>
      </c>
      <c r="N2931" t="b">
        <v>1</v>
      </c>
      <c r="O2931" t="s">
        <v>8304</v>
      </c>
      <c r="P2931" s="5">
        <f t="shared" si="271"/>
        <v>255.17343750000001</v>
      </c>
      <c r="Q2931" t="str">
        <f t="shared" si="272"/>
        <v>theater</v>
      </c>
      <c r="R2931" t="str">
        <f t="shared" si="273"/>
        <v>musical</v>
      </c>
      <c r="S2931" s="10">
        <f t="shared" si="274"/>
        <v>41754.355995370366</v>
      </c>
      <c r="T2931" s="10">
        <f t="shared" si="275"/>
        <v>41784.355995370366</v>
      </c>
    </row>
    <row r="2932" spans="1:20" ht="43.5" x14ac:dyDescent="0.35">
      <c r="A2932" s="5">
        <f t="shared" si="270"/>
        <v>100.92000000000002</v>
      </c>
      <c r="B2932">
        <v>2930</v>
      </c>
      <c r="C2932" s="3" t="s">
        <v>2930</v>
      </c>
      <c r="D2932" s="3" t="s">
        <v>7040</v>
      </c>
      <c r="E2932">
        <v>10000</v>
      </c>
      <c r="F2932">
        <v>10092</v>
      </c>
      <c r="G2932" t="s">
        <v>8218</v>
      </c>
      <c r="H2932" t="s">
        <v>8224</v>
      </c>
      <c r="I2932" t="s">
        <v>8246</v>
      </c>
      <c r="J2932" s="11">
        <v>1431007264</v>
      </c>
      <c r="K2932" s="11">
        <v>1428415264</v>
      </c>
      <c r="L2932" t="b">
        <v>0</v>
      </c>
      <c r="M2932">
        <v>62</v>
      </c>
      <c r="N2932" t="b">
        <v>1</v>
      </c>
      <c r="O2932" t="s">
        <v>8304</v>
      </c>
      <c r="P2932" s="5">
        <f t="shared" si="271"/>
        <v>162.7741935483871</v>
      </c>
      <c r="Q2932" t="str">
        <f t="shared" si="272"/>
        <v>theater</v>
      </c>
      <c r="R2932" t="str">
        <f t="shared" si="273"/>
        <v>musical</v>
      </c>
      <c r="S2932" s="10">
        <f t="shared" si="274"/>
        <v>42101.375740740739</v>
      </c>
      <c r="T2932" s="10">
        <f t="shared" si="275"/>
        <v>42131.375740740739</v>
      </c>
    </row>
    <row r="2933" spans="1:20" ht="58" x14ac:dyDescent="0.35">
      <c r="A2933" s="5">
        <f t="shared" si="270"/>
        <v>106</v>
      </c>
      <c r="B2933">
        <v>2931</v>
      </c>
      <c r="C2933" s="3" t="s">
        <v>2931</v>
      </c>
      <c r="D2933" s="3" t="s">
        <v>7041</v>
      </c>
      <c r="E2933">
        <v>750</v>
      </c>
      <c r="F2933">
        <v>795</v>
      </c>
      <c r="G2933" t="s">
        <v>8218</v>
      </c>
      <c r="H2933" t="s">
        <v>8228</v>
      </c>
      <c r="I2933" t="s">
        <v>8250</v>
      </c>
      <c r="J2933" s="11">
        <v>1410761280</v>
      </c>
      <c r="K2933" s="11">
        <v>1408604363</v>
      </c>
      <c r="L2933" t="b">
        <v>0</v>
      </c>
      <c r="M2933">
        <v>9</v>
      </c>
      <c r="N2933" t="b">
        <v>1</v>
      </c>
      <c r="O2933" t="s">
        <v>8304</v>
      </c>
      <c r="P2933" s="5">
        <f t="shared" si="271"/>
        <v>88.333333333333329</v>
      </c>
      <c r="Q2933" t="str">
        <f t="shared" si="272"/>
        <v>theater</v>
      </c>
      <c r="R2933" t="str">
        <f t="shared" si="273"/>
        <v>musical</v>
      </c>
      <c r="S2933" s="10">
        <f t="shared" si="274"/>
        <v>41872.082905092589</v>
      </c>
      <c r="T2933" s="10">
        <f t="shared" si="275"/>
        <v>41897.047222222223</v>
      </c>
    </row>
    <row r="2934" spans="1:20" ht="43.5" x14ac:dyDescent="0.35">
      <c r="A2934" s="5">
        <f t="shared" si="270"/>
        <v>105.0967741935484</v>
      </c>
      <c r="B2934">
        <v>2932</v>
      </c>
      <c r="C2934" s="3" t="s">
        <v>2932</v>
      </c>
      <c r="D2934" s="3" t="s">
        <v>7042</v>
      </c>
      <c r="E2934">
        <v>3100</v>
      </c>
      <c r="F2934">
        <v>3258</v>
      </c>
      <c r="G2934" t="s">
        <v>8218</v>
      </c>
      <c r="H2934" t="s">
        <v>8225</v>
      </c>
      <c r="I2934" t="s">
        <v>8247</v>
      </c>
      <c r="J2934" s="11">
        <v>1424516400</v>
      </c>
      <c r="K2934" s="11">
        <v>1421812637</v>
      </c>
      <c r="L2934" t="b">
        <v>0</v>
      </c>
      <c r="M2934">
        <v>38</v>
      </c>
      <c r="N2934" t="b">
        <v>1</v>
      </c>
      <c r="O2934" t="s">
        <v>8304</v>
      </c>
      <c r="P2934" s="5">
        <f t="shared" si="271"/>
        <v>85.736842105263165</v>
      </c>
      <c r="Q2934" t="str">
        <f t="shared" si="272"/>
        <v>theater</v>
      </c>
      <c r="R2934" t="str">
        <f t="shared" si="273"/>
        <v>musical</v>
      </c>
      <c r="S2934" s="10">
        <f t="shared" si="274"/>
        <v>42024.956446759257</v>
      </c>
      <c r="T2934" s="10">
        <f t="shared" si="275"/>
        <v>42056.249999999993</v>
      </c>
    </row>
    <row r="2935" spans="1:20" ht="58" x14ac:dyDescent="0.35">
      <c r="A2935" s="5">
        <f t="shared" si="270"/>
        <v>102.76</v>
      </c>
      <c r="B2935">
        <v>2933</v>
      </c>
      <c r="C2935" s="3" t="s">
        <v>2933</v>
      </c>
      <c r="D2935" s="3" t="s">
        <v>7043</v>
      </c>
      <c r="E2935">
        <v>2500</v>
      </c>
      <c r="F2935">
        <v>2569</v>
      </c>
      <c r="G2935" t="s">
        <v>8218</v>
      </c>
      <c r="H2935" t="s">
        <v>8223</v>
      </c>
      <c r="I2935" t="s">
        <v>8245</v>
      </c>
      <c r="J2935" s="11">
        <v>1465081053</v>
      </c>
      <c r="K2935" s="11">
        <v>1462489053</v>
      </c>
      <c r="L2935" t="b">
        <v>0</v>
      </c>
      <c r="M2935">
        <v>54</v>
      </c>
      <c r="N2935" t="b">
        <v>1</v>
      </c>
      <c r="O2935" t="s">
        <v>8304</v>
      </c>
      <c r="P2935" s="5">
        <f t="shared" si="271"/>
        <v>47.574074074074076</v>
      </c>
      <c r="Q2935" t="str">
        <f t="shared" si="272"/>
        <v>theater</v>
      </c>
      <c r="R2935" t="str">
        <f t="shared" si="273"/>
        <v>musical</v>
      </c>
      <c r="S2935" s="10">
        <f t="shared" si="274"/>
        <v>42495.748298611106</v>
      </c>
      <c r="T2935" s="10">
        <f t="shared" si="275"/>
        <v>42525.748298611106</v>
      </c>
    </row>
    <row r="2936" spans="1:20" ht="43.5" x14ac:dyDescent="0.35">
      <c r="A2936" s="5">
        <f t="shared" si="270"/>
        <v>108</v>
      </c>
      <c r="B2936">
        <v>2934</v>
      </c>
      <c r="C2936" s="3" t="s">
        <v>2934</v>
      </c>
      <c r="D2936" s="3" t="s">
        <v>7044</v>
      </c>
      <c r="E2936">
        <v>2500</v>
      </c>
      <c r="F2936">
        <v>2700</v>
      </c>
      <c r="G2936" t="s">
        <v>8218</v>
      </c>
      <c r="H2936" t="s">
        <v>8228</v>
      </c>
      <c r="I2936" t="s">
        <v>8250</v>
      </c>
      <c r="J2936" s="11">
        <v>1402845364</v>
      </c>
      <c r="K2936" s="11">
        <v>1400253364</v>
      </c>
      <c r="L2936" t="b">
        <v>0</v>
      </c>
      <c r="M2936">
        <v>37</v>
      </c>
      <c r="N2936" t="b">
        <v>1</v>
      </c>
      <c r="O2936" t="s">
        <v>8304</v>
      </c>
      <c r="P2936" s="5">
        <f t="shared" si="271"/>
        <v>72.972972972972968</v>
      </c>
      <c r="Q2936" t="str">
        <f t="shared" si="272"/>
        <v>theater</v>
      </c>
      <c r="R2936" t="str">
        <f t="shared" si="273"/>
        <v>musical</v>
      </c>
      <c r="S2936" s="10">
        <f t="shared" si="274"/>
        <v>41775.427824074075</v>
      </c>
      <c r="T2936" s="10">
        <f t="shared" si="275"/>
        <v>41805.427824074075</v>
      </c>
    </row>
    <row r="2937" spans="1:20" ht="43.5" x14ac:dyDescent="0.35">
      <c r="A2937" s="5">
        <f t="shared" si="270"/>
        <v>100.88571428571429</v>
      </c>
      <c r="B2937">
        <v>2935</v>
      </c>
      <c r="C2937" s="3" t="s">
        <v>2935</v>
      </c>
      <c r="D2937" s="3" t="s">
        <v>7045</v>
      </c>
      <c r="E2937">
        <v>3500</v>
      </c>
      <c r="F2937">
        <v>3531</v>
      </c>
      <c r="G2937" t="s">
        <v>8218</v>
      </c>
      <c r="H2937" t="s">
        <v>8223</v>
      </c>
      <c r="I2937" t="s">
        <v>8245</v>
      </c>
      <c r="J2937" s="11">
        <v>1472490000</v>
      </c>
      <c r="K2937" s="11">
        <v>1467468008</v>
      </c>
      <c r="L2937" t="b">
        <v>0</v>
      </c>
      <c r="M2937">
        <v>39</v>
      </c>
      <c r="N2937" t="b">
        <v>1</v>
      </c>
      <c r="O2937" t="s">
        <v>8304</v>
      </c>
      <c r="P2937" s="5">
        <f t="shared" si="271"/>
        <v>90.538461538461533</v>
      </c>
      <c r="Q2937" t="str">
        <f t="shared" si="272"/>
        <v>theater</v>
      </c>
      <c r="R2937" t="str">
        <f t="shared" si="273"/>
        <v>musical</v>
      </c>
      <c r="S2937" s="10">
        <f t="shared" si="274"/>
        <v>42553.375092592592</v>
      </c>
      <c r="T2937" s="10">
        <f t="shared" si="275"/>
        <v>42611.499999999993</v>
      </c>
    </row>
    <row r="2938" spans="1:20" ht="43.5" x14ac:dyDescent="0.35">
      <c r="A2938" s="5">
        <f t="shared" si="270"/>
        <v>128</v>
      </c>
      <c r="B2938">
        <v>2936</v>
      </c>
      <c r="C2938" s="3" t="s">
        <v>2936</v>
      </c>
      <c r="D2938" s="3" t="s">
        <v>7046</v>
      </c>
      <c r="E2938">
        <v>1000</v>
      </c>
      <c r="F2938">
        <v>1280</v>
      </c>
      <c r="G2938" t="s">
        <v>8218</v>
      </c>
      <c r="H2938" t="s">
        <v>8223</v>
      </c>
      <c r="I2938" t="s">
        <v>8245</v>
      </c>
      <c r="J2938" s="11">
        <v>1413176340</v>
      </c>
      <c r="K2938" s="11">
        <v>1412091423</v>
      </c>
      <c r="L2938" t="b">
        <v>0</v>
      </c>
      <c r="M2938">
        <v>34</v>
      </c>
      <c r="N2938" t="b">
        <v>1</v>
      </c>
      <c r="O2938" t="s">
        <v>8304</v>
      </c>
      <c r="P2938" s="5">
        <f t="shared" si="271"/>
        <v>37.647058823529413</v>
      </c>
      <c r="Q2938" t="str">
        <f t="shared" si="272"/>
        <v>theater</v>
      </c>
      <c r="R2938" t="str">
        <f t="shared" si="273"/>
        <v>musical</v>
      </c>
      <c r="S2938" s="10">
        <f t="shared" si="274"/>
        <v>41912.442395833328</v>
      </c>
      <c r="T2938" s="10">
        <f t="shared" si="275"/>
        <v>41924.999305555553</v>
      </c>
    </row>
    <row r="2939" spans="1:20" ht="29" x14ac:dyDescent="0.35">
      <c r="A2939" s="5">
        <f t="shared" si="270"/>
        <v>133.33333333333331</v>
      </c>
      <c r="B2939">
        <v>2937</v>
      </c>
      <c r="C2939" s="3" t="s">
        <v>2937</v>
      </c>
      <c r="D2939" s="3" t="s">
        <v>7047</v>
      </c>
      <c r="E2939">
        <v>1500</v>
      </c>
      <c r="F2939">
        <v>2000</v>
      </c>
      <c r="G2939" t="s">
        <v>8218</v>
      </c>
      <c r="H2939" t="s">
        <v>8224</v>
      </c>
      <c r="I2939" t="s">
        <v>8246</v>
      </c>
      <c r="J2939" s="11">
        <v>1405249113</v>
      </c>
      <c r="K2939" s="11">
        <v>1402657113</v>
      </c>
      <c r="L2939" t="b">
        <v>0</v>
      </c>
      <c r="M2939">
        <v>55</v>
      </c>
      <c r="N2939" t="b">
        <v>1</v>
      </c>
      <c r="O2939" t="s">
        <v>8304</v>
      </c>
      <c r="P2939" s="5">
        <f t="shared" si="271"/>
        <v>36.363636363636367</v>
      </c>
      <c r="Q2939" t="str">
        <f t="shared" si="272"/>
        <v>theater</v>
      </c>
      <c r="R2939" t="str">
        <f t="shared" si="273"/>
        <v>musical</v>
      </c>
      <c r="S2939" s="10">
        <f t="shared" si="274"/>
        <v>41803.248993055553</v>
      </c>
      <c r="T2939" s="10">
        <f t="shared" si="275"/>
        <v>41833.248993055553</v>
      </c>
    </row>
    <row r="2940" spans="1:20" ht="43.5" x14ac:dyDescent="0.35">
      <c r="A2940" s="5">
        <f t="shared" si="270"/>
        <v>101.375</v>
      </c>
      <c r="B2940">
        <v>2938</v>
      </c>
      <c r="C2940" s="3" t="s">
        <v>2938</v>
      </c>
      <c r="D2940" s="3" t="s">
        <v>7048</v>
      </c>
      <c r="E2940">
        <v>4000</v>
      </c>
      <c r="F2940">
        <v>4055</v>
      </c>
      <c r="G2940" t="s">
        <v>8218</v>
      </c>
      <c r="H2940" t="s">
        <v>8223</v>
      </c>
      <c r="I2940" t="s">
        <v>8245</v>
      </c>
      <c r="J2940" s="11">
        <v>1422636814</v>
      </c>
      <c r="K2940" s="11">
        <v>1420044814</v>
      </c>
      <c r="L2940" t="b">
        <v>0</v>
      </c>
      <c r="M2940">
        <v>32</v>
      </c>
      <c r="N2940" t="b">
        <v>1</v>
      </c>
      <c r="O2940" t="s">
        <v>8304</v>
      </c>
      <c r="P2940" s="5">
        <f t="shared" si="271"/>
        <v>126.71875</v>
      </c>
      <c r="Q2940" t="str">
        <f t="shared" si="272"/>
        <v>theater</v>
      </c>
      <c r="R2940" t="str">
        <f t="shared" si="273"/>
        <v>musical</v>
      </c>
      <c r="S2940" s="10">
        <f t="shared" si="274"/>
        <v>42004.495532407404</v>
      </c>
      <c r="T2940" s="10">
        <f t="shared" si="275"/>
        <v>42034.495532407404</v>
      </c>
    </row>
    <row r="2941" spans="1:20" ht="43.5" x14ac:dyDescent="0.35">
      <c r="A2941" s="5">
        <f t="shared" si="270"/>
        <v>102.875</v>
      </c>
      <c r="B2941">
        <v>2939</v>
      </c>
      <c r="C2941" s="3" t="s">
        <v>2939</v>
      </c>
      <c r="D2941" s="3" t="s">
        <v>7049</v>
      </c>
      <c r="E2941">
        <v>8000</v>
      </c>
      <c r="F2941">
        <v>8230</v>
      </c>
      <c r="G2941" t="s">
        <v>8218</v>
      </c>
      <c r="H2941" t="s">
        <v>8223</v>
      </c>
      <c r="I2941" t="s">
        <v>8245</v>
      </c>
      <c r="J2941" s="11">
        <v>1409187600</v>
      </c>
      <c r="K2941" s="11">
        <v>1406316312</v>
      </c>
      <c r="L2941" t="b">
        <v>0</v>
      </c>
      <c r="M2941">
        <v>25</v>
      </c>
      <c r="N2941" t="b">
        <v>1</v>
      </c>
      <c r="O2941" t="s">
        <v>8304</v>
      </c>
      <c r="P2941" s="5">
        <f t="shared" si="271"/>
        <v>329.2</v>
      </c>
      <c r="Q2941" t="str">
        <f t="shared" si="272"/>
        <v>theater</v>
      </c>
      <c r="R2941" t="str">
        <f t="shared" si="273"/>
        <v>musical</v>
      </c>
      <c r="S2941" s="10">
        <f t="shared" si="274"/>
        <v>41845.60083333333</v>
      </c>
      <c r="T2941" s="10">
        <f t="shared" si="275"/>
        <v>41878.833333333328</v>
      </c>
    </row>
    <row r="2942" spans="1:20" ht="43.5" x14ac:dyDescent="0.35">
      <c r="A2942" s="5">
        <f t="shared" si="270"/>
        <v>107.24000000000001</v>
      </c>
      <c r="B2942">
        <v>2940</v>
      </c>
      <c r="C2942" s="3" t="s">
        <v>2940</v>
      </c>
      <c r="D2942" s="3" t="s">
        <v>7050</v>
      </c>
      <c r="E2942">
        <v>2500</v>
      </c>
      <c r="F2942">
        <v>2681</v>
      </c>
      <c r="G2942" t="s">
        <v>8218</v>
      </c>
      <c r="H2942" t="s">
        <v>8223</v>
      </c>
      <c r="I2942" t="s">
        <v>8245</v>
      </c>
      <c r="J2942" s="11">
        <v>1421606018</v>
      </c>
      <c r="K2942" s="11">
        <v>1418150018</v>
      </c>
      <c r="L2942" t="b">
        <v>0</v>
      </c>
      <c r="M2942">
        <v>33</v>
      </c>
      <c r="N2942" t="b">
        <v>1</v>
      </c>
      <c r="O2942" t="s">
        <v>8304</v>
      </c>
      <c r="P2942" s="5">
        <f t="shared" si="271"/>
        <v>81.242424242424249</v>
      </c>
      <c r="Q2942" t="str">
        <f t="shared" si="272"/>
        <v>theater</v>
      </c>
      <c r="R2942" t="str">
        <f t="shared" si="273"/>
        <v>musical</v>
      </c>
      <c r="S2942" s="10">
        <f t="shared" si="274"/>
        <v>41982.565023148149</v>
      </c>
      <c r="T2942" s="10">
        <f t="shared" si="275"/>
        <v>42022.565023148149</v>
      </c>
    </row>
    <row r="2943" spans="1:20" ht="43.5" x14ac:dyDescent="0.35">
      <c r="A2943" s="5">
        <f t="shared" si="270"/>
        <v>4.0000000000000001E-3</v>
      </c>
      <c r="B2943">
        <v>2941</v>
      </c>
      <c r="C2943" s="3" t="s">
        <v>2941</v>
      </c>
      <c r="D2943" s="3" t="s">
        <v>7051</v>
      </c>
      <c r="E2943">
        <v>25000</v>
      </c>
      <c r="F2943">
        <v>1</v>
      </c>
      <c r="G2943" t="s">
        <v>8220</v>
      </c>
      <c r="H2943" t="s">
        <v>8223</v>
      </c>
      <c r="I2943" t="s">
        <v>8245</v>
      </c>
      <c r="J2943" s="11">
        <v>1425250955</v>
      </c>
      <c r="K2943" s="11">
        <v>1422658955</v>
      </c>
      <c r="L2943" t="b">
        <v>0</v>
      </c>
      <c r="M2943">
        <v>1</v>
      </c>
      <c r="N2943" t="b">
        <v>0</v>
      </c>
      <c r="O2943" t="s">
        <v>8302</v>
      </c>
      <c r="P2943" s="5">
        <f t="shared" si="271"/>
        <v>1</v>
      </c>
      <c r="Q2943" t="str">
        <f t="shared" si="272"/>
        <v>theater</v>
      </c>
      <c r="R2943" t="str">
        <f t="shared" si="273"/>
        <v>spaces</v>
      </c>
      <c r="S2943" s="10">
        <f t="shared" si="274"/>
        <v>42034.751793981479</v>
      </c>
      <c r="T2943" s="10">
        <f t="shared" si="275"/>
        <v>42064.751793981479</v>
      </c>
    </row>
    <row r="2944" spans="1:20" ht="43.5" x14ac:dyDescent="0.35">
      <c r="A2944" s="5">
        <f t="shared" si="270"/>
        <v>20.424999999999997</v>
      </c>
      <c r="B2944">
        <v>2942</v>
      </c>
      <c r="C2944" s="3" t="s">
        <v>2942</v>
      </c>
      <c r="D2944" s="3" t="s">
        <v>7052</v>
      </c>
      <c r="E2944">
        <v>200000</v>
      </c>
      <c r="F2944">
        <v>40850</v>
      </c>
      <c r="G2944" t="s">
        <v>8220</v>
      </c>
      <c r="H2944" t="s">
        <v>8228</v>
      </c>
      <c r="I2944" t="s">
        <v>8250</v>
      </c>
      <c r="J2944" s="11">
        <v>1450297080</v>
      </c>
      <c r="K2944" s="11">
        <v>1448565459</v>
      </c>
      <c r="L2944" t="b">
        <v>0</v>
      </c>
      <c r="M2944">
        <v>202</v>
      </c>
      <c r="N2944" t="b">
        <v>0</v>
      </c>
      <c r="O2944" t="s">
        <v>8302</v>
      </c>
      <c r="P2944" s="5">
        <f t="shared" si="271"/>
        <v>202.22772277227722</v>
      </c>
      <c r="Q2944" t="str">
        <f t="shared" si="272"/>
        <v>theater</v>
      </c>
      <c r="R2944" t="str">
        <f t="shared" si="273"/>
        <v>spaces</v>
      </c>
      <c r="S2944" s="10">
        <f t="shared" si="274"/>
        <v>42334.595590277771</v>
      </c>
      <c r="T2944" s="10">
        <f t="shared" si="275"/>
        <v>42354.637499999997</v>
      </c>
    </row>
    <row r="2945" spans="1:20" ht="43.5" x14ac:dyDescent="0.35">
      <c r="A2945" s="5">
        <f t="shared" si="270"/>
        <v>0</v>
      </c>
      <c r="B2945">
        <v>2943</v>
      </c>
      <c r="C2945" s="3" t="s">
        <v>2943</v>
      </c>
      <c r="D2945" s="3" t="s">
        <v>7053</v>
      </c>
      <c r="E2945">
        <v>3000</v>
      </c>
      <c r="F2945">
        <v>0</v>
      </c>
      <c r="G2945" t="s">
        <v>8220</v>
      </c>
      <c r="H2945" t="s">
        <v>8223</v>
      </c>
      <c r="I2945" t="s">
        <v>8245</v>
      </c>
      <c r="J2945" s="11">
        <v>1428894380</v>
      </c>
      <c r="K2945" s="11">
        <v>1426302380</v>
      </c>
      <c r="L2945" t="b">
        <v>0</v>
      </c>
      <c r="M2945">
        <v>0</v>
      </c>
      <c r="N2945" t="b">
        <v>0</v>
      </c>
      <c r="O2945" t="s">
        <v>8302</v>
      </c>
      <c r="P2945" s="5" t="e">
        <f t="shared" si="271"/>
        <v>#DIV/0!</v>
      </c>
      <c r="Q2945" t="str">
        <f t="shared" si="272"/>
        <v>theater</v>
      </c>
      <c r="R2945" t="str">
        <f t="shared" si="273"/>
        <v>spaces</v>
      </c>
      <c r="S2945" s="10">
        <f t="shared" si="274"/>
        <v>42076.921064814807</v>
      </c>
      <c r="T2945" s="10">
        <f t="shared" si="275"/>
        <v>42106.921064814807</v>
      </c>
    </row>
    <row r="2946" spans="1:20" ht="43.5" x14ac:dyDescent="0.35">
      <c r="A2946" s="5">
        <f t="shared" si="270"/>
        <v>1</v>
      </c>
      <c r="B2946">
        <v>2944</v>
      </c>
      <c r="C2946" s="3" t="s">
        <v>2944</v>
      </c>
      <c r="D2946" s="3" t="s">
        <v>7054</v>
      </c>
      <c r="E2946">
        <v>10000</v>
      </c>
      <c r="F2946">
        <v>100</v>
      </c>
      <c r="G2946" t="s">
        <v>8220</v>
      </c>
      <c r="H2946" t="s">
        <v>8223</v>
      </c>
      <c r="I2946" t="s">
        <v>8245</v>
      </c>
      <c r="J2946" s="11">
        <v>1433714198</v>
      </c>
      <c r="K2946" s="11">
        <v>1431122198</v>
      </c>
      <c r="L2946" t="b">
        <v>0</v>
      </c>
      <c r="M2946">
        <v>1</v>
      </c>
      <c r="N2946" t="b">
        <v>0</v>
      </c>
      <c r="O2946" t="s">
        <v>8302</v>
      </c>
      <c r="P2946" s="5">
        <f t="shared" si="271"/>
        <v>100</v>
      </c>
      <c r="Q2946" t="str">
        <f t="shared" si="272"/>
        <v>theater</v>
      </c>
      <c r="R2946" t="str">
        <f t="shared" si="273"/>
        <v>spaces</v>
      </c>
      <c r="S2946" s="10">
        <f t="shared" si="274"/>
        <v>42132.705995370365</v>
      </c>
      <c r="T2946" s="10">
        <f t="shared" si="275"/>
        <v>42162.705995370365</v>
      </c>
    </row>
    <row r="2947" spans="1:20" ht="58" x14ac:dyDescent="0.35">
      <c r="A2947" s="5">
        <f t="shared" ref="A2947:A3010" si="276">(F2947/E2947)*100</f>
        <v>0</v>
      </c>
      <c r="B2947">
        <v>2945</v>
      </c>
      <c r="C2947" s="3" t="s">
        <v>2945</v>
      </c>
      <c r="D2947" s="3" t="s">
        <v>7055</v>
      </c>
      <c r="E2947">
        <v>50000</v>
      </c>
      <c r="F2947">
        <v>0</v>
      </c>
      <c r="G2947" t="s">
        <v>8220</v>
      </c>
      <c r="H2947" t="s">
        <v>8223</v>
      </c>
      <c r="I2947" t="s">
        <v>8245</v>
      </c>
      <c r="J2947" s="11">
        <v>1432437660</v>
      </c>
      <c r="K2947" s="11">
        <v>1429845660</v>
      </c>
      <c r="L2947" t="b">
        <v>0</v>
      </c>
      <c r="M2947">
        <v>0</v>
      </c>
      <c r="N2947" t="b">
        <v>0</v>
      </c>
      <c r="O2947" t="s">
        <v>8302</v>
      </c>
      <c r="P2947" s="5" t="e">
        <f t="shared" ref="P2947:P3010" si="277">F2947/M2947</f>
        <v>#DIV/0!</v>
      </c>
      <c r="Q2947" t="str">
        <f t="shared" ref="Q2947:Q3010" si="278">LEFT(O:O,FIND("/",O:O)-1)</f>
        <v>theater</v>
      </c>
      <c r="R2947" t="str">
        <f t="shared" ref="R2947:R3010" si="279">RIGHT(O:O,LEN(O:O)-FIND("/",O:O))</f>
        <v>spaces</v>
      </c>
      <c r="S2947" s="10">
        <f t="shared" ref="S2947:S3010" si="280">(((K2947/60)/60)/24)+DATE(1970,1,1)+(-5/24)</f>
        <v>42117.931250000001</v>
      </c>
      <c r="T2947" s="10">
        <f t="shared" ref="T2947:T3010" si="281">(((J2947/60)/60)/24)+DATE(1970,1,1)+(-5/24)</f>
        <v>42147.931250000001</v>
      </c>
    </row>
    <row r="2948" spans="1:20" ht="43.5" x14ac:dyDescent="0.35">
      <c r="A2948" s="5">
        <f t="shared" si="276"/>
        <v>0.1</v>
      </c>
      <c r="B2948">
        <v>2946</v>
      </c>
      <c r="C2948" s="3" t="s">
        <v>2946</v>
      </c>
      <c r="D2948" s="3" t="s">
        <v>7056</v>
      </c>
      <c r="E2948">
        <v>2000</v>
      </c>
      <c r="F2948">
        <v>2</v>
      </c>
      <c r="G2948" t="s">
        <v>8220</v>
      </c>
      <c r="H2948" t="s">
        <v>8224</v>
      </c>
      <c r="I2948" t="s">
        <v>8246</v>
      </c>
      <c r="J2948" s="11">
        <v>1471265092</v>
      </c>
      <c r="K2948" s="11">
        <v>1468673092</v>
      </c>
      <c r="L2948" t="b">
        <v>0</v>
      </c>
      <c r="M2948">
        <v>2</v>
      </c>
      <c r="N2948" t="b">
        <v>0</v>
      </c>
      <c r="O2948" t="s">
        <v>8302</v>
      </c>
      <c r="P2948" s="5">
        <f t="shared" si="277"/>
        <v>1</v>
      </c>
      <c r="Q2948" t="str">
        <f t="shared" si="278"/>
        <v>theater</v>
      </c>
      <c r="R2948" t="str">
        <f t="shared" si="279"/>
        <v>spaces</v>
      </c>
      <c r="S2948" s="10">
        <f t="shared" si="280"/>
        <v>42567.322824074072</v>
      </c>
      <c r="T2948" s="10">
        <f t="shared" si="281"/>
        <v>42597.322824074072</v>
      </c>
    </row>
    <row r="2949" spans="1:20" ht="58" x14ac:dyDescent="0.35">
      <c r="A2949" s="5">
        <f t="shared" si="276"/>
        <v>4.2880000000000003</v>
      </c>
      <c r="B2949">
        <v>2947</v>
      </c>
      <c r="C2949" s="3" t="s">
        <v>2947</v>
      </c>
      <c r="D2949" s="3" t="s">
        <v>7057</v>
      </c>
      <c r="E2949">
        <v>25000</v>
      </c>
      <c r="F2949">
        <v>1072</v>
      </c>
      <c r="G2949" t="s">
        <v>8220</v>
      </c>
      <c r="H2949" t="s">
        <v>8223</v>
      </c>
      <c r="I2949" t="s">
        <v>8245</v>
      </c>
      <c r="J2949" s="11">
        <v>1480007460</v>
      </c>
      <c r="K2949" s="11">
        <v>1475760567</v>
      </c>
      <c r="L2949" t="b">
        <v>0</v>
      </c>
      <c r="M2949">
        <v>13</v>
      </c>
      <c r="N2949" t="b">
        <v>0</v>
      </c>
      <c r="O2949" t="s">
        <v>8302</v>
      </c>
      <c r="P2949" s="5">
        <f t="shared" si="277"/>
        <v>82.461538461538467</v>
      </c>
      <c r="Q2949" t="str">
        <f t="shared" si="278"/>
        <v>theater</v>
      </c>
      <c r="R2949" t="str">
        <f t="shared" si="279"/>
        <v>spaces</v>
      </c>
      <c r="S2949" s="10">
        <f t="shared" si="280"/>
        <v>42649.353784722225</v>
      </c>
      <c r="T2949" s="10">
        <f t="shared" si="281"/>
        <v>42698.507638888892</v>
      </c>
    </row>
    <row r="2950" spans="1:20" ht="58" x14ac:dyDescent="0.35">
      <c r="A2950" s="5">
        <f t="shared" si="276"/>
        <v>4.8000000000000004E-3</v>
      </c>
      <c r="B2950">
        <v>2948</v>
      </c>
      <c r="C2950" s="3" t="s">
        <v>2948</v>
      </c>
      <c r="D2950" s="3" t="s">
        <v>7058</v>
      </c>
      <c r="E2950">
        <v>500000</v>
      </c>
      <c r="F2950">
        <v>24</v>
      </c>
      <c r="G2950" t="s">
        <v>8220</v>
      </c>
      <c r="H2950" t="s">
        <v>8223</v>
      </c>
      <c r="I2950" t="s">
        <v>8245</v>
      </c>
      <c r="J2950" s="11">
        <v>1433259293</v>
      </c>
      <c r="K2950" s="11">
        <v>1428075293</v>
      </c>
      <c r="L2950" t="b">
        <v>0</v>
      </c>
      <c r="M2950">
        <v>9</v>
      </c>
      <c r="N2950" t="b">
        <v>0</v>
      </c>
      <c r="O2950" t="s">
        <v>8302</v>
      </c>
      <c r="P2950" s="5">
        <f t="shared" si="277"/>
        <v>2.6666666666666665</v>
      </c>
      <c r="Q2950" t="str">
        <f t="shared" si="278"/>
        <v>theater</v>
      </c>
      <c r="R2950" t="str">
        <f t="shared" si="279"/>
        <v>spaces</v>
      </c>
      <c r="S2950" s="10">
        <f t="shared" si="280"/>
        <v>42097.440891203696</v>
      </c>
      <c r="T2950" s="10">
        <f t="shared" si="281"/>
        <v>42157.440891203696</v>
      </c>
    </row>
    <row r="2951" spans="1:20" ht="43.5" x14ac:dyDescent="0.35">
      <c r="A2951" s="5">
        <f t="shared" si="276"/>
        <v>2.5</v>
      </c>
      <c r="B2951">
        <v>2949</v>
      </c>
      <c r="C2951" s="3" t="s">
        <v>2949</v>
      </c>
      <c r="D2951" s="3" t="s">
        <v>7059</v>
      </c>
      <c r="E2951">
        <v>1000</v>
      </c>
      <c r="F2951">
        <v>25</v>
      </c>
      <c r="G2951" t="s">
        <v>8220</v>
      </c>
      <c r="H2951" t="s">
        <v>8223</v>
      </c>
      <c r="I2951" t="s">
        <v>8245</v>
      </c>
      <c r="J2951" s="11">
        <v>1447965917</v>
      </c>
      <c r="K2951" s="11">
        <v>1445370317</v>
      </c>
      <c r="L2951" t="b">
        <v>0</v>
      </c>
      <c r="M2951">
        <v>2</v>
      </c>
      <c r="N2951" t="b">
        <v>0</v>
      </c>
      <c r="O2951" t="s">
        <v>8302</v>
      </c>
      <c r="P2951" s="5">
        <f t="shared" si="277"/>
        <v>12.5</v>
      </c>
      <c r="Q2951" t="str">
        <f t="shared" si="278"/>
        <v>theater</v>
      </c>
      <c r="R2951" t="str">
        <f t="shared" si="279"/>
        <v>spaces</v>
      </c>
      <c r="S2951" s="10">
        <f t="shared" si="280"/>
        <v>42297.61478009259</v>
      </c>
      <c r="T2951" s="10">
        <f t="shared" si="281"/>
        <v>42327.656446759262</v>
      </c>
    </row>
    <row r="2952" spans="1:20" ht="43.5" x14ac:dyDescent="0.35">
      <c r="A2952" s="5">
        <f t="shared" si="276"/>
        <v>0</v>
      </c>
      <c r="B2952">
        <v>2950</v>
      </c>
      <c r="C2952" s="3" t="s">
        <v>2950</v>
      </c>
      <c r="D2952" s="3" t="s">
        <v>7060</v>
      </c>
      <c r="E2952">
        <v>5000000</v>
      </c>
      <c r="F2952">
        <v>0</v>
      </c>
      <c r="G2952" t="s">
        <v>8220</v>
      </c>
      <c r="H2952" t="s">
        <v>8223</v>
      </c>
      <c r="I2952" t="s">
        <v>8245</v>
      </c>
      <c r="J2952" s="11">
        <v>1453538752</v>
      </c>
      <c r="K2952" s="11">
        <v>1450946752</v>
      </c>
      <c r="L2952" t="b">
        <v>0</v>
      </c>
      <c r="M2952">
        <v>0</v>
      </c>
      <c r="N2952" t="b">
        <v>0</v>
      </c>
      <c r="O2952" t="s">
        <v>8302</v>
      </c>
      <c r="P2952" s="5" t="e">
        <f t="shared" si="277"/>
        <v>#DIV/0!</v>
      </c>
      <c r="Q2952" t="str">
        <f t="shared" si="278"/>
        <v>theater</v>
      </c>
      <c r="R2952" t="str">
        <f t="shared" si="279"/>
        <v>spaces</v>
      </c>
      <c r="S2952" s="10">
        <f t="shared" si="280"/>
        <v>42362.156851851854</v>
      </c>
      <c r="T2952" s="10">
        <f t="shared" si="281"/>
        <v>42392.156851851854</v>
      </c>
    </row>
    <row r="2953" spans="1:20" ht="58" x14ac:dyDescent="0.35">
      <c r="A2953" s="5">
        <f t="shared" si="276"/>
        <v>2.1919999999999997</v>
      </c>
      <c r="B2953">
        <v>2951</v>
      </c>
      <c r="C2953" s="3" t="s">
        <v>2951</v>
      </c>
      <c r="D2953" s="3" t="s">
        <v>7061</v>
      </c>
      <c r="E2953">
        <v>50000</v>
      </c>
      <c r="F2953">
        <v>1096</v>
      </c>
      <c r="G2953" t="s">
        <v>8219</v>
      </c>
      <c r="H2953" t="s">
        <v>8223</v>
      </c>
      <c r="I2953" t="s">
        <v>8245</v>
      </c>
      <c r="J2953" s="11">
        <v>1412536573</v>
      </c>
      <c r="K2953" s="11">
        <v>1408648573</v>
      </c>
      <c r="L2953" t="b">
        <v>0</v>
      </c>
      <c r="M2953">
        <v>58</v>
      </c>
      <c r="N2953" t="b">
        <v>0</v>
      </c>
      <c r="O2953" t="s">
        <v>8302</v>
      </c>
      <c r="P2953" s="5">
        <f t="shared" si="277"/>
        <v>18.896551724137932</v>
      </c>
      <c r="Q2953" t="str">
        <f t="shared" si="278"/>
        <v>theater</v>
      </c>
      <c r="R2953" t="str">
        <f t="shared" si="279"/>
        <v>spaces</v>
      </c>
      <c r="S2953" s="10">
        <f t="shared" si="280"/>
        <v>41872.594594907401</v>
      </c>
      <c r="T2953" s="10">
        <f t="shared" si="281"/>
        <v>41917.594594907401</v>
      </c>
    </row>
    <row r="2954" spans="1:20" ht="43.5" x14ac:dyDescent="0.35">
      <c r="A2954" s="5">
        <f t="shared" si="276"/>
        <v>8.0250000000000004</v>
      </c>
      <c r="B2954">
        <v>2952</v>
      </c>
      <c r="C2954" s="3" t="s">
        <v>2952</v>
      </c>
      <c r="D2954" s="3" t="s">
        <v>7062</v>
      </c>
      <c r="E2954">
        <v>20000</v>
      </c>
      <c r="F2954">
        <v>1605</v>
      </c>
      <c r="G2954" t="s">
        <v>8219</v>
      </c>
      <c r="H2954" t="s">
        <v>8223</v>
      </c>
      <c r="I2954" t="s">
        <v>8245</v>
      </c>
      <c r="J2954" s="11">
        <v>1476676800</v>
      </c>
      <c r="K2954" s="11">
        <v>1473957239</v>
      </c>
      <c r="L2954" t="b">
        <v>0</v>
      </c>
      <c r="M2954">
        <v>8</v>
      </c>
      <c r="N2954" t="b">
        <v>0</v>
      </c>
      <c r="O2954" t="s">
        <v>8302</v>
      </c>
      <c r="P2954" s="5">
        <f t="shared" si="277"/>
        <v>200.625</v>
      </c>
      <c r="Q2954" t="str">
        <f t="shared" si="278"/>
        <v>theater</v>
      </c>
      <c r="R2954" t="str">
        <f t="shared" si="279"/>
        <v>spaces</v>
      </c>
      <c r="S2954" s="10">
        <f t="shared" si="280"/>
        <v>42628.481932870367</v>
      </c>
      <c r="T2954" s="10">
        <f t="shared" si="281"/>
        <v>42659.958333333336</v>
      </c>
    </row>
    <row r="2955" spans="1:20" ht="43.5" x14ac:dyDescent="0.35">
      <c r="A2955" s="5">
        <f t="shared" si="276"/>
        <v>0.15125</v>
      </c>
      <c r="B2955">
        <v>2953</v>
      </c>
      <c r="C2955" s="3" t="s">
        <v>2953</v>
      </c>
      <c r="D2955" s="3" t="s">
        <v>7063</v>
      </c>
      <c r="E2955">
        <v>400000</v>
      </c>
      <c r="F2955">
        <v>605</v>
      </c>
      <c r="G2955" t="s">
        <v>8219</v>
      </c>
      <c r="H2955" t="s">
        <v>8223</v>
      </c>
      <c r="I2955" t="s">
        <v>8245</v>
      </c>
      <c r="J2955" s="11">
        <v>1444330821</v>
      </c>
      <c r="K2955" s="11">
        <v>1441738821</v>
      </c>
      <c r="L2955" t="b">
        <v>0</v>
      </c>
      <c r="M2955">
        <v>3</v>
      </c>
      <c r="N2955" t="b">
        <v>0</v>
      </c>
      <c r="O2955" t="s">
        <v>8302</v>
      </c>
      <c r="P2955" s="5">
        <f t="shared" si="277"/>
        <v>201.66666666666666</v>
      </c>
      <c r="Q2955" t="str">
        <f t="shared" si="278"/>
        <v>theater</v>
      </c>
      <c r="R2955" t="str">
        <f t="shared" si="279"/>
        <v>spaces</v>
      </c>
      <c r="S2955" s="10">
        <f t="shared" si="280"/>
        <v>42255.583576388883</v>
      </c>
      <c r="T2955" s="10">
        <f t="shared" si="281"/>
        <v>42285.583576388883</v>
      </c>
    </row>
    <row r="2956" spans="1:20" ht="43.5" x14ac:dyDescent="0.35">
      <c r="A2956" s="5">
        <f t="shared" si="276"/>
        <v>0</v>
      </c>
      <c r="B2956">
        <v>2954</v>
      </c>
      <c r="C2956" s="3" t="s">
        <v>2954</v>
      </c>
      <c r="D2956" s="3" t="s">
        <v>7064</v>
      </c>
      <c r="E2956">
        <v>15000</v>
      </c>
      <c r="F2956">
        <v>0</v>
      </c>
      <c r="G2956" t="s">
        <v>8219</v>
      </c>
      <c r="H2956" t="s">
        <v>8223</v>
      </c>
      <c r="I2956" t="s">
        <v>8245</v>
      </c>
      <c r="J2956" s="11">
        <v>1489669203</v>
      </c>
      <c r="K2956" s="11">
        <v>1487944803</v>
      </c>
      <c r="L2956" t="b">
        <v>0</v>
      </c>
      <c r="M2956">
        <v>0</v>
      </c>
      <c r="N2956" t="b">
        <v>0</v>
      </c>
      <c r="O2956" t="s">
        <v>8302</v>
      </c>
      <c r="P2956" s="5" t="e">
        <f t="shared" si="277"/>
        <v>#DIV/0!</v>
      </c>
      <c r="Q2956" t="str">
        <f t="shared" si="278"/>
        <v>theater</v>
      </c>
      <c r="R2956" t="str">
        <f t="shared" si="279"/>
        <v>spaces</v>
      </c>
      <c r="S2956" s="10">
        <f t="shared" si="280"/>
        <v>42790.375034722216</v>
      </c>
      <c r="T2956" s="10">
        <f t="shared" si="281"/>
        <v>42810.333368055559</v>
      </c>
    </row>
    <row r="2957" spans="1:20" ht="29" x14ac:dyDescent="0.35">
      <c r="A2957" s="5">
        <f t="shared" si="276"/>
        <v>59.583333333333336</v>
      </c>
      <c r="B2957">
        <v>2955</v>
      </c>
      <c r="C2957" s="3" t="s">
        <v>2955</v>
      </c>
      <c r="D2957" s="3" t="s">
        <v>7065</v>
      </c>
      <c r="E2957">
        <v>1200</v>
      </c>
      <c r="F2957">
        <v>715</v>
      </c>
      <c r="G2957" t="s">
        <v>8219</v>
      </c>
      <c r="H2957" t="s">
        <v>8223</v>
      </c>
      <c r="I2957" t="s">
        <v>8245</v>
      </c>
      <c r="J2957" s="11">
        <v>1434476849</v>
      </c>
      <c r="K2957" s="11">
        <v>1431884849</v>
      </c>
      <c r="L2957" t="b">
        <v>0</v>
      </c>
      <c r="M2957">
        <v>11</v>
      </c>
      <c r="N2957" t="b">
        <v>0</v>
      </c>
      <c r="O2957" t="s">
        <v>8302</v>
      </c>
      <c r="P2957" s="5">
        <f t="shared" si="277"/>
        <v>65</v>
      </c>
      <c r="Q2957" t="str">
        <f t="shared" si="278"/>
        <v>theater</v>
      </c>
      <c r="R2957" t="str">
        <f t="shared" si="279"/>
        <v>spaces</v>
      </c>
      <c r="S2957" s="10">
        <f t="shared" si="280"/>
        <v>42141.532974537033</v>
      </c>
      <c r="T2957" s="10">
        <f t="shared" si="281"/>
        <v>42171.532974537033</v>
      </c>
    </row>
    <row r="2958" spans="1:20" ht="43.5" x14ac:dyDescent="0.35">
      <c r="A2958" s="5">
        <f t="shared" si="276"/>
        <v>16.734177215189874</v>
      </c>
      <c r="B2958">
        <v>2956</v>
      </c>
      <c r="C2958" s="3" t="s">
        <v>2956</v>
      </c>
      <c r="D2958" s="3" t="s">
        <v>7066</v>
      </c>
      <c r="E2958">
        <v>7900</v>
      </c>
      <c r="F2958">
        <v>1322</v>
      </c>
      <c r="G2958" t="s">
        <v>8219</v>
      </c>
      <c r="H2958" t="s">
        <v>8223</v>
      </c>
      <c r="I2958" t="s">
        <v>8245</v>
      </c>
      <c r="J2958" s="11">
        <v>1462402850</v>
      </c>
      <c r="K2958" s="11">
        <v>1459810850</v>
      </c>
      <c r="L2958" t="b">
        <v>0</v>
      </c>
      <c r="M2958">
        <v>20</v>
      </c>
      <c r="N2958" t="b">
        <v>0</v>
      </c>
      <c r="O2958" t="s">
        <v>8302</v>
      </c>
      <c r="P2958" s="5">
        <f t="shared" si="277"/>
        <v>66.099999999999994</v>
      </c>
      <c r="Q2958" t="str">
        <f t="shared" si="278"/>
        <v>theater</v>
      </c>
      <c r="R2958" t="str">
        <f t="shared" si="279"/>
        <v>spaces</v>
      </c>
      <c r="S2958" s="10">
        <f t="shared" si="280"/>
        <v>42464.750578703701</v>
      </c>
      <c r="T2958" s="10">
        <f t="shared" si="281"/>
        <v>42494.750578703701</v>
      </c>
    </row>
    <row r="2959" spans="1:20" ht="43.5" x14ac:dyDescent="0.35">
      <c r="A2959" s="5">
        <f t="shared" si="276"/>
        <v>1.8666666666666669</v>
      </c>
      <c r="B2959">
        <v>2957</v>
      </c>
      <c r="C2959" s="3" t="s">
        <v>2957</v>
      </c>
      <c r="D2959" s="3" t="s">
        <v>7067</v>
      </c>
      <c r="E2959">
        <v>15000</v>
      </c>
      <c r="F2959">
        <v>280</v>
      </c>
      <c r="G2959" t="s">
        <v>8219</v>
      </c>
      <c r="H2959" t="s">
        <v>8223</v>
      </c>
      <c r="I2959" t="s">
        <v>8245</v>
      </c>
      <c r="J2959" s="11">
        <v>1427498172</v>
      </c>
      <c r="K2959" s="11">
        <v>1422317772</v>
      </c>
      <c r="L2959" t="b">
        <v>0</v>
      </c>
      <c r="M2959">
        <v>3</v>
      </c>
      <c r="N2959" t="b">
        <v>0</v>
      </c>
      <c r="O2959" t="s">
        <v>8302</v>
      </c>
      <c r="P2959" s="5">
        <f t="shared" si="277"/>
        <v>93.333333333333329</v>
      </c>
      <c r="Q2959" t="str">
        <f t="shared" si="278"/>
        <v>theater</v>
      </c>
      <c r="R2959" t="str">
        <f t="shared" si="279"/>
        <v>spaces</v>
      </c>
      <c r="S2959" s="10">
        <f t="shared" si="280"/>
        <v>42030.80291666666</v>
      </c>
      <c r="T2959" s="10">
        <f t="shared" si="281"/>
        <v>42090.761249999996</v>
      </c>
    </row>
    <row r="2960" spans="1:20" ht="43.5" x14ac:dyDescent="0.35">
      <c r="A2960" s="5">
        <f t="shared" si="276"/>
        <v>0</v>
      </c>
      <c r="B2960">
        <v>2958</v>
      </c>
      <c r="C2960" s="3" t="s">
        <v>2958</v>
      </c>
      <c r="D2960" s="3" t="s">
        <v>7068</v>
      </c>
      <c r="E2960">
        <v>80000</v>
      </c>
      <c r="F2960">
        <v>0</v>
      </c>
      <c r="G2960" t="s">
        <v>8219</v>
      </c>
      <c r="H2960" t="s">
        <v>8223</v>
      </c>
      <c r="I2960" t="s">
        <v>8245</v>
      </c>
      <c r="J2960" s="11">
        <v>1462729317</v>
      </c>
      <c r="K2960" s="11">
        <v>1457548917</v>
      </c>
      <c r="L2960" t="b">
        <v>0</v>
      </c>
      <c r="M2960">
        <v>0</v>
      </c>
      <c r="N2960" t="b">
        <v>0</v>
      </c>
      <c r="O2960" t="s">
        <v>8302</v>
      </c>
      <c r="P2960" s="5" t="e">
        <f t="shared" si="277"/>
        <v>#DIV/0!</v>
      </c>
      <c r="Q2960" t="str">
        <f t="shared" si="278"/>
        <v>theater</v>
      </c>
      <c r="R2960" t="str">
        <f t="shared" si="279"/>
        <v>spaces</v>
      </c>
      <c r="S2960" s="10">
        <f t="shared" si="280"/>
        <v>42438.570798611108</v>
      </c>
      <c r="T2960" s="10">
        <f t="shared" si="281"/>
        <v>42498.529131944444</v>
      </c>
    </row>
    <row r="2961" spans="1:20" ht="43.5" x14ac:dyDescent="0.35">
      <c r="A2961" s="5">
        <f t="shared" si="276"/>
        <v>0</v>
      </c>
      <c r="B2961">
        <v>2959</v>
      </c>
      <c r="C2961" s="3" t="s">
        <v>2959</v>
      </c>
      <c r="D2961" s="3" t="s">
        <v>7069</v>
      </c>
      <c r="E2961">
        <v>10000</v>
      </c>
      <c r="F2961">
        <v>0</v>
      </c>
      <c r="G2961" t="s">
        <v>8219</v>
      </c>
      <c r="H2961" t="s">
        <v>8224</v>
      </c>
      <c r="I2961" t="s">
        <v>8246</v>
      </c>
      <c r="J2961" s="11">
        <v>1465258325</v>
      </c>
      <c r="K2961" s="11">
        <v>1462666325</v>
      </c>
      <c r="L2961" t="b">
        <v>0</v>
      </c>
      <c r="M2961">
        <v>0</v>
      </c>
      <c r="N2961" t="b">
        <v>0</v>
      </c>
      <c r="O2961" t="s">
        <v>8302</v>
      </c>
      <c r="P2961" s="5" t="e">
        <f t="shared" si="277"/>
        <v>#DIV/0!</v>
      </c>
      <c r="Q2961" t="str">
        <f t="shared" si="278"/>
        <v>theater</v>
      </c>
      <c r="R2961" t="str">
        <f t="shared" si="279"/>
        <v>spaces</v>
      </c>
      <c r="S2961" s="10">
        <f t="shared" si="280"/>
        <v>42497.800057870372</v>
      </c>
      <c r="T2961" s="10">
        <f t="shared" si="281"/>
        <v>42527.800057870372</v>
      </c>
    </row>
    <row r="2962" spans="1:20" ht="43.5" x14ac:dyDescent="0.35">
      <c r="A2962" s="5">
        <f t="shared" si="276"/>
        <v>0</v>
      </c>
      <c r="B2962">
        <v>2960</v>
      </c>
      <c r="C2962" s="3" t="s">
        <v>2960</v>
      </c>
      <c r="D2962" s="3" t="s">
        <v>7070</v>
      </c>
      <c r="E2962">
        <v>30000000</v>
      </c>
      <c r="F2962">
        <v>0</v>
      </c>
      <c r="G2962" t="s">
        <v>8219</v>
      </c>
      <c r="H2962" t="s">
        <v>8223</v>
      </c>
      <c r="I2962" t="s">
        <v>8245</v>
      </c>
      <c r="J2962" s="11">
        <v>1410459023</v>
      </c>
      <c r="K2962" s="11">
        <v>1407867023</v>
      </c>
      <c r="L2962" t="b">
        <v>0</v>
      </c>
      <c r="M2962">
        <v>0</v>
      </c>
      <c r="N2962" t="b">
        <v>0</v>
      </c>
      <c r="O2962" t="s">
        <v>8302</v>
      </c>
      <c r="P2962" s="5" t="e">
        <f t="shared" si="277"/>
        <v>#DIV/0!</v>
      </c>
      <c r="Q2962" t="str">
        <f t="shared" si="278"/>
        <v>theater</v>
      </c>
      <c r="R2962" t="str">
        <f t="shared" si="279"/>
        <v>spaces</v>
      </c>
      <c r="S2962" s="10">
        <f t="shared" si="280"/>
        <v>41863.54887731481</v>
      </c>
      <c r="T2962" s="10">
        <f t="shared" si="281"/>
        <v>41893.54887731481</v>
      </c>
    </row>
    <row r="2963" spans="1:20" ht="58" x14ac:dyDescent="0.35">
      <c r="A2963" s="5">
        <f t="shared" si="276"/>
        <v>109.62</v>
      </c>
      <c r="B2963">
        <v>2961</v>
      </c>
      <c r="C2963" s="3" t="s">
        <v>2961</v>
      </c>
      <c r="D2963" s="3" t="s">
        <v>7071</v>
      </c>
      <c r="E2963">
        <v>5000</v>
      </c>
      <c r="F2963">
        <v>5481</v>
      </c>
      <c r="G2963" t="s">
        <v>8218</v>
      </c>
      <c r="H2963" t="s">
        <v>8223</v>
      </c>
      <c r="I2963" t="s">
        <v>8245</v>
      </c>
      <c r="J2963" s="11">
        <v>1427342400</v>
      </c>
      <c r="K2963" s="11">
        <v>1424927159</v>
      </c>
      <c r="L2963" t="b">
        <v>0</v>
      </c>
      <c r="M2963">
        <v>108</v>
      </c>
      <c r="N2963" t="b">
        <v>1</v>
      </c>
      <c r="O2963" t="s">
        <v>8270</v>
      </c>
      <c r="P2963" s="5">
        <f t="shared" si="277"/>
        <v>50.75</v>
      </c>
      <c r="Q2963" t="str">
        <f t="shared" si="278"/>
        <v>theater</v>
      </c>
      <c r="R2963" t="str">
        <f t="shared" si="279"/>
        <v>plays</v>
      </c>
      <c r="S2963" s="10">
        <f t="shared" si="280"/>
        <v>42061.004155092589</v>
      </c>
      <c r="T2963" s="10">
        <f t="shared" si="281"/>
        <v>42088.958333333336</v>
      </c>
    </row>
    <row r="2964" spans="1:20" ht="43.5" x14ac:dyDescent="0.35">
      <c r="A2964" s="5">
        <f t="shared" si="276"/>
        <v>121.8</v>
      </c>
      <c r="B2964">
        <v>2962</v>
      </c>
      <c r="C2964" s="3" t="s">
        <v>2962</v>
      </c>
      <c r="D2964" s="3" t="s">
        <v>7072</v>
      </c>
      <c r="E2964">
        <v>1000</v>
      </c>
      <c r="F2964">
        <v>1218</v>
      </c>
      <c r="G2964" t="s">
        <v>8218</v>
      </c>
      <c r="H2964" t="s">
        <v>8223</v>
      </c>
      <c r="I2964" t="s">
        <v>8245</v>
      </c>
      <c r="J2964" s="11">
        <v>1425193140</v>
      </c>
      <c r="K2964" s="11">
        <v>1422769906</v>
      </c>
      <c r="L2964" t="b">
        <v>0</v>
      </c>
      <c r="M2964">
        <v>20</v>
      </c>
      <c r="N2964" t="b">
        <v>1</v>
      </c>
      <c r="O2964" t="s">
        <v>8270</v>
      </c>
      <c r="P2964" s="5">
        <f t="shared" si="277"/>
        <v>60.9</v>
      </c>
      <c r="Q2964" t="str">
        <f t="shared" si="278"/>
        <v>theater</v>
      </c>
      <c r="R2964" t="str">
        <f t="shared" si="279"/>
        <v>plays</v>
      </c>
      <c r="S2964" s="10">
        <f t="shared" si="280"/>
        <v>42036.035949074074</v>
      </c>
      <c r="T2964" s="10">
        <f t="shared" si="281"/>
        <v>42064.082638888889</v>
      </c>
    </row>
    <row r="2965" spans="1:20" ht="58" x14ac:dyDescent="0.35">
      <c r="A2965" s="5">
        <f t="shared" si="276"/>
        <v>106.85</v>
      </c>
      <c r="B2965">
        <v>2963</v>
      </c>
      <c r="C2965" s="3" t="s">
        <v>2963</v>
      </c>
      <c r="D2965" s="3" t="s">
        <v>7073</v>
      </c>
      <c r="E2965">
        <v>10000</v>
      </c>
      <c r="F2965">
        <v>10685</v>
      </c>
      <c r="G2965" t="s">
        <v>8218</v>
      </c>
      <c r="H2965" t="s">
        <v>8223</v>
      </c>
      <c r="I2965" t="s">
        <v>8245</v>
      </c>
      <c r="J2965" s="11">
        <v>1435835824</v>
      </c>
      <c r="K2965" s="11">
        <v>1433243824</v>
      </c>
      <c r="L2965" t="b">
        <v>0</v>
      </c>
      <c r="M2965">
        <v>98</v>
      </c>
      <c r="N2965" t="b">
        <v>1</v>
      </c>
      <c r="O2965" t="s">
        <v>8270</v>
      </c>
      <c r="P2965" s="5">
        <f t="shared" si="277"/>
        <v>109.03061224489795</v>
      </c>
      <c r="Q2965" t="str">
        <f t="shared" si="278"/>
        <v>theater</v>
      </c>
      <c r="R2965" t="str">
        <f t="shared" si="279"/>
        <v>plays</v>
      </c>
      <c r="S2965" s="10">
        <f t="shared" si="280"/>
        <v>42157.26185185185</v>
      </c>
      <c r="T2965" s="10">
        <f t="shared" si="281"/>
        <v>42187.26185185185</v>
      </c>
    </row>
    <row r="2966" spans="1:20" ht="43.5" x14ac:dyDescent="0.35">
      <c r="A2966" s="5">
        <f t="shared" si="276"/>
        <v>100.71379999999999</v>
      </c>
      <c r="B2966">
        <v>2964</v>
      </c>
      <c r="C2966" s="3" t="s">
        <v>2964</v>
      </c>
      <c r="D2966" s="3" t="s">
        <v>7074</v>
      </c>
      <c r="E2966">
        <v>5000</v>
      </c>
      <c r="F2966">
        <v>5035.6899999999996</v>
      </c>
      <c r="G2966" t="s">
        <v>8218</v>
      </c>
      <c r="H2966" t="s">
        <v>8223</v>
      </c>
      <c r="I2966" t="s">
        <v>8245</v>
      </c>
      <c r="J2966" s="11">
        <v>1407360720</v>
      </c>
      <c r="K2966" s="11">
        <v>1404769819</v>
      </c>
      <c r="L2966" t="b">
        <v>0</v>
      </c>
      <c r="M2966">
        <v>196</v>
      </c>
      <c r="N2966" t="b">
        <v>1</v>
      </c>
      <c r="O2966" t="s">
        <v>8270</v>
      </c>
      <c r="P2966" s="5">
        <f t="shared" si="277"/>
        <v>25.692295918367346</v>
      </c>
      <c r="Q2966" t="str">
        <f t="shared" si="278"/>
        <v>theater</v>
      </c>
      <c r="R2966" t="str">
        <f t="shared" si="279"/>
        <v>plays</v>
      </c>
      <c r="S2966" s="10">
        <f t="shared" si="280"/>
        <v>41827.701608796291</v>
      </c>
      <c r="T2966" s="10">
        <f t="shared" si="281"/>
        <v>41857.688888888886</v>
      </c>
    </row>
    <row r="2967" spans="1:20" ht="58" x14ac:dyDescent="0.35">
      <c r="A2967" s="5">
        <f t="shared" si="276"/>
        <v>109.00000000000001</v>
      </c>
      <c r="B2967">
        <v>2965</v>
      </c>
      <c r="C2967" s="3" t="s">
        <v>2965</v>
      </c>
      <c r="D2967" s="3" t="s">
        <v>7075</v>
      </c>
      <c r="E2967">
        <v>1500</v>
      </c>
      <c r="F2967">
        <v>1635</v>
      </c>
      <c r="G2967" t="s">
        <v>8218</v>
      </c>
      <c r="H2967" t="s">
        <v>8223</v>
      </c>
      <c r="I2967" t="s">
        <v>8245</v>
      </c>
      <c r="J2967" s="11">
        <v>1436290233</v>
      </c>
      <c r="K2967" s="11">
        <v>1433698233</v>
      </c>
      <c r="L2967" t="b">
        <v>0</v>
      </c>
      <c r="M2967">
        <v>39</v>
      </c>
      <c r="N2967" t="b">
        <v>1</v>
      </c>
      <c r="O2967" t="s">
        <v>8270</v>
      </c>
      <c r="P2967" s="5">
        <f t="shared" si="277"/>
        <v>41.92307692307692</v>
      </c>
      <c r="Q2967" t="str">
        <f t="shared" si="278"/>
        <v>theater</v>
      </c>
      <c r="R2967" t="str">
        <f t="shared" si="279"/>
        <v>plays</v>
      </c>
      <c r="S2967" s="10">
        <f t="shared" si="280"/>
        <v>42162.521215277775</v>
      </c>
      <c r="T2967" s="10">
        <f t="shared" si="281"/>
        <v>42192.521215277775</v>
      </c>
    </row>
    <row r="2968" spans="1:20" ht="43.5" x14ac:dyDescent="0.35">
      <c r="A2968" s="5">
        <f t="shared" si="276"/>
        <v>113.63000000000001</v>
      </c>
      <c r="B2968">
        <v>2966</v>
      </c>
      <c r="C2968" s="3" t="s">
        <v>2966</v>
      </c>
      <c r="D2968" s="3" t="s">
        <v>7076</v>
      </c>
      <c r="E2968">
        <v>10000</v>
      </c>
      <c r="F2968">
        <v>11363</v>
      </c>
      <c r="G2968" t="s">
        <v>8218</v>
      </c>
      <c r="H2968" t="s">
        <v>8223</v>
      </c>
      <c r="I2968" t="s">
        <v>8245</v>
      </c>
      <c r="J2968" s="11">
        <v>1442425412</v>
      </c>
      <c r="K2968" s="11">
        <v>1439833412</v>
      </c>
      <c r="L2968" t="b">
        <v>0</v>
      </c>
      <c r="M2968">
        <v>128</v>
      </c>
      <c r="N2968" t="b">
        <v>1</v>
      </c>
      <c r="O2968" t="s">
        <v>8270</v>
      </c>
      <c r="P2968" s="5">
        <f t="shared" si="277"/>
        <v>88.7734375</v>
      </c>
      <c r="Q2968" t="str">
        <f t="shared" si="278"/>
        <v>theater</v>
      </c>
      <c r="R2968" t="str">
        <f t="shared" si="279"/>
        <v>plays</v>
      </c>
      <c r="S2968" s="10">
        <f t="shared" si="280"/>
        <v>42233.530231481483</v>
      </c>
      <c r="T2968" s="10">
        <f t="shared" si="281"/>
        <v>42263.530231481483</v>
      </c>
    </row>
    <row r="2969" spans="1:20" ht="43.5" x14ac:dyDescent="0.35">
      <c r="A2969" s="5">
        <f t="shared" si="276"/>
        <v>113.92</v>
      </c>
      <c r="B2969">
        <v>2967</v>
      </c>
      <c r="C2969" s="3" t="s">
        <v>2967</v>
      </c>
      <c r="D2969" s="3" t="s">
        <v>7077</v>
      </c>
      <c r="E2969">
        <v>5000</v>
      </c>
      <c r="F2969">
        <v>5696</v>
      </c>
      <c r="G2969" t="s">
        <v>8218</v>
      </c>
      <c r="H2969" t="s">
        <v>8223</v>
      </c>
      <c r="I2969" t="s">
        <v>8245</v>
      </c>
      <c r="J2969" s="11">
        <v>1425872692</v>
      </c>
      <c r="K2969" s="11">
        <v>1423284292</v>
      </c>
      <c r="L2969" t="b">
        <v>0</v>
      </c>
      <c r="M2969">
        <v>71</v>
      </c>
      <c r="N2969" t="b">
        <v>1</v>
      </c>
      <c r="O2969" t="s">
        <v>8270</v>
      </c>
      <c r="P2969" s="5">
        <f t="shared" si="277"/>
        <v>80.225352112676063</v>
      </c>
      <c r="Q2969" t="str">
        <f t="shared" si="278"/>
        <v>theater</v>
      </c>
      <c r="R2969" t="str">
        <f t="shared" si="279"/>
        <v>plays</v>
      </c>
      <c r="S2969" s="10">
        <f t="shared" si="280"/>
        <v>42041.989490740736</v>
      </c>
      <c r="T2969" s="10">
        <f t="shared" si="281"/>
        <v>42071.947824074072</v>
      </c>
    </row>
    <row r="2970" spans="1:20" ht="29" x14ac:dyDescent="0.35">
      <c r="A2970" s="5">
        <f t="shared" si="276"/>
        <v>106</v>
      </c>
      <c r="B2970">
        <v>2968</v>
      </c>
      <c r="C2970" s="3" t="s">
        <v>2968</v>
      </c>
      <c r="D2970" s="3" t="s">
        <v>7078</v>
      </c>
      <c r="E2970">
        <v>3500</v>
      </c>
      <c r="F2970">
        <v>3710</v>
      </c>
      <c r="G2970" t="s">
        <v>8218</v>
      </c>
      <c r="H2970" t="s">
        <v>8223</v>
      </c>
      <c r="I2970" t="s">
        <v>8245</v>
      </c>
      <c r="J2970" s="11">
        <v>1471406340</v>
      </c>
      <c r="K2970" s="11">
        <v>1470227660</v>
      </c>
      <c r="L2970" t="b">
        <v>0</v>
      </c>
      <c r="M2970">
        <v>47</v>
      </c>
      <c r="N2970" t="b">
        <v>1</v>
      </c>
      <c r="O2970" t="s">
        <v>8270</v>
      </c>
      <c r="P2970" s="5">
        <f t="shared" si="277"/>
        <v>78.936170212765958</v>
      </c>
      <c r="Q2970" t="str">
        <f t="shared" si="278"/>
        <v>theater</v>
      </c>
      <c r="R2970" t="str">
        <f t="shared" si="279"/>
        <v>plays</v>
      </c>
      <c r="S2970" s="10">
        <f t="shared" si="280"/>
        <v>42585.315509259257</v>
      </c>
      <c r="T2970" s="10">
        <f t="shared" si="281"/>
        <v>42598.957638888889</v>
      </c>
    </row>
    <row r="2971" spans="1:20" ht="43.5" x14ac:dyDescent="0.35">
      <c r="A2971" s="5">
        <f t="shared" si="276"/>
        <v>162.5</v>
      </c>
      <c r="B2971">
        <v>2969</v>
      </c>
      <c r="C2971" s="3" t="s">
        <v>2969</v>
      </c>
      <c r="D2971" s="3" t="s">
        <v>7079</v>
      </c>
      <c r="E2971">
        <v>1000</v>
      </c>
      <c r="F2971">
        <v>1625</v>
      </c>
      <c r="G2971" t="s">
        <v>8218</v>
      </c>
      <c r="H2971" t="s">
        <v>8228</v>
      </c>
      <c r="I2971" t="s">
        <v>8250</v>
      </c>
      <c r="J2971" s="11">
        <v>1430693460</v>
      </c>
      <c r="K2971" s="11">
        <v>1428087153</v>
      </c>
      <c r="L2971" t="b">
        <v>0</v>
      </c>
      <c r="M2971">
        <v>17</v>
      </c>
      <c r="N2971" t="b">
        <v>1</v>
      </c>
      <c r="O2971" t="s">
        <v>8270</v>
      </c>
      <c r="P2971" s="5">
        <f t="shared" si="277"/>
        <v>95.588235294117652</v>
      </c>
      <c r="Q2971" t="str">
        <f t="shared" si="278"/>
        <v>theater</v>
      </c>
      <c r="R2971" t="str">
        <f t="shared" si="279"/>
        <v>plays</v>
      </c>
      <c r="S2971" s="10">
        <f t="shared" si="280"/>
        <v>42097.578159722216</v>
      </c>
      <c r="T2971" s="10">
        <f t="shared" si="281"/>
        <v>42127.743750000001</v>
      </c>
    </row>
    <row r="2972" spans="1:20" ht="43.5" x14ac:dyDescent="0.35">
      <c r="A2972" s="5">
        <f t="shared" si="276"/>
        <v>106</v>
      </c>
      <c r="B2972">
        <v>2970</v>
      </c>
      <c r="C2972" s="3" t="s">
        <v>2970</v>
      </c>
      <c r="D2972" s="3" t="s">
        <v>7080</v>
      </c>
      <c r="E2972">
        <v>6000</v>
      </c>
      <c r="F2972">
        <v>6360</v>
      </c>
      <c r="G2972" t="s">
        <v>8218</v>
      </c>
      <c r="H2972" t="s">
        <v>8223</v>
      </c>
      <c r="I2972" t="s">
        <v>8245</v>
      </c>
      <c r="J2972" s="11">
        <v>1405699451</v>
      </c>
      <c r="K2972" s="11">
        <v>1403107451</v>
      </c>
      <c r="L2972" t="b">
        <v>0</v>
      </c>
      <c r="M2972">
        <v>91</v>
      </c>
      <c r="N2972" t="b">
        <v>1</v>
      </c>
      <c r="O2972" t="s">
        <v>8270</v>
      </c>
      <c r="P2972" s="5">
        <f t="shared" si="277"/>
        <v>69.890109890109883</v>
      </c>
      <c r="Q2972" t="str">
        <f t="shared" si="278"/>
        <v>theater</v>
      </c>
      <c r="R2972" t="str">
        <f t="shared" si="279"/>
        <v>plays</v>
      </c>
      <c r="S2972" s="10">
        <f t="shared" si="280"/>
        <v>41808.461238425924</v>
      </c>
      <c r="T2972" s="10">
        <f t="shared" si="281"/>
        <v>41838.461238425924</v>
      </c>
    </row>
    <row r="2973" spans="1:20" ht="43.5" x14ac:dyDescent="0.35">
      <c r="A2973" s="5">
        <f t="shared" si="276"/>
        <v>100.15624999999999</v>
      </c>
      <c r="B2973">
        <v>2971</v>
      </c>
      <c r="C2973" s="3" t="s">
        <v>2971</v>
      </c>
      <c r="D2973" s="3" t="s">
        <v>7081</v>
      </c>
      <c r="E2973">
        <v>3200</v>
      </c>
      <c r="F2973">
        <v>3205</v>
      </c>
      <c r="G2973" t="s">
        <v>8218</v>
      </c>
      <c r="H2973" t="s">
        <v>8223</v>
      </c>
      <c r="I2973" t="s">
        <v>8245</v>
      </c>
      <c r="J2973" s="11">
        <v>1409500078</v>
      </c>
      <c r="K2973" s="11">
        <v>1406908078</v>
      </c>
      <c r="L2973" t="b">
        <v>0</v>
      </c>
      <c r="M2973">
        <v>43</v>
      </c>
      <c r="N2973" t="b">
        <v>1</v>
      </c>
      <c r="O2973" t="s">
        <v>8270</v>
      </c>
      <c r="P2973" s="5">
        <f t="shared" si="277"/>
        <v>74.534883720930239</v>
      </c>
      <c r="Q2973" t="str">
        <f t="shared" si="278"/>
        <v>theater</v>
      </c>
      <c r="R2973" t="str">
        <f t="shared" si="279"/>
        <v>plays</v>
      </c>
      <c r="S2973" s="10">
        <f t="shared" si="280"/>
        <v>41852.449976851851</v>
      </c>
      <c r="T2973" s="10">
        <f t="shared" si="281"/>
        <v>41882.449976851851</v>
      </c>
    </row>
    <row r="2974" spans="1:20" ht="29" x14ac:dyDescent="0.35">
      <c r="A2974" s="5">
        <f t="shared" si="276"/>
        <v>105.35000000000001</v>
      </c>
      <c r="B2974">
        <v>2972</v>
      </c>
      <c r="C2974" s="3" t="s">
        <v>2972</v>
      </c>
      <c r="D2974" s="3" t="s">
        <v>7082</v>
      </c>
      <c r="E2974">
        <v>2000</v>
      </c>
      <c r="F2974">
        <v>2107</v>
      </c>
      <c r="G2974" t="s">
        <v>8218</v>
      </c>
      <c r="H2974" t="s">
        <v>8223</v>
      </c>
      <c r="I2974" t="s">
        <v>8245</v>
      </c>
      <c r="J2974" s="11">
        <v>1480899600</v>
      </c>
      <c r="K2974" s="11">
        <v>1479609520</v>
      </c>
      <c r="L2974" t="b">
        <v>0</v>
      </c>
      <c r="M2974">
        <v>17</v>
      </c>
      <c r="N2974" t="b">
        <v>1</v>
      </c>
      <c r="O2974" t="s">
        <v>8270</v>
      </c>
      <c r="P2974" s="5">
        <f t="shared" si="277"/>
        <v>123.94117647058823</v>
      </c>
      <c r="Q2974" t="str">
        <f t="shared" si="278"/>
        <v>theater</v>
      </c>
      <c r="R2974" t="str">
        <f t="shared" si="279"/>
        <v>plays</v>
      </c>
      <c r="S2974" s="10">
        <f t="shared" si="280"/>
        <v>42693.90185185185</v>
      </c>
      <c r="T2974" s="10">
        <f t="shared" si="281"/>
        <v>42708.833333333336</v>
      </c>
    </row>
    <row r="2975" spans="1:20" ht="43.5" x14ac:dyDescent="0.35">
      <c r="A2975" s="5">
        <f t="shared" si="276"/>
        <v>174.8</v>
      </c>
      <c r="B2975">
        <v>2973</v>
      </c>
      <c r="C2975" s="3" t="s">
        <v>2973</v>
      </c>
      <c r="D2975" s="3" t="s">
        <v>7083</v>
      </c>
      <c r="E2975">
        <v>5000</v>
      </c>
      <c r="F2975">
        <v>8740</v>
      </c>
      <c r="G2975" t="s">
        <v>8218</v>
      </c>
      <c r="H2975" t="s">
        <v>8223</v>
      </c>
      <c r="I2975" t="s">
        <v>8245</v>
      </c>
      <c r="J2975" s="11">
        <v>1451620800</v>
      </c>
      <c r="K2975" s="11">
        <v>1449171508</v>
      </c>
      <c r="L2975" t="b">
        <v>0</v>
      </c>
      <c r="M2975">
        <v>33</v>
      </c>
      <c r="N2975" t="b">
        <v>1</v>
      </c>
      <c r="O2975" t="s">
        <v>8270</v>
      </c>
      <c r="P2975" s="5">
        <f t="shared" si="277"/>
        <v>264.84848484848487</v>
      </c>
      <c r="Q2975" t="str">
        <f t="shared" si="278"/>
        <v>theater</v>
      </c>
      <c r="R2975" t="str">
        <f t="shared" si="279"/>
        <v>plays</v>
      </c>
      <c r="S2975" s="10">
        <f t="shared" si="280"/>
        <v>42341.610046296293</v>
      </c>
      <c r="T2975" s="10">
        <f t="shared" si="281"/>
        <v>42369.958333333336</v>
      </c>
    </row>
    <row r="2976" spans="1:20" ht="58" x14ac:dyDescent="0.35">
      <c r="A2976" s="5">
        <f t="shared" si="276"/>
        <v>102</v>
      </c>
      <c r="B2976">
        <v>2974</v>
      </c>
      <c r="C2976" s="3" t="s">
        <v>2974</v>
      </c>
      <c r="D2976" s="3" t="s">
        <v>7084</v>
      </c>
      <c r="E2976">
        <v>5000</v>
      </c>
      <c r="F2976">
        <v>5100</v>
      </c>
      <c r="G2976" t="s">
        <v>8218</v>
      </c>
      <c r="H2976" t="s">
        <v>8223</v>
      </c>
      <c r="I2976" t="s">
        <v>8245</v>
      </c>
      <c r="J2976" s="11">
        <v>1411695300</v>
      </c>
      <c r="K2976" s="11">
        <v>1409275671</v>
      </c>
      <c r="L2976" t="b">
        <v>0</v>
      </c>
      <c r="M2976">
        <v>87</v>
      </c>
      <c r="N2976" t="b">
        <v>1</v>
      </c>
      <c r="O2976" t="s">
        <v>8270</v>
      </c>
      <c r="P2976" s="5">
        <f t="shared" si="277"/>
        <v>58.620689655172413</v>
      </c>
      <c r="Q2976" t="str">
        <f t="shared" si="278"/>
        <v>theater</v>
      </c>
      <c r="R2976" t="str">
        <f t="shared" si="279"/>
        <v>plays</v>
      </c>
      <c r="S2976" s="10">
        <f t="shared" si="280"/>
        <v>41879.852673611109</v>
      </c>
      <c r="T2976" s="10">
        <f t="shared" si="281"/>
        <v>41907.857638888883</v>
      </c>
    </row>
    <row r="2977" spans="1:20" ht="58" x14ac:dyDescent="0.35">
      <c r="A2977" s="5">
        <f t="shared" si="276"/>
        <v>100.125</v>
      </c>
      <c r="B2977">
        <v>2975</v>
      </c>
      <c r="C2977" s="3" t="s">
        <v>2975</v>
      </c>
      <c r="D2977" s="3" t="s">
        <v>7085</v>
      </c>
      <c r="E2977">
        <v>8000</v>
      </c>
      <c r="F2977">
        <v>8010</v>
      </c>
      <c r="G2977" t="s">
        <v>8218</v>
      </c>
      <c r="H2977" t="s">
        <v>8223</v>
      </c>
      <c r="I2977" t="s">
        <v>8245</v>
      </c>
      <c r="J2977" s="11">
        <v>1417057200</v>
      </c>
      <c r="K2977" s="11">
        <v>1414599886</v>
      </c>
      <c r="L2977" t="b">
        <v>0</v>
      </c>
      <c r="M2977">
        <v>113</v>
      </c>
      <c r="N2977" t="b">
        <v>1</v>
      </c>
      <c r="O2977" t="s">
        <v>8270</v>
      </c>
      <c r="P2977" s="5">
        <f t="shared" si="277"/>
        <v>70.884955752212392</v>
      </c>
      <c r="Q2977" t="str">
        <f t="shared" si="278"/>
        <v>theater</v>
      </c>
      <c r="R2977" t="str">
        <f t="shared" si="279"/>
        <v>plays</v>
      </c>
      <c r="S2977" s="10">
        <f t="shared" si="280"/>
        <v>41941.475532407407</v>
      </c>
      <c r="T2977" s="10">
        <f t="shared" si="281"/>
        <v>41969.916666666664</v>
      </c>
    </row>
    <row r="2978" spans="1:20" ht="43.5" x14ac:dyDescent="0.35">
      <c r="A2978" s="5">
        <f t="shared" si="276"/>
        <v>171.42857142857142</v>
      </c>
      <c r="B2978">
        <v>2976</v>
      </c>
      <c r="C2978" s="3" t="s">
        <v>2976</v>
      </c>
      <c r="D2978" s="3" t="s">
        <v>7086</v>
      </c>
      <c r="E2978">
        <v>70</v>
      </c>
      <c r="F2978">
        <v>120</v>
      </c>
      <c r="G2978" t="s">
        <v>8218</v>
      </c>
      <c r="H2978" t="s">
        <v>8224</v>
      </c>
      <c r="I2978" t="s">
        <v>8246</v>
      </c>
      <c r="J2978" s="11">
        <v>1457870400</v>
      </c>
      <c r="K2978" s="11">
        <v>1456421530</v>
      </c>
      <c r="L2978" t="b">
        <v>0</v>
      </c>
      <c r="M2978">
        <v>14</v>
      </c>
      <c r="N2978" t="b">
        <v>1</v>
      </c>
      <c r="O2978" t="s">
        <v>8270</v>
      </c>
      <c r="P2978" s="5">
        <f t="shared" si="277"/>
        <v>8.5714285714285712</v>
      </c>
      <c r="Q2978" t="str">
        <f t="shared" si="278"/>
        <v>theater</v>
      </c>
      <c r="R2978" t="str">
        <f t="shared" si="279"/>
        <v>plays</v>
      </c>
      <c r="S2978" s="10">
        <f t="shared" si="280"/>
        <v>42425.522337962961</v>
      </c>
      <c r="T2978" s="10">
        <f t="shared" si="281"/>
        <v>42442.291666666664</v>
      </c>
    </row>
    <row r="2979" spans="1:20" ht="58" x14ac:dyDescent="0.35">
      <c r="A2979" s="5">
        <f t="shared" si="276"/>
        <v>113.56666666666666</v>
      </c>
      <c r="B2979">
        <v>2977</v>
      </c>
      <c r="C2979" s="3" t="s">
        <v>2977</v>
      </c>
      <c r="D2979" s="3" t="s">
        <v>7087</v>
      </c>
      <c r="E2979">
        <v>3000</v>
      </c>
      <c r="F2979">
        <v>3407</v>
      </c>
      <c r="G2979" t="s">
        <v>8218</v>
      </c>
      <c r="H2979" t="s">
        <v>8223</v>
      </c>
      <c r="I2979" t="s">
        <v>8245</v>
      </c>
      <c r="J2979" s="11">
        <v>1427076840</v>
      </c>
      <c r="K2979" s="11">
        <v>1421960934</v>
      </c>
      <c r="L2979" t="b">
        <v>0</v>
      </c>
      <c r="M2979">
        <v>30</v>
      </c>
      <c r="N2979" t="b">
        <v>1</v>
      </c>
      <c r="O2979" t="s">
        <v>8270</v>
      </c>
      <c r="P2979" s="5">
        <f t="shared" si="277"/>
        <v>113.56666666666666</v>
      </c>
      <c r="Q2979" t="str">
        <f t="shared" si="278"/>
        <v>theater</v>
      </c>
      <c r="R2979" t="str">
        <f t="shared" si="279"/>
        <v>plays</v>
      </c>
      <c r="S2979" s="10">
        <f t="shared" si="280"/>
        <v>42026.672847222224</v>
      </c>
      <c r="T2979" s="10">
        <f t="shared" si="281"/>
        <v>42085.884722222218</v>
      </c>
    </row>
    <row r="2980" spans="1:20" ht="58" x14ac:dyDescent="0.35">
      <c r="A2980" s="5">
        <f t="shared" si="276"/>
        <v>129.46666666666667</v>
      </c>
      <c r="B2980">
        <v>2978</v>
      </c>
      <c r="C2980" s="3" t="s">
        <v>2978</v>
      </c>
      <c r="D2980" s="3" t="s">
        <v>7088</v>
      </c>
      <c r="E2980">
        <v>750</v>
      </c>
      <c r="F2980">
        <v>971</v>
      </c>
      <c r="G2980" t="s">
        <v>8218</v>
      </c>
      <c r="H2980" t="s">
        <v>8223</v>
      </c>
      <c r="I2980" t="s">
        <v>8245</v>
      </c>
      <c r="J2980" s="11">
        <v>1413784740</v>
      </c>
      <c r="K2980" s="11">
        <v>1412954547</v>
      </c>
      <c r="L2980" t="b">
        <v>0</v>
      </c>
      <c r="M2980">
        <v>16</v>
      </c>
      <c r="N2980" t="b">
        <v>1</v>
      </c>
      <c r="O2980" t="s">
        <v>8270</v>
      </c>
      <c r="P2980" s="5">
        <f t="shared" si="277"/>
        <v>60.6875</v>
      </c>
      <c r="Q2980" t="str">
        <f t="shared" si="278"/>
        <v>theater</v>
      </c>
      <c r="R2980" t="str">
        <f t="shared" si="279"/>
        <v>plays</v>
      </c>
      <c r="S2980" s="10">
        <f t="shared" si="280"/>
        <v>41922.432256944441</v>
      </c>
      <c r="T2980" s="10">
        <f t="shared" si="281"/>
        <v>41932.040972222218</v>
      </c>
    </row>
    <row r="2981" spans="1:20" ht="43.5" x14ac:dyDescent="0.35">
      <c r="A2981" s="5">
        <f t="shared" si="276"/>
        <v>101.4</v>
      </c>
      <c r="B2981">
        <v>2979</v>
      </c>
      <c r="C2981" s="3" t="s">
        <v>2979</v>
      </c>
      <c r="D2981" s="3" t="s">
        <v>7089</v>
      </c>
      <c r="E2981">
        <v>5000</v>
      </c>
      <c r="F2981">
        <v>5070</v>
      </c>
      <c r="G2981" t="s">
        <v>8218</v>
      </c>
      <c r="H2981" t="s">
        <v>8223</v>
      </c>
      <c r="I2981" t="s">
        <v>8245</v>
      </c>
      <c r="J2981" s="11">
        <v>1420524000</v>
      </c>
      <c r="K2981" s="11">
        <v>1419104823</v>
      </c>
      <c r="L2981" t="b">
        <v>0</v>
      </c>
      <c r="M2981">
        <v>46</v>
      </c>
      <c r="N2981" t="b">
        <v>1</v>
      </c>
      <c r="O2981" t="s">
        <v>8270</v>
      </c>
      <c r="P2981" s="5">
        <f t="shared" si="277"/>
        <v>110.21739130434783</v>
      </c>
      <c r="Q2981" t="str">
        <f t="shared" si="278"/>
        <v>theater</v>
      </c>
      <c r="R2981" t="str">
        <f t="shared" si="279"/>
        <v>plays</v>
      </c>
      <c r="S2981" s="10">
        <f t="shared" si="280"/>
        <v>41993.616006944438</v>
      </c>
      <c r="T2981" s="10">
        <f t="shared" si="281"/>
        <v>42010.041666666664</v>
      </c>
    </row>
    <row r="2982" spans="1:20" ht="43.5" x14ac:dyDescent="0.35">
      <c r="A2982" s="5">
        <f t="shared" si="276"/>
        <v>109.16666666666666</v>
      </c>
      <c r="B2982">
        <v>2980</v>
      </c>
      <c r="C2982" s="3" t="s">
        <v>2980</v>
      </c>
      <c r="D2982" s="3" t="s">
        <v>7090</v>
      </c>
      <c r="E2982">
        <v>3000</v>
      </c>
      <c r="F2982">
        <v>3275</v>
      </c>
      <c r="G2982" t="s">
        <v>8218</v>
      </c>
      <c r="H2982" t="s">
        <v>8223</v>
      </c>
      <c r="I2982" t="s">
        <v>8245</v>
      </c>
      <c r="J2982" s="11">
        <v>1440381600</v>
      </c>
      <c r="K2982" s="11">
        <v>1438639130</v>
      </c>
      <c r="L2982" t="b">
        <v>0</v>
      </c>
      <c r="M2982">
        <v>24</v>
      </c>
      <c r="N2982" t="b">
        <v>1</v>
      </c>
      <c r="O2982" t="s">
        <v>8270</v>
      </c>
      <c r="P2982" s="5">
        <f t="shared" si="277"/>
        <v>136.45833333333334</v>
      </c>
      <c r="Q2982" t="str">
        <f t="shared" si="278"/>
        <v>theater</v>
      </c>
      <c r="R2982" t="str">
        <f t="shared" si="279"/>
        <v>plays</v>
      </c>
      <c r="S2982" s="10">
        <f t="shared" si="280"/>
        <v>42219.70752314815</v>
      </c>
      <c r="T2982" s="10">
        <f t="shared" si="281"/>
        <v>42239.874999999993</v>
      </c>
    </row>
    <row r="2983" spans="1:20" ht="58" x14ac:dyDescent="0.35">
      <c r="A2983" s="5">
        <f t="shared" si="276"/>
        <v>128.92500000000001</v>
      </c>
      <c r="B2983">
        <v>2981</v>
      </c>
      <c r="C2983" s="3" t="s">
        <v>2981</v>
      </c>
      <c r="D2983" s="3" t="s">
        <v>7091</v>
      </c>
      <c r="E2983">
        <v>4000</v>
      </c>
      <c r="F2983">
        <v>5157</v>
      </c>
      <c r="G2983" t="s">
        <v>8218</v>
      </c>
      <c r="H2983" t="s">
        <v>8240</v>
      </c>
      <c r="I2983" t="s">
        <v>8248</v>
      </c>
      <c r="J2983" s="11">
        <v>1443014756</v>
      </c>
      <c r="K2983" s="11">
        <v>1439126756</v>
      </c>
      <c r="L2983" t="b">
        <v>1</v>
      </c>
      <c r="M2983">
        <v>97</v>
      </c>
      <c r="N2983" t="b">
        <v>1</v>
      </c>
      <c r="O2983" t="s">
        <v>8302</v>
      </c>
      <c r="P2983" s="5">
        <f t="shared" si="277"/>
        <v>53.164948453608247</v>
      </c>
      <c r="Q2983" t="str">
        <f t="shared" si="278"/>
        <v>theater</v>
      </c>
      <c r="R2983" t="str">
        <f t="shared" si="279"/>
        <v>spaces</v>
      </c>
      <c r="S2983" s="10">
        <f t="shared" si="280"/>
        <v>42225.351342592585</v>
      </c>
      <c r="T2983" s="10">
        <f t="shared" si="281"/>
        <v>42270.351342592585</v>
      </c>
    </row>
    <row r="2984" spans="1:20" ht="43.5" x14ac:dyDescent="0.35">
      <c r="A2984" s="5">
        <f t="shared" si="276"/>
        <v>102.06</v>
      </c>
      <c r="B2984">
        <v>2982</v>
      </c>
      <c r="C2984" s="3" t="s">
        <v>2982</v>
      </c>
      <c r="D2984" s="3" t="s">
        <v>7092</v>
      </c>
      <c r="E2984">
        <v>5000</v>
      </c>
      <c r="F2984">
        <v>5103</v>
      </c>
      <c r="G2984" t="s">
        <v>8218</v>
      </c>
      <c r="H2984" t="s">
        <v>8224</v>
      </c>
      <c r="I2984" t="s">
        <v>8246</v>
      </c>
      <c r="J2984" s="11">
        <v>1455208143</v>
      </c>
      <c r="K2984" s="11">
        <v>1452616143</v>
      </c>
      <c r="L2984" t="b">
        <v>1</v>
      </c>
      <c r="M2984">
        <v>59</v>
      </c>
      <c r="N2984" t="b">
        <v>1</v>
      </c>
      <c r="O2984" t="s">
        <v>8302</v>
      </c>
      <c r="P2984" s="5">
        <f t="shared" si="277"/>
        <v>86.491525423728817</v>
      </c>
      <c r="Q2984" t="str">
        <f t="shared" si="278"/>
        <v>theater</v>
      </c>
      <c r="R2984" t="str">
        <f t="shared" si="279"/>
        <v>spaces</v>
      </c>
      <c r="S2984" s="10">
        <f t="shared" si="280"/>
        <v>42381.478506944441</v>
      </c>
      <c r="T2984" s="10">
        <f t="shared" si="281"/>
        <v>42411.478506944441</v>
      </c>
    </row>
    <row r="2985" spans="1:20" ht="43.5" x14ac:dyDescent="0.35">
      <c r="A2985" s="5">
        <f t="shared" si="276"/>
        <v>146.53957758620692</v>
      </c>
      <c r="B2985">
        <v>2983</v>
      </c>
      <c r="C2985" s="3" t="s">
        <v>2983</v>
      </c>
      <c r="D2985" s="3" t="s">
        <v>7093</v>
      </c>
      <c r="E2985">
        <v>116000</v>
      </c>
      <c r="F2985">
        <v>169985.91</v>
      </c>
      <c r="G2985" t="s">
        <v>8218</v>
      </c>
      <c r="H2985" t="s">
        <v>8223</v>
      </c>
      <c r="I2985" t="s">
        <v>8245</v>
      </c>
      <c r="J2985" s="11">
        <v>1415722236</v>
      </c>
      <c r="K2985" s="11">
        <v>1410534636</v>
      </c>
      <c r="L2985" t="b">
        <v>1</v>
      </c>
      <c r="M2985">
        <v>1095</v>
      </c>
      <c r="N2985" t="b">
        <v>1</v>
      </c>
      <c r="O2985" t="s">
        <v>8302</v>
      </c>
      <c r="P2985" s="5">
        <f t="shared" si="277"/>
        <v>155.23827397260274</v>
      </c>
      <c r="Q2985" t="str">
        <f t="shared" si="278"/>
        <v>theater</v>
      </c>
      <c r="R2985" t="str">
        <f t="shared" si="279"/>
        <v>spaces</v>
      </c>
      <c r="S2985" s="10">
        <f t="shared" si="280"/>
        <v>41894.424027777779</v>
      </c>
      <c r="T2985" s="10">
        <f t="shared" si="281"/>
        <v>41954.465694444443</v>
      </c>
    </row>
    <row r="2986" spans="1:20" ht="58" x14ac:dyDescent="0.35">
      <c r="A2986" s="5">
        <f t="shared" si="276"/>
        <v>100.352</v>
      </c>
      <c r="B2986">
        <v>2984</v>
      </c>
      <c r="C2986" s="3" t="s">
        <v>2984</v>
      </c>
      <c r="D2986" s="3" t="s">
        <v>7094</v>
      </c>
      <c r="E2986">
        <v>25000</v>
      </c>
      <c r="F2986">
        <v>25088</v>
      </c>
      <c r="G2986" t="s">
        <v>8218</v>
      </c>
      <c r="H2986" t="s">
        <v>8223</v>
      </c>
      <c r="I2986" t="s">
        <v>8245</v>
      </c>
      <c r="J2986" s="11">
        <v>1472020881</v>
      </c>
      <c r="K2986" s="11">
        <v>1469428881</v>
      </c>
      <c r="L2986" t="b">
        <v>1</v>
      </c>
      <c r="M2986">
        <v>218</v>
      </c>
      <c r="N2986" t="b">
        <v>1</v>
      </c>
      <c r="O2986" t="s">
        <v>8302</v>
      </c>
      <c r="P2986" s="5">
        <f t="shared" si="277"/>
        <v>115.08256880733946</v>
      </c>
      <c r="Q2986" t="str">
        <f t="shared" si="278"/>
        <v>theater</v>
      </c>
      <c r="R2986" t="str">
        <f t="shared" si="279"/>
        <v>spaces</v>
      </c>
      <c r="S2986" s="10">
        <f t="shared" si="280"/>
        <v>42576.070381944439</v>
      </c>
      <c r="T2986" s="10">
        <f t="shared" si="281"/>
        <v>42606.070381944439</v>
      </c>
    </row>
    <row r="2987" spans="1:20" ht="58" x14ac:dyDescent="0.35">
      <c r="A2987" s="5">
        <f t="shared" si="276"/>
        <v>121.64999999999999</v>
      </c>
      <c r="B2987">
        <v>2985</v>
      </c>
      <c r="C2987" s="3" t="s">
        <v>2985</v>
      </c>
      <c r="D2987" s="3" t="s">
        <v>7095</v>
      </c>
      <c r="E2987">
        <v>10000</v>
      </c>
      <c r="F2987">
        <v>12165</v>
      </c>
      <c r="G2987" t="s">
        <v>8218</v>
      </c>
      <c r="H2987" t="s">
        <v>8227</v>
      </c>
      <c r="I2987" t="s">
        <v>8249</v>
      </c>
      <c r="J2987" s="11">
        <v>1477886400</v>
      </c>
      <c r="K2987" s="11">
        <v>1476228128</v>
      </c>
      <c r="L2987" t="b">
        <v>0</v>
      </c>
      <c r="M2987">
        <v>111</v>
      </c>
      <c r="N2987" t="b">
        <v>1</v>
      </c>
      <c r="O2987" t="s">
        <v>8302</v>
      </c>
      <c r="P2987" s="5">
        <f t="shared" si="277"/>
        <v>109.5945945945946</v>
      </c>
      <c r="Q2987" t="str">
        <f t="shared" si="278"/>
        <v>theater</v>
      </c>
      <c r="R2987" t="str">
        <f t="shared" si="279"/>
        <v>spaces</v>
      </c>
      <c r="S2987" s="10">
        <f t="shared" si="280"/>
        <v>42654.765370370362</v>
      </c>
      <c r="T2987" s="10">
        <f t="shared" si="281"/>
        <v>42673.958333333336</v>
      </c>
    </row>
    <row r="2988" spans="1:20" ht="43.5" x14ac:dyDescent="0.35">
      <c r="A2988" s="5">
        <f t="shared" si="276"/>
        <v>105.5</v>
      </c>
      <c r="B2988">
        <v>2986</v>
      </c>
      <c r="C2988" s="3" t="s">
        <v>2986</v>
      </c>
      <c r="D2988" s="3" t="s">
        <v>7096</v>
      </c>
      <c r="E2988">
        <v>2400</v>
      </c>
      <c r="F2988">
        <v>2532</v>
      </c>
      <c r="G2988" t="s">
        <v>8218</v>
      </c>
      <c r="H2988" t="s">
        <v>8224</v>
      </c>
      <c r="I2988" t="s">
        <v>8246</v>
      </c>
      <c r="J2988" s="11">
        <v>1462100406</v>
      </c>
      <c r="K2988" s="11">
        <v>1456920006</v>
      </c>
      <c r="L2988" t="b">
        <v>0</v>
      </c>
      <c r="M2988">
        <v>56</v>
      </c>
      <c r="N2988" t="b">
        <v>1</v>
      </c>
      <c r="O2988" t="s">
        <v>8302</v>
      </c>
      <c r="P2988" s="5">
        <f t="shared" si="277"/>
        <v>45.214285714285715</v>
      </c>
      <c r="Q2988" t="str">
        <f t="shared" si="278"/>
        <v>theater</v>
      </c>
      <c r="R2988" t="str">
        <f t="shared" si="279"/>
        <v>spaces</v>
      </c>
      <c r="S2988" s="10">
        <f t="shared" si="280"/>
        <v>42431.29173611111</v>
      </c>
      <c r="T2988" s="10">
        <f t="shared" si="281"/>
        <v>42491.250069444439</v>
      </c>
    </row>
    <row r="2989" spans="1:20" ht="58" x14ac:dyDescent="0.35">
      <c r="A2989" s="5">
        <f t="shared" si="276"/>
        <v>110.4008</v>
      </c>
      <c r="B2989">
        <v>2987</v>
      </c>
      <c r="C2989" s="3" t="s">
        <v>2987</v>
      </c>
      <c r="D2989" s="3" t="s">
        <v>7097</v>
      </c>
      <c r="E2989">
        <v>25000</v>
      </c>
      <c r="F2989">
        <v>27600.2</v>
      </c>
      <c r="G2989" t="s">
        <v>8218</v>
      </c>
      <c r="H2989" t="s">
        <v>8223</v>
      </c>
      <c r="I2989" t="s">
        <v>8245</v>
      </c>
      <c r="J2989" s="11">
        <v>1476316800</v>
      </c>
      <c r="K2989" s="11">
        <v>1473837751</v>
      </c>
      <c r="L2989" t="b">
        <v>0</v>
      </c>
      <c r="M2989">
        <v>265</v>
      </c>
      <c r="N2989" t="b">
        <v>1</v>
      </c>
      <c r="O2989" t="s">
        <v>8302</v>
      </c>
      <c r="P2989" s="5">
        <f t="shared" si="277"/>
        <v>104.15169811320754</v>
      </c>
      <c r="Q2989" t="str">
        <f t="shared" si="278"/>
        <v>theater</v>
      </c>
      <c r="R2989" t="str">
        <f t="shared" si="279"/>
        <v>spaces</v>
      </c>
      <c r="S2989" s="10">
        <f t="shared" si="280"/>
        <v>42627.098969907405</v>
      </c>
      <c r="T2989" s="10">
        <f t="shared" si="281"/>
        <v>42655.791666666664</v>
      </c>
    </row>
    <row r="2990" spans="1:20" ht="43.5" x14ac:dyDescent="0.35">
      <c r="A2990" s="5">
        <f t="shared" si="276"/>
        <v>100</v>
      </c>
      <c r="B2990">
        <v>2988</v>
      </c>
      <c r="C2990" s="3" t="s">
        <v>2988</v>
      </c>
      <c r="D2990" s="3" t="s">
        <v>7098</v>
      </c>
      <c r="E2990">
        <v>1000</v>
      </c>
      <c r="F2990">
        <v>1000</v>
      </c>
      <c r="G2990" t="s">
        <v>8218</v>
      </c>
      <c r="H2990" t="s">
        <v>8224</v>
      </c>
      <c r="I2990" t="s">
        <v>8246</v>
      </c>
      <c r="J2990" s="11">
        <v>1466412081</v>
      </c>
      <c r="K2990" s="11">
        <v>1463820081</v>
      </c>
      <c r="L2990" t="b">
        <v>0</v>
      </c>
      <c r="M2990">
        <v>28</v>
      </c>
      <c r="N2990" t="b">
        <v>1</v>
      </c>
      <c r="O2990" t="s">
        <v>8302</v>
      </c>
      <c r="P2990" s="5">
        <f t="shared" si="277"/>
        <v>35.714285714285715</v>
      </c>
      <c r="Q2990" t="str">
        <f t="shared" si="278"/>
        <v>theater</v>
      </c>
      <c r="R2990" t="str">
        <f t="shared" si="279"/>
        <v>spaces</v>
      </c>
      <c r="S2990" s="10">
        <f t="shared" si="280"/>
        <v>42511.153715277782</v>
      </c>
      <c r="T2990" s="10">
        <f t="shared" si="281"/>
        <v>42541.153715277782</v>
      </c>
    </row>
    <row r="2991" spans="1:20" x14ac:dyDescent="0.35">
      <c r="A2991" s="5">
        <f t="shared" si="276"/>
        <v>176.535</v>
      </c>
      <c r="B2991">
        <v>2989</v>
      </c>
      <c r="C2991" s="3" t="s">
        <v>2989</v>
      </c>
      <c r="D2991" s="3" t="s">
        <v>7099</v>
      </c>
      <c r="E2991">
        <v>20000</v>
      </c>
      <c r="F2991">
        <v>35307</v>
      </c>
      <c r="G2991" t="s">
        <v>8218</v>
      </c>
      <c r="H2991" t="s">
        <v>8223</v>
      </c>
      <c r="I2991" t="s">
        <v>8245</v>
      </c>
      <c r="J2991" s="11">
        <v>1450673940</v>
      </c>
      <c r="K2991" s="11">
        <v>1448756962</v>
      </c>
      <c r="L2991" t="b">
        <v>0</v>
      </c>
      <c r="M2991">
        <v>364</v>
      </c>
      <c r="N2991" t="b">
        <v>1</v>
      </c>
      <c r="O2991" t="s">
        <v>8302</v>
      </c>
      <c r="P2991" s="5">
        <f t="shared" si="277"/>
        <v>96.997252747252745</v>
      </c>
      <c r="Q2991" t="str">
        <f t="shared" si="278"/>
        <v>theater</v>
      </c>
      <c r="R2991" t="str">
        <f t="shared" si="279"/>
        <v>spaces</v>
      </c>
      <c r="S2991" s="10">
        <f t="shared" si="280"/>
        <v>42336.812060185184</v>
      </c>
      <c r="T2991" s="10">
        <f t="shared" si="281"/>
        <v>42358.999305555553</v>
      </c>
    </row>
    <row r="2992" spans="1:20" ht="43.5" x14ac:dyDescent="0.35">
      <c r="A2992" s="5">
        <f t="shared" si="276"/>
        <v>100</v>
      </c>
      <c r="B2992">
        <v>2990</v>
      </c>
      <c r="C2992" s="3" t="s">
        <v>2990</v>
      </c>
      <c r="D2992" s="3" t="s">
        <v>7100</v>
      </c>
      <c r="E2992">
        <v>10000</v>
      </c>
      <c r="F2992">
        <v>10000</v>
      </c>
      <c r="G2992" t="s">
        <v>8218</v>
      </c>
      <c r="H2992" t="s">
        <v>8223</v>
      </c>
      <c r="I2992" t="s">
        <v>8245</v>
      </c>
      <c r="J2992" s="11">
        <v>1452174420</v>
      </c>
      <c r="K2992" s="11">
        <v>1449150420</v>
      </c>
      <c r="L2992" t="b">
        <v>0</v>
      </c>
      <c r="M2992">
        <v>27</v>
      </c>
      <c r="N2992" t="b">
        <v>1</v>
      </c>
      <c r="O2992" t="s">
        <v>8302</v>
      </c>
      <c r="P2992" s="5">
        <f t="shared" si="277"/>
        <v>370.37037037037038</v>
      </c>
      <c r="Q2992" t="str">
        <f t="shared" si="278"/>
        <v>theater</v>
      </c>
      <c r="R2992" t="str">
        <f t="shared" si="279"/>
        <v>spaces</v>
      </c>
      <c r="S2992" s="10">
        <f t="shared" si="280"/>
        <v>42341.365972222215</v>
      </c>
      <c r="T2992" s="10">
        <f t="shared" si="281"/>
        <v>42376.365972222215</v>
      </c>
    </row>
    <row r="2993" spans="1:20" ht="43.5" x14ac:dyDescent="0.35">
      <c r="A2993" s="5">
        <f t="shared" si="276"/>
        <v>103.29411764705883</v>
      </c>
      <c r="B2993">
        <v>2991</v>
      </c>
      <c r="C2993" s="3" t="s">
        <v>2991</v>
      </c>
      <c r="D2993" s="3" t="s">
        <v>7101</v>
      </c>
      <c r="E2993">
        <v>8500</v>
      </c>
      <c r="F2993">
        <v>8780</v>
      </c>
      <c r="G2993" t="s">
        <v>8218</v>
      </c>
      <c r="H2993" t="s">
        <v>8223</v>
      </c>
      <c r="I2993" t="s">
        <v>8245</v>
      </c>
      <c r="J2993" s="11">
        <v>1485547530</v>
      </c>
      <c r="K2993" s="11">
        <v>1483646730</v>
      </c>
      <c r="L2993" t="b">
        <v>0</v>
      </c>
      <c r="M2993">
        <v>93</v>
      </c>
      <c r="N2993" t="b">
        <v>1</v>
      </c>
      <c r="O2993" t="s">
        <v>8302</v>
      </c>
      <c r="P2993" s="5">
        <f t="shared" si="277"/>
        <v>94.408602150537632</v>
      </c>
      <c r="Q2993" t="str">
        <f t="shared" si="278"/>
        <v>theater</v>
      </c>
      <c r="R2993" t="str">
        <f t="shared" si="279"/>
        <v>spaces</v>
      </c>
      <c r="S2993" s="10">
        <f t="shared" si="280"/>
        <v>42740.628819444442</v>
      </c>
      <c r="T2993" s="10">
        <f t="shared" si="281"/>
        <v>42762.628819444442</v>
      </c>
    </row>
    <row r="2994" spans="1:20" ht="43.5" x14ac:dyDescent="0.35">
      <c r="A2994" s="5">
        <f t="shared" si="276"/>
        <v>104.5</v>
      </c>
      <c r="B2994">
        <v>2992</v>
      </c>
      <c r="C2994" s="3" t="s">
        <v>2992</v>
      </c>
      <c r="D2994" s="3" t="s">
        <v>7102</v>
      </c>
      <c r="E2994">
        <v>3000</v>
      </c>
      <c r="F2994">
        <v>3135</v>
      </c>
      <c r="G2994" t="s">
        <v>8218</v>
      </c>
      <c r="H2994" t="s">
        <v>8223</v>
      </c>
      <c r="I2994" t="s">
        <v>8245</v>
      </c>
      <c r="J2994" s="11">
        <v>1476037510</v>
      </c>
      <c r="K2994" s="11">
        <v>1473445510</v>
      </c>
      <c r="L2994" t="b">
        <v>0</v>
      </c>
      <c r="M2994">
        <v>64</v>
      </c>
      <c r="N2994" t="b">
        <v>1</v>
      </c>
      <c r="O2994" t="s">
        <v>8302</v>
      </c>
      <c r="P2994" s="5">
        <f t="shared" si="277"/>
        <v>48.984375</v>
      </c>
      <c r="Q2994" t="str">
        <f t="shared" si="278"/>
        <v>theater</v>
      </c>
      <c r="R2994" t="str">
        <f t="shared" si="279"/>
        <v>spaces</v>
      </c>
      <c r="S2994" s="10">
        <f t="shared" si="280"/>
        <v>42622.559143518512</v>
      </c>
      <c r="T2994" s="10">
        <f t="shared" si="281"/>
        <v>42652.559143518512</v>
      </c>
    </row>
    <row r="2995" spans="1:20" x14ac:dyDescent="0.35">
      <c r="A2995" s="5">
        <f t="shared" si="276"/>
        <v>100.29999999999998</v>
      </c>
      <c r="B2995">
        <v>2993</v>
      </c>
      <c r="C2995" s="3" t="s">
        <v>2993</v>
      </c>
      <c r="D2995" s="3" t="s">
        <v>7103</v>
      </c>
      <c r="E2995">
        <v>1000</v>
      </c>
      <c r="F2995">
        <v>1003</v>
      </c>
      <c r="G2995" t="s">
        <v>8218</v>
      </c>
      <c r="H2995" t="s">
        <v>8223</v>
      </c>
      <c r="I2995" t="s">
        <v>8245</v>
      </c>
      <c r="J2995" s="11">
        <v>1455998867</v>
      </c>
      <c r="K2995" s="11">
        <v>1453406867</v>
      </c>
      <c r="L2995" t="b">
        <v>0</v>
      </c>
      <c r="M2995">
        <v>22</v>
      </c>
      <c r="N2995" t="b">
        <v>1</v>
      </c>
      <c r="O2995" t="s">
        <v>8302</v>
      </c>
      <c r="P2995" s="5">
        <f t="shared" si="277"/>
        <v>45.590909090909093</v>
      </c>
      <c r="Q2995" t="str">
        <f t="shared" si="278"/>
        <v>theater</v>
      </c>
      <c r="R2995" t="str">
        <f t="shared" si="279"/>
        <v>spaces</v>
      </c>
      <c r="S2995" s="10">
        <f t="shared" si="280"/>
        <v>42390.63040509259</v>
      </c>
      <c r="T2995" s="10">
        <f t="shared" si="281"/>
        <v>42420.63040509259</v>
      </c>
    </row>
    <row r="2996" spans="1:20" ht="43.5" x14ac:dyDescent="0.35">
      <c r="A2996" s="5">
        <f t="shared" si="276"/>
        <v>457.74666666666673</v>
      </c>
      <c r="B2996">
        <v>2994</v>
      </c>
      <c r="C2996" s="3" t="s">
        <v>2994</v>
      </c>
      <c r="D2996" s="3" t="s">
        <v>7104</v>
      </c>
      <c r="E2996">
        <v>300</v>
      </c>
      <c r="F2996">
        <v>1373.24</v>
      </c>
      <c r="G2996" t="s">
        <v>8218</v>
      </c>
      <c r="H2996" t="s">
        <v>8224</v>
      </c>
      <c r="I2996" t="s">
        <v>8246</v>
      </c>
      <c r="J2996" s="11">
        <v>1412335772</v>
      </c>
      <c r="K2996" s="11">
        <v>1409743772</v>
      </c>
      <c r="L2996" t="b">
        <v>0</v>
      </c>
      <c r="M2996">
        <v>59</v>
      </c>
      <c r="N2996" t="b">
        <v>1</v>
      </c>
      <c r="O2996" t="s">
        <v>8302</v>
      </c>
      <c r="P2996" s="5">
        <f t="shared" si="277"/>
        <v>23.275254237288134</v>
      </c>
      <c r="Q2996" t="str">
        <f t="shared" si="278"/>
        <v>theater</v>
      </c>
      <c r="R2996" t="str">
        <f t="shared" si="279"/>
        <v>spaces</v>
      </c>
      <c r="S2996" s="10">
        <f t="shared" si="280"/>
        <v>41885.270509259259</v>
      </c>
      <c r="T2996" s="10">
        <f t="shared" si="281"/>
        <v>41915.270509259259</v>
      </c>
    </row>
    <row r="2997" spans="1:20" ht="43.5" x14ac:dyDescent="0.35">
      <c r="A2997" s="5">
        <f t="shared" si="276"/>
        <v>104.96000000000001</v>
      </c>
      <c r="B2997">
        <v>2995</v>
      </c>
      <c r="C2997" s="3" t="s">
        <v>2995</v>
      </c>
      <c r="D2997" s="3" t="s">
        <v>7105</v>
      </c>
      <c r="E2997">
        <v>15000</v>
      </c>
      <c r="F2997">
        <v>15744</v>
      </c>
      <c r="G2997" t="s">
        <v>8218</v>
      </c>
      <c r="H2997" t="s">
        <v>8223</v>
      </c>
      <c r="I2997" t="s">
        <v>8245</v>
      </c>
      <c r="J2997" s="11">
        <v>1484841471</v>
      </c>
      <c r="K2997" s="11">
        <v>1482249471</v>
      </c>
      <c r="L2997" t="b">
        <v>0</v>
      </c>
      <c r="M2997">
        <v>249</v>
      </c>
      <c r="N2997" t="b">
        <v>1</v>
      </c>
      <c r="O2997" t="s">
        <v>8302</v>
      </c>
      <c r="P2997" s="5">
        <f t="shared" si="277"/>
        <v>63.2289156626506</v>
      </c>
      <c r="Q2997" t="str">
        <f t="shared" si="278"/>
        <v>theater</v>
      </c>
      <c r="R2997" t="str">
        <f t="shared" si="279"/>
        <v>spaces</v>
      </c>
      <c r="S2997" s="10">
        <f t="shared" si="280"/>
        <v>42724.456840277773</v>
      </c>
      <c r="T2997" s="10">
        <f t="shared" si="281"/>
        <v>42754.456840277773</v>
      </c>
    </row>
    <row r="2998" spans="1:20" ht="29" x14ac:dyDescent="0.35">
      <c r="A2998" s="5">
        <f t="shared" si="276"/>
        <v>171.94285714285715</v>
      </c>
      <c r="B2998">
        <v>2996</v>
      </c>
      <c r="C2998" s="3" t="s">
        <v>2996</v>
      </c>
      <c r="D2998" s="3" t="s">
        <v>7106</v>
      </c>
      <c r="E2998">
        <v>35000</v>
      </c>
      <c r="F2998">
        <v>60180</v>
      </c>
      <c r="G2998" t="s">
        <v>8218</v>
      </c>
      <c r="H2998" t="s">
        <v>8223</v>
      </c>
      <c r="I2998" t="s">
        <v>8245</v>
      </c>
      <c r="J2998" s="11">
        <v>1432677240</v>
      </c>
      <c r="K2998" s="11">
        <v>1427493240</v>
      </c>
      <c r="L2998" t="b">
        <v>0</v>
      </c>
      <c r="M2998">
        <v>392</v>
      </c>
      <c r="N2998" t="b">
        <v>1</v>
      </c>
      <c r="O2998" t="s">
        <v>8302</v>
      </c>
      <c r="P2998" s="5">
        <f t="shared" si="277"/>
        <v>153.5204081632653</v>
      </c>
      <c r="Q2998" t="str">
        <f t="shared" si="278"/>
        <v>theater</v>
      </c>
      <c r="R2998" t="str">
        <f t="shared" si="279"/>
        <v>spaces</v>
      </c>
      <c r="S2998" s="10">
        <f t="shared" si="280"/>
        <v>42090.70416666667</v>
      </c>
      <c r="T2998" s="10">
        <f t="shared" si="281"/>
        <v>42150.70416666667</v>
      </c>
    </row>
    <row r="2999" spans="1:20" ht="43.5" x14ac:dyDescent="0.35">
      <c r="A2999" s="5">
        <f t="shared" si="276"/>
        <v>103.73000000000002</v>
      </c>
      <c r="B2999">
        <v>2997</v>
      </c>
      <c r="C2999" s="3" t="s">
        <v>2997</v>
      </c>
      <c r="D2999" s="3" t="s">
        <v>7107</v>
      </c>
      <c r="E2999">
        <v>10000</v>
      </c>
      <c r="F2999">
        <v>10373</v>
      </c>
      <c r="G2999" t="s">
        <v>8218</v>
      </c>
      <c r="H2999" t="s">
        <v>8223</v>
      </c>
      <c r="I2999" t="s">
        <v>8245</v>
      </c>
      <c r="J2999" s="11">
        <v>1488171540</v>
      </c>
      <c r="K2999" s="11">
        <v>1486661793</v>
      </c>
      <c r="L2999" t="b">
        <v>0</v>
      </c>
      <c r="M2999">
        <v>115</v>
      </c>
      <c r="N2999" t="b">
        <v>1</v>
      </c>
      <c r="O2999" t="s">
        <v>8302</v>
      </c>
      <c r="P2999" s="5">
        <f t="shared" si="277"/>
        <v>90.2</v>
      </c>
      <c r="Q2999" t="str">
        <f t="shared" si="278"/>
        <v>theater</v>
      </c>
      <c r="R2999" t="str">
        <f t="shared" si="279"/>
        <v>spaces</v>
      </c>
      <c r="S2999" s="10">
        <f t="shared" si="280"/>
        <v>42775.525381944441</v>
      </c>
      <c r="T2999" s="10">
        <f t="shared" si="281"/>
        <v>42792.999305555553</v>
      </c>
    </row>
    <row r="3000" spans="1:20" ht="43.5" x14ac:dyDescent="0.35">
      <c r="A3000" s="5">
        <f t="shared" si="276"/>
        <v>103.029</v>
      </c>
      <c r="B3000">
        <v>2998</v>
      </c>
      <c r="C3000" s="3" t="s">
        <v>2998</v>
      </c>
      <c r="D3000" s="3" t="s">
        <v>7108</v>
      </c>
      <c r="E3000">
        <v>50000</v>
      </c>
      <c r="F3000">
        <v>51514.5</v>
      </c>
      <c r="G3000" t="s">
        <v>8218</v>
      </c>
      <c r="H3000" t="s">
        <v>8223</v>
      </c>
      <c r="I3000" t="s">
        <v>8245</v>
      </c>
      <c r="J3000" s="11">
        <v>1402892700</v>
      </c>
      <c r="K3000" s="11">
        <v>1400474329</v>
      </c>
      <c r="L3000" t="b">
        <v>0</v>
      </c>
      <c r="M3000">
        <v>433</v>
      </c>
      <c r="N3000" t="b">
        <v>1</v>
      </c>
      <c r="O3000" t="s">
        <v>8302</v>
      </c>
      <c r="P3000" s="5">
        <f t="shared" si="277"/>
        <v>118.97113163972287</v>
      </c>
      <c r="Q3000" t="str">
        <f t="shared" si="278"/>
        <v>theater</v>
      </c>
      <c r="R3000" t="str">
        <f t="shared" si="279"/>
        <v>spaces</v>
      </c>
      <c r="S3000" s="10">
        <f t="shared" si="280"/>
        <v>41777.985289351847</v>
      </c>
      <c r="T3000" s="10">
        <f t="shared" si="281"/>
        <v>41805.975694444445</v>
      </c>
    </row>
    <row r="3001" spans="1:20" ht="43.5" x14ac:dyDescent="0.35">
      <c r="A3001" s="5">
        <f t="shared" si="276"/>
        <v>118.88888888888889</v>
      </c>
      <c r="B3001">
        <v>2999</v>
      </c>
      <c r="C3001" s="3" t="s">
        <v>2999</v>
      </c>
      <c r="D3001" s="3" t="s">
        <v>7109</v>
      </c>
      <c r="E3001">
        <v>1350</v>
      </c>
      <c r="F3001">
        <v>1605</v>
      </c>
      <c r="G3001" t="s">
        <v>8218</v>
      </c>
      <c r="H3001" t="s">
        <v>8223</v>
      </c>
      <c r="I3001" t="s">
        <v>8245</v>
      </c>
      <c r="J3001" s="11">
        <v>1488333600</v>
      </c>
      <c r="K3001" s="11">
        <v>1487094360</v>
      </c>
      <c r="L3001" t="b">
        <v>0</v>
      </c>
      <c r="M3001">
        <v>20</v>
      </c>
      <c r="N3001" t="b">
        <v>1</v>
      </c>
      <c r="O3001" t="s">
        <v>8302</v>
      </c>
      <c r="P3001" s="5">
        <f t="shared" si="277"/>
        <v>80.25</v>
      </c>
      <c r="Q3001" t="str">
        <f t="shared" si="278"/>
        <v>theater</v>
      </c>
      <c r="R3001" t="str">
        <f t="shared" si="279"/>
        <v>spaces</v>
      </c>
      <c r="S3001" s="10">
        <f t="shared" si="280"/>
        <v>42780.531944444439</v>
      </c>
      <c r="T3001" s="10">
        <f t="shared" si="281"/>
        <v>42794.874999999993</v>
      </c>
    </row>
    <row r="3002" spans="1:20" ht="43.5" x14ac:dyDescent="0.35">
      <c r="A3002" s="5">
        <f t="shared" si="276"/>
        <v>100</v>
      </c>
      <c r="B3002">
        <v>3000</v>
      </c>
      <c r="C3002" s="3" t="s">
        <v>3000</v>
      </c>
      <c r="D3002" s="3" t="s">
        <v>7110</v>
      </c>
      <c r="E3002">
        <v>500</v>
      </c>
      <c r="F3002">
        <v>500</v>
      </c>
      <c r="G3002" t="s">
        <v>8218</v>
      </c>
      <c r="H3002" t="s">
        <v>8223</v>
      </c>
      <c r="I3002" t="s">
        <v>8245</v>
      </c>
      <c r="J3002" s="11">
        <v>1485885600</v>
      </c>
      <c r="K3002" s="11">
        <v>1484682670</v>
      </c>
      <c r="L3002" t="b">
        <v>0</v>
      </c>
      <c r="M3002">
        <v>8</v>
      </c>
      <c r="N3002" t="b">
        <v>1</v>
      </c>
      <c r="O3002" t="s">
        <v>8302</v>
      </c>
      <c r="P3002" s="5">
        <f t="shared" si="277"/>
        <v>62.5</v>
      </c>
      <c r="Q3002" t="str">
        <f t="shared" si="278"/>
        <v>theater</v>
      </c>
      <c r="R3002" t="str">
        <f t="shared" si="279"/>
        <v>spaces</v>
      </c>
      <c r="S3002" s="10">
        <f t="shared" si="280"/>
        <v>42752.61886574074</v>
      </c>
      <c r="T3002" s="10">
        <f t="shared" si="281"/>
        <v>42766.541666666664</v>
      </c>
    </row>
    <row r="3003" spans="1:20" ht="43.5" x14ac:dyDescent="0.35">
      <c r="A3003" s="5">
        <f t="shared" si="276"/>
        <v>318.69988910451895</v>
      </c>
      <c r="B3003">
        <v>3001</v>
      </c>
      <c r="C3003" s="3" t="s">
        <v>3001</v>
      </c>
      <c r="D3003" s="3" t="s">
        <v>7111</v>
      </c>
      <c r="E3003">
        <v>7214</v>
      </c>
      <c r="F3003">
        <v>22991.01</v>
      </c>
      <c r="G3003" t="s">
        <v>8218</v>
      </c>
      <c r="H3003" t="s">
        <v>8223</v>
      </c>
      <c r="I3003" t="s">
        <v>8245</v>
      </c>
      <c r="J3003" s="11">
        <v>1468445382</v>
      </c>
      <c r="K3003" s="11">
        <v>1465853382</v>
      </c>
      <c r="L3003" t="b">
        <v>0</v>
      </c>
      <c r="M3003">
        <v>175</v>
      </c>
      <c r="N3003" t="b">
        <v>1</v>
      </c>
      <c r="O3003" t="s">
        <v>8302</v>
      </c>
      <c r="P3003" s="5">
        <f t="shared" si="277"/>
        <v>131.37719999999999</v>
      </c>
      <c r="Q3003" t="str">
        <f t="shared" si="278"/>
        <v>theater</v>
      </c>
      <c r="R3003" t="str">
        <f t="shared" si="279"/>
        <v>spaces</v>
      </c>
      <c r="S3003" s="10">
        <f t="shared" si="280"/>
        <v>42534.687291666669</v>
      </c>
      <c r="T3003" s="10">
        <f t="shared" si="281"/>
        <v>42564.687291666669</v>
      </c>
    </row>
    <row r="3004" spans="1:20" ht="29" x14ac:dyDescent="0.35">
      <c r="A3004" s="5">
        <f t="shared" si="276"/>
        <v>108.50614285714286</v>
      </c>
      <c r="B3004">
        <v>3002</v>
      </c>
      <c r="C3004" s="3" t="s">
        <v>3002</v>
      </c>
      <c r="D3004" s="3" t="s">
        <v>7112</v>
      </c>
      <c r="E3004">
        <v>7000</v>
      </c>
      <c r="F3004">
        <v>7595.43</v>
      </c>
      <c r="G3004" t="s">
        <v>8218</v>
      </c>
      <c r="H3004" t="s">
        <v>8223</v>
      </c>
      <c r="I3004" t="s">
        <v>8245</v>
      </c>
      <c r="J3004" s="11">
        <v>1356552252</v>
      </c>
      <c r="K3004" s="11">
        <v>1353960252</v>
      </c>
      <c r="L3004" t="b">
        <v>0</v>
      </c>
      <c r="M3004">
        <v>104</v>
      </c>
      <c r="N3004" t="b">
        <v>1</v>
      </c>
      <c r="O3004" t="s">
        <v>8302</v>
      </c>
      <c r="P3004" s="5">
        <f t="shared" si="277"/>
        <v>73.032980769230775</v>
      </c>
      <c r="Q3004" t="str">
        <f t="shared" si="278"/>
        <v>theater</v>
      </c>
      <c r="R3004" t="str">
        <f t="shared" si="279"/>
        <v>spaces</v>
      </c>
      <c r="S3004" s="10">
        <f t="shared" si="280"/>
        <v>41239.627916666665</v>
      </c>
      <c r="T3004" s="10">
        <f t="shared" si="281"/>
        <v>41269.627916666665</v>
      </c>
    </row>
    <row r="3005" spans="1:20" ht="43.5" x14ac:dyDescent="0.35">
      <c r="A3005" s="5">
        <f t="shared" si="276"/>
        <v>101.16666666666667</v>
      </c>
      <c r="B3005">
        <v>3003</v>
      </c>
      <c r="C3005" s="3" t="s">
        <v>3003</v>
      </c>
      <c r="D3005" s="3" t="s">
        <v>7113</v>
      </c>
      <c r="E3005">
        <v>3000</v>
      </c>
      <c r="F3005">
        <v>3035</v>
      </c>
      <c r="G3005" t="s">
        <v>8218</v>
      </c>
      <c r="H3005" t="s">
        <v>8223</v>
      </c>
      <c r="I3005" t="s">
        <v>8245</v>
      </c>
      <c r="J3005" s="11">
        <v>1456811940</v>
      </c>
      <c r="K3005" s="11">
        <v>1454098976</v>
      </c>
      <c r="L3005" t="b">
        <v>0</v>
      </c>
      <c r="M3005">
        <v>17</v>
      </c>
      <c r="N3005" t="b">
        <v>1</v>
      </c>
      <c r="O3005" t="s">
        <v>8302</v>
      </c>
      <c r="P3005" s="5">
        <f t="shared" si="277"/>
        <v>178.52941176470588</v>
      </c>
      <c r="Q3005" t="str">
        <f t="shared" si="278"/>
        <v>theater</v>
      </c>
      <c r="R3005" t="str">
        <f t="shared" si="279"/>
        <v>spaces</v>
      </c>
      <c r="S3005" s="10">
        <f t="shared" si="280"/>
        <v>42398.640925925924</v>
      </c>
      <c r="T3005" s="10">
        <f t="shared" si="281"/>
        <v>42430.040972222218</v>
      </c>
    </row>
    <row r="3006" spans="1:20" ht="58" x14ac:dyDescent="0.35">
      <c r="A3006" s="5">
        <f t="shared" si="276"/>
        <v>112.815</v>
      </c>
      <c r="B3006">
        <v>3004</v>
      </c>
      <c r="C3006" s="3" t="s">
        <v>3004</v>
      </c>
      <c r="D3006" s="3" t="s">
        <v>7114</v>
      </c>
      <c r="E3006">
        <v>40000</v>
      </c>
      <c r="F3006">
        <v>45126</v>
      </c>
      <c r="G3006" t="s">
        <v>8218</v>
      </c>
      <c r="H3006" t="s">
        <v>8223</v>
      </c>
      <c r="I3006" t="s">
        <v>8245</v>
      </c>
      <c r="J3006" s="11">
        <v>1416089324</v>
      </c>
      <c r="K3006" s="11">
        <v>1413493724</v>
      </c>
      <c r="L3006" t="b">
        <v>0</v>
      </c>
      <c r="M3006">
        <v>277</v>
      </c>
      <c r="N3006" t="b">
        <v>1</v>
      </c>
      <c r="O3006" t="s">
        <v>8302</v>
      </c>
      <c r="P3006" s="5">
        <f t="shared" si="277"/>
        <v>162.90974729241879</v>
      </c>
      <c r="Q3006" t="str">
        <f t="shared" si="278"/>
        <v>theater</v>
      </c>
      <c r="R3006" t="str">
        <f t="shared" si="279"/>
        <v>spaces</v>
      </c>
      <c r="S3006" s="10">
        <f t="shared" si="280"/>
        <v>41928.672731481478</v>
      </c>
      <c r="T3006" s="10">
        <f t="shared" si="281"/>
        <v>41958.714398148142</v>
      </c>
    </row>
    <row r="3007" spans="1:20" ht="58" x14ac:dyDescent="0.35">
      <c r="A3007" s="5">
        <f t="shared" si="276"/>
        <v>120.49622641509434</v>
      </c>
      <c r="B3007">
        <v>3005</v>
      </c>
      <c r="C3007" s="3" t="s">
        <v>3005</v>
      </c>
      <c r="D3007" s="3" t="s">
        <v>7115</v>
      </c>
      <c r="E3007">
        <v>10600</v>
      </c>
      <c r="F3007">
        <v>12772.6</v>
      </c>
      <c r="G3007" t="s">
        <v>8218</v>
      </c>
      <c r="H3007" t="s">
        <v>8223</v>
      </c>
      <c r="I3007" t="s">
        <v>8245</v>
      </c>
      <c r="J3007" s="11">
        <v>1412611905</v>
      </c>
      <c r="K3007" s="11">
        <v>1410019905</v>
      </c>
      <c r="L3007" t="b">
        <v>0</v>
      </c>
      <c r="M3007">
        <v>118</v>
      </c>
      <c r="N3007" t="b">
        <v>1</v>
      </c>
      <c r="O3007" t="s">
        <v>8302</v>
      </c>
      <c r="P3007" s="5">
        <f t="shared" si="277"/>
        <v>108.24237288135593</v>
      </c>
      <c r="Q3007" t="str">
        <f t="shared" si="278"/>
        <v>theater</v>
      </c>
      <c r="R3007" t="str">
        <f t="shared" si="279"/>
        <v>spaces</v>
      </c>
      <c r="S3007" s="10">
        <f t="shared" si="280"/>
        <v>41888.466493055552</v>
      </c>
      <c r="T3007" s="10">
        <f t="shared" si="281"/>
        <v>41918.466493055552</v>
      </c>
    </row>
    <row r="3008" spans="1:20" ht="29" x14ac:dyDescent="0.35">
      <c r="A3008" s="5">
        <f t="shared" si="276"/>
        <v>107.74999999999999</v>
      </c>
      <c r="B3008">
        <v>3006</v>
      </c>
      <c r="C3008" s="3" t="s">
        <v>3006</v>
      </c>
      <c r="D3008" s="3" t="s">
        <v>7116</v>
      </c>
      <c r="E3008">
        <v>8000</v>
      </c>
      <c r="F3008">
        <v>8620</v>
      </c>
      <c r="G3008" t="s">
        <v>8218</v>
      </c>
      <c r="H3008" t="s">
        <v>8228</v>
      </c>
      <c r="I3008" t="s">
        <v>8250</v>
      </c>
      <c r="J3008" s="11">
        <v>1418580591</v>
      </c>
      <c r="K3008" s="11">
        <v>1415988591</v>
      </c>
      <c r="L3008" t="b">
        <v>0</v>
      </c>
      <c r="M3008">
        <v>97</v>
      </c>
      <c r="N3008" t="b">
        <v>1</v>
      </c>
      <c r="O3008" t="s">
        <v>8302</v>
      </c>
      <c r="P3008" s="5">
        <f t="shared" si="277"/>
        <v>88.865979381443296</v>
      </c>
      <c r="Q3008" t="str">
        <f t="shared" si="278"/>
        <v>theater</v>
      </c>
      <c r="R3008" t="str">
        <f t="shared" si="279"/>
        <v>spaces</v>
      </c>
      <c r="S3008" s="10">
        <f t="shared" si="280"/>
        <v>41957.548506944448</v>
      </c>
      <c r="T3008" s="10">
        <f t="shared" si="281"/>
        <v>41987.548506944448</v>
      </c>
    </row>
    <row r="3009" spans="1:20" ht="29" x14ac:dyDescent="0.35">
      <c r="A3009" s="5">
        <f t="shared" si="276"/>
        <v>180</v>
      </c>
      <c r="B3009">
        <v>3007</v>
      </c>
      <c r="C3009" s="3" t="s">
        <v>3007</v>
      </c>
      <c r="D3009" s="3" t="s">
        <v>7117</v>
      </c>
      <c r="E3009">
        <v>600</v>
      </c>
      <c r="F3009">
        <v>1080</v>
      </c>
      <c r="G3009" t="s">
        <v>8218</v>
      </c>
      <c r="H3009" t="s">
        <v>8223</v>
      </c>
      <c r="I3009" t="s">
        <v>8245</v>
      </c>
      <c r="J3009" s="11">
        <v>1429938683</v>
      </c>
      <c r="K3009" s="11">
        <v>1428124283</v>
      </c>
      <c r="L3009" t="b">
        <v>0</v>
      </c>
      <c r="M3009">
        <v>20</v>
      </c>
      <c r="N3009" t="b">
        <v>1</v>
      </c>
      <c r="O3009" t="s">
        <v>8302</v>
      </c>
      <c r="P3009" s="5">
        <f t="shared" si="277"/>
        <v>54</v>
      </c>
      <c r="Q3009" t="str">
        <f t="shared" si="278"/>
        <v>theater</v>
      </c>
      <c r="R3009" t="str">
        <f t="shared" si="279"/>
        <v>spaces</v>
      </c>
      <c r="S3009" s="10">
        <f t="shared" si="280"/>
        <v>42098.007905092592</v>
      </c>
      <c r="T3009" s="10">
        <f t="shared" si="281"/>
        <v>42119.007905092592</v>
      </c>
    </row>
    <row r="3010" spans="1:20" ht="43.5" x14ac:dyDescent="0.35">
      <c r="A3010" s="5">
        <f t="shared" si="276"/>
        <v>101.16666666666667</v>
      </c>
      <c r="B3010">
        <v>3008</v>
      </c>
      <c r="C3010" s="3" t="s">
        <v>3008</v>
      </c>
      <c r="D3010" s="3" t="s">
        <v>7118</v>
      </c>
      <c r="E3010">
        <v>3000</v>
      </c>
      <c r="F3010">
        <v>3035</v>
      </c>
      <c r="G3010" t="s">
        <v>8218</v>
      </c>
      <c r="H3010" t="s">
        <v>8223</v>
      </c>
      <c r="I3010" t="s">
        <v>8245</v>
      </c>
      <c r="J3010" s="11">
        <v>1453352719</v>
      </c>
      <c r="K3010" s="11">
        <v>1450760719</v>
      </c>
      <c r="L3010" t="b">
        <v>0</v>
      </c>
      <c r="M3010">
        <v>26</v>
      </c>
      <c r="N3010" t="b">
        <v>1</v>
      </c>
      <c r="O3010" t="s">
        <v>8302</v>
      </c>
      <c r="P3010" s="5">
        <f t="shared" si="277"/>
        <v>116.73076923076923</v>
      </c>
      <c r="Q3010" t="str">
        <f t="shared" si="278"/>
        <v>theater</v>
      </c>
      <c r="R3010" t="str">
        <f t="shared" si="279"/>
        <v>spaces</v>
      </c>
      <c r="S3010" s="10">
        <f t="shared" si="280"/>
        <v>42360.003692129627</v>
      </c>
      <c r="T3010" s="10">
        <f t="shared" si="281"/>
        <v>42390.003692129627</v>
      </c>
    </row>
    <row r="3011" spans="1:20" ht="43.5" x14ac:dyDescent="0.35">
      <c r="A3011" s="5">
        <f t="shared" ref="A3011:A3074" si="282">(F3011/E3011)*100</f>
        <v>119.756</v>
      </c>
      <c r="B3011">
        <v>3009</v>
      </c>
      <c r="C3011" s="3" t="s">
        <v>3009</v>
      </c>
      <c r="D3011" s="3" t="s">
        <v>7119</v>
      </c>
      <c r="E3011">
        <v>25000</v>
      </c>
      <c r="F3011">
        <v>29939</v>
      </c>
      <c r="G3011" t="s">
        <v>8218</v>
      </c>
      <c r="H3011" t="s">
        <v>8223</v>
      </c>
      <c r="I3011" t="s">
        <v>8245</v>
      </c>
      <c r="J3011" s="11">
        <v>1417012840</v>
      </c>
      <c r="K3011" s="11">
        <v>1414417240</v>
      </c>
      <c r="L3011" t="b">
        <v>0</v>
      </c>
      <c r="M3011">
        <v>128</v>
      </c>
      <c r="N3011" t="b">
        <v>1</v>
      </c>
      <c r="O3011" t="s">
        <v>8302</v>
      </c>
      <c r="P3011" s="5">
        <f t="shared" ref="P3011:P3074" si="283">F3011/M3011</f>
        <v>233.8984375</v>
      </c>
      <c r="Q3011" t="str">
        <f t="shared" ref="Q3011:Q3074" si="284">LEFT(O:O,FIND("/",O:O)-1)</f>
        <v>theater</v>
      </c>
      <c r="R3011" t="str">
        <f t="shared" ref="R3011:R3074" si="285">RIGHT(O:O,LEN(O:O)-FIND("/",O:O))</f>
        <v>spaces</v>
      </c>
      <c r="S3011" s="10">
        <f t="shared" ref="S3011:S3074" si="286">(((K3011/60)/60)/24)+DATE(1970,1,1)+(-5/24)</f>
        <v>41939.361574074072</v>
      </c>
      <c r="T3011" s="10">
        <f t="shared" ref="T3011:T3074" si="287">(((J3011/60)/60)/24)+DATE(1970,1,1)+(-5/24)</f>
        <v>41969.403240740743</v>
      </c>
    </row>
    <row r="3012" spans="1:20" ht="43.5" x14ac:dyDescent="0.35">
      <c r="A3012" s="5">
        <f t="shared" si="282"/>
        <v>158</v>
      </c>
      <c r="B3012">
        <v>3010</v>
      </c>
      <c r="C3012" s="3" t="s">
        <v>3010</v>
      </c>
      <c r="D3012" s="3" t="s">
        <v>7120</v>
      </c>
      <c r="E3012">
        <v>1500</v>
      </c>
      <c r="F3012">
        <v>2370</v>
      </c>
      <c r="G3012" t="s">
        <v>8218</v>
      </c>
      <c r="H3012" t="s">
        <v>8223</v>
      </c>
      <c r="I3012" t="s">
        <v>8245</v>
      </c>
      <c r="J3012" s="11">
        <v>1424548719</v>
      </c>
      <c r="K3012" s="11">
        <v>1419364719</v>
      </c>
      <c r="L3012" t="b">
        <v>0</v>
      </c>
      <c r="M3012">
        <v>15</v>
      </c>
      <c r="N3012" t="b">
        <v>1</v>
      </c>
      <c r="O3012" t="s">
        <v>8302</v>
      </c>
      <c r="P3012" s="5">
        <f t="shared" si="283"/>
        <v>158</v>
      </c>
      <c r="Q3012" t="str">
        <f t="shared" si="284"/>
        <v>theater</v>
      </c>
      <c r="R3012" t="str">
        <f t="shared" si="285"/>
        <v>spaces</v>
      </c>
      <c r="S3012" s="10">
        <f t="shared" si="286"/>
        <v>41996.624062499999</v>
      </c>
      <c r="T3012" s="10">
        <f t="shared" si="287"/>
        <v>42056.624062499999</v>
      </c>
    </row>
    <row r="3013" spans="1:20" ht="43.5" x14ac:dyDescent="0.35">
      <c r="A3013" s="5">
        <f t="shared" si="282"/>
        <v>123.66666666666666</v>
      </c>
      <c r="B3013">
        <v>3011</v>
      </c>
      <c r="C3013" s="3" t="s">
        <v>3011</v>
      </c>
      <c r="D3013" s="3" t="s">
        <v>7121</v>
      </c>
      <c r="E3013">
        <v>300</v>
      </c>
      <c r="F3013">
        <v>371</v>
      </c>
      <c r="G3013" t="s">
        <v>8218</v>
      </c>
      <c r="H3013" t="s">
        <v>8226</v>
      </c>
      <c r="I3013" t="s">
        <v>8248</v>
      </c>
      <c r="J3013" s="11">
        <v>1450911540</v>
      </c>
      <c r="K3013" s="11">
        <v>1448536516</v>
      </c>
      <c r="L3013" t="b">
        <v>0</v>
      </c>
      <c r="M3013">
        <v>25</v>
      </c>
      <c r="N3013" t="b">
        <v>1</v>
      </c>
      <c r="O3013" t="s">
        <v>8302</v>
      </c>
      <c r="P3013" s="5">
        <f t="shared" si="283"/>
        <v>14.84</v>
      </c>
      <c r="Q3013" t="str">
        <f t="shared" si="284"/>
        <v>theater</v>
      </c>
      <c r="R3013" t="str">
        <f t="shared" si="285"/>
        <v>spaces</v>
      </c>
      <c r="S3013" s="10">
        <f t="shared" si="286"/>
        <v>42334.260601851849</v>
      </c>
      <c r="T3013" s="10">
        <f t="shared" si="287"/>
        <v>42361.749305555553</v>
      </c>
    </row>
    <row r="3014" spans="1:20" ht="43.5" x14ac:dyDescent="0.35">
      <c r="A3014" s="5">
        <f t="shared" si="282"/>
        <v>117.12499999999999</v>
      </c>
      <c r="B3014">
        <v>3012</v>
      </c>
      <c r="C3014" s="3" t="s">
        <v>3012</v>
      </c>
      <c r="D3014" s="3" t="s">
        <v>7122</v>
      </c>
      <c r="E3014">
        <v>4000</v>
      </c>
      <c r="F3014">
        <v>4685</v>
      </c>
      <c r="G3014" t="s">
        <v>8218</v>
      </c>
      <c r="H3014" t="s">
        <v>8223</v>
      </c>
      <c r="I3014" t="s">
        <v>8245</v>
      </c>
      <c r="J3014" s="11">
        <v>1423587130</v>
      </c>
      <c r="K3014" s="11">
        <v>1421772730</v>
      </c>
      <c r="L3014" t="b">
        <v>0</v>
      </c>
      <c r="M3014">
        <v>55</v>
      </c>
      <c r="N3014" t="b">
        <v>1</v>
      </c>
      <c r="O3014" t="s">
        <v>8302</v>
      </c>
      <c r="P3014" s="5">
        <f t="shared" si="283"/>
        <v>85.181818181818187</v>
      </c>
      <c r="Q3014" t="str">
        <f t="shared" si="284"/>
        <v>theater</v>
      </c>
      <c r="R3014" t="str">
        <f t="shared" si="285"/>
        <v>spaces</v>
      </c>
      <c r="S3014" s="10">
        <f t="shared" si="286"/>
        <v>42024.494560185187</v>
      </c>
      <c r="T3014" s="10">
        <f t="shared" si="287"/>
        <v>42045.494560185187</v>
      </c>
    </row>
    <row r="3015" spans="1:20" ht="43.5" x14ac:dyDescent="0.35">
      <c r="A3015" s="5">
        <f t="shared" si="282"/>
        <v>156.96</v>
      </c>
      <c r="B3015">
        <v>3013</v>
      </c>
      <c r="C3015" s="3" t="s">
        <v>3013</v>
      </c>
      <c r="D3015" s="3" t="s">
        <v>7123</v>
      </c>
      <c r="E3015">
        <v>10000</v>
      </c>
      <c r="F3015">
        <v>15696</v>
      </c>
      <c r="G3015" t="s">
        <v>8218</v>
      </c>
      <c r="H3015" t="s">
        <v>8223</v>
      </c>
      <c r="I3015" t="s">
        <v>8245</v>
      </c>
      <c r="J3015" s="11">
        <v>1434917049</v>
      </c>
      <c r="K3015" s="11">
        <v>1432325049</v>
      </c>
      <c r="L3015" t="b">
        <v>0</v>
      </c>
      <c r="M3015">
        <v>107</v>
      </c>
      <c r="N3015" t="b">
        <v>1</v>
      </c>
      <c r="O3015" t="s">
        <v>8302</v>
      </c>
      <c r="P3015" s="5">
        <f t="shared" si="283"/>
        <v>146.69158878504672</v>
      </c>
      <c r="Q3015" t="str">
        <f t="shared" si="284"/>
        <v>theater</v>
      </c>
      <c r="R3015" t="str">
        <f t="shared" si="285"/>
        <v>spaces</v>
      </c>
      <c r="S3015" s="10">
        <f t="shared" si="286"/>
        <v>42146.627881944441</v>
      </c>
      <c r="T3015" s="10">
        <f t="shared" si="287"/>
        <v>42176.627881944441</v>
      </c>
    </row>
    <row r="3016" spans="1:20" ht="43.5" x14ac:dyDescent="0.35">
      <c r="A3016" s="5">
        <f t="shared" si="282"/>
        <v>113.104</v>
      </c>
      <c r="B3016">
        <v>3014</v>
      </c>
      <c r="C3016" s="3" t="s">
        <v>3014</v>
      </c>
      <c r="D3016" s="3" t="s">
        <v>7124</v>
      </c>
      <c r="E3016">
        <v>25000</v>
      </c>
      <c r="F3016">
        <v>28276</v>
      </c>
      <c r="G3016" t="s">
        <v>8218</v>
      </c>
      <c r="H3016" t="s">
        <v>8223</v>
      </c>
      <c r="I3016" t="s">
        <v>8245</v>
      </c>
      <c r="J3016" s="11">
        <v>1415163600</v>
      </c>
      <c r="K3016" s="11">
        <v>1412737080</v>
      </c>
      <c r="L3016" t="b">
        <v>0</v>
      </c>
      <c r="M3016">
        <v>557</v>
      </c>
      <c r="N3016" t="b">
        <v>1</v>
      </c>
      <c r="O3016" t="s">
        <v>8302</v>
      </c>
      <c r="P3016" s="5">
        <f t="shared" si="283"/>
        <v>50.764811490125673</v>
      </c>
      <c r="Q3016" t="str">
        <f t="shared" si="284"/>
        <v>theater</v>
      </c>
      <c r="R3016" t="str">
        <f t="shared" si="285"/>
        <v>spaces</v>
      </c>
      <c r="S3016" s="10">
        <f t="shared" si="286"/>
        <v>41919.915277777778</v>
      </c>
      <c r="T3016" s="10">
        <f t="shared" si="287"/>
        <v>41948</v>
      </c>
    </row>
    <row r="3017" spans="1:20" ht="43.5" x14ac:dyDescent="0.35">
      <c r="A3017" s="5">
        <f t="shared" si="282"/>
        <v>103.17647058823529</v>
      </c>
      <c r="B3017">
        <v>3015</v>
      </c>
      <c r="C3017" s="3" t="s">
        <v>3015</v>
      </c>
      <c r="D3017" s="3" t="s">
        <v>7125</v>
      </c>
      <c r="E3017">
        <v>3400</v>
      </c>
      <c r="F3017">
        <v>3508</v>
      </c>
      <c r="G3017" t="s">
        <v>8218</v>
      </c>
      <c r="H3017" t="s">
        <v>8223</v>
      </c>
      <c r="I3017" t="s">
        <v>8245</v>
      </c>
      <c r="J3017" s="11">
        <v>1402459200</v>
      </c>
      <c r="K3017" s="11">
        <v>1401125238</v>
      </c>
      <c r="L3017" t="b">
        <v>0</v>
      </c>
      <c r="M3017">
        <v>40</v>
      </c>
      <c r="N3017" t="b">
        <v>1</v>
      </c>
      <c r="O3017" t="s">
        <v>8302</v>
      </c>
      <c r="P3017" s="5">
        <f t="shared" si="283"/>
        <v>87.7</v>
      </c>
      <c r="Q3017" t="str">
        <f t="shared" si="284"/>
        <v>theater</v>
      </c>
      <c r="R3017" t="str">
        <f t="shared" si="285"/>
        <v>spaces</v>
      </c>
      <c r="S3017" s="10">
        <f t="shared" si="286"/>
        <v>41785.518958333334</v>
      </c>
      <c r="T3017" s="10">
        <f t="shared" si="287"/>
        <v>41800.958333333328</v>
      </c>
    </row>
    <row r="3018" spans="1:20" ht="58" x14ac:dyDescent="0.35">
      <c r="A3018" s="5">
        <f t="shared" si="282"/>
        <v>102.61176470588236</v>
      </c>
      <c r="B3018">
        <v>3016</v>
      </c>
      <c r="C3018" s="3" t="s">
        <v>3016</v>
      </c>
      <c r="D3018" s="3" t="s">
        <v>7126</v>
      </c>
      <c r="E3018">
        <v>8500</v>
      </c>
      <c r="F3018">
        <v>8722</v>
      </c>
      <c r="G3018" t="s">
        <v>8218</v>
      </c>
      <c r="H3018" t="s">
        <v>8223</v>
      </c>
      <c r="I3018" t="s">
        <v>8245</v>
      </c>
      <c r="J3018" s="11">
        <v>1405688952</v>
      </c>
      <c r="K3018" s="11">
        <v>1400504952</v>
      </c>
      <c r="L3018" t="b">
        <v>0</v>
      </c>
      <c r="M3018">
        <v>36</v>
      </c>
      <c r="N3018" t="b">
        <v>1</v>
      </c>
      <c r="O3018" t="s">
        <v>8302</v>
      </c>
      <c r="P3018" s="5">
        <f t="shared" si="283"/>
        <v>242.27777777777777</v>
      </c>
      <c r="Q3018" t="str">
        <f t="shared" si="284"/>
        <v>theater</v>
      </c>
      <c r="R3018" t="str">
        <f t="shared" si="285"/>
        <v>spaces</v>
      </c>
      <c r="S3018" s="10">
        <f t="shared" si="286"/>
        <v>41778.339722222219</v>
      </c>
      <c r="T3018" s="10">
        <f t="shared" si="287"/>
        <v>41838.339722222219</v>
      </c>
    </row>
    <row r="3019" spans="1:20" ht="43.5" x14ac:dyDescent="0.35">
      <c r="A3019" s="5">
        <f t="shared" si="282"/>
        <v>105.84090909090908</v>
      </c>
      <c r="B3019">
        <v>3017</v>
      </c>
      <c r="C3019" s="3" t="s">
        <v>3017</v>
      </c>
      <c r="D3019" s="3" t="s">
        <v>7127</v>
      </c>
      <c r="E3019">
        <v>22000</v>
      </c>
      <c r="F3019">
        <v>23285</v>
      </c>
      <c r="G3019" t="s">
        <v>8218</v>
      </c>
      <c r="H3019" t="s">
        <v>8223</v>
      </c>
      <c r="I3019" t="s">
        <v>8245</v>
      </c>
      <c r="J3019" s="11">
        <v>1408566243</v>
      </c>
      <c r="K3019" s="11">
        <v>1405974243</v>
      </c>
      <c r="L3019" t="b">
        <v>0</v>
      </c>
      <c r="M3019">
        <v>159</v>
      </c>
      <c r="N3019" t="b">
        <v>1</v>
      </c>
      <c r="O3019" t="s">
        <v>8302</v>
      </c>
      <c r="P3019" s="5">
        <f t="shared" si="283"/>
        <v>146.44654088050314</v>
      </c>
      <c r="Q3019" t="str">
        <f t="shared" si="284"/>
        <v>theater</v>
      </c>
      <c r="R3019" t="str">
        <f t="shared" si="285"/>
        <v>spaces</v>
      </c>
      <c r="S3019" s="10">
        <f t="shared" si="286"/>
        <v>41841.641701388886</v>
      </c>
      <c r="T3019" s="10">
        <f t="shared" si="287"/>
        <v>41871.641701388886</v>
      </c>
    </row>
    <row r="3020" spans="1:20" ht="43.5" x14ac:dyDescent="0.35">
      <c r="A3020" s="5">
        <f t="shared" si="282"/>
        <v>100.71428571428571</v>
      </c>
      <c r="B3020">
        <v>3018</v>
      </c>
      <c r="C3020" s="3" t="s">
        <v>3018</v>
      </c>
      <c r="D3020" s="3" t="s">
        <v>7128</v>
      </c>
      <c r="E3020">
        <v>4200</v>
      </c>
      <c r="F3020">
        <v>4230</v>
      </c>
      <c r="G3020" t="s">
        <v>8218</v>
      </c>
      <c r="H3020" t="s">
        <v>8229</v>
      </c>
      <c r="I3020" t="s">
        <v>8248</v>
      </c>
      <c r="J3020" s="11">
        <v>1437429600</v>
      </c>
      <c r="K3020" s="11">
        <v>1433747376</v>
      </c>
      <c r="L3020" t="b">
        <v>0</v>
      </c>
      <c r="M3020">
        <v>41</v>
      </c>
      <c r="N3020" t="b">
        <v>1</v>
      </c>
      <c r="O3020" t="s">
        <v>8302</v>
      </c>
      <c r="P3020" s="5">
        <f t="shared" si="283"/>
        <v>103.17073170731707</v>
      </c>
      <c r="Q3020" t="str">
        <f t="shared" si="284"/>
        <v>theater</v>
      </c>
      <c r="R3020" t="str">
        <f t="shared" si="285"/>
        <v>spaces</v>
      </c>
      <c r="S3020" s="10">
        <f t="shared" si="286"/>
        <v>42163.090000000004</v>
      </c>
      <c r="T3020" s="10">
        <f t="shared" si="287"/>
        <v>42205.708333333336</v>
      </c>
    </row>
    <row r="3021" spans="1:20" ht="43.5" x14ac:dyDescent="0.35">
      <c r="A3021" s="5">
        <f t="shared" si="282"/>
        <v>121.23333333333332</v>
      </c>
      <c r="B3021">
        <v>3019</v>
      </c>
      <c r="C3021" s="3" t="s">
        <v>3019</v>
      </c>
      <c r="D3021" s="3" t="s">
        <v>7129</v>
      </c>
      <c r="E3021">
        <v>15000</v>
      </c>
      <c r="F3021">
        <v>18185</v>
      </c>
      <c r="G3021" t="s">
        <v>8218</v>
      </c>
      <c r="H3021" t="s">
        <v>8223</v>
      </c>
      <c r="I3021" t="s">
        <v>8245</v>
      </c>
      <c r="J3021" s="11">
        <v>1401159600</v>
      </c>
      <c r="K3021" s="11">
        <v>1398801620</v>
      </c>
      <c r="L3021" t="b">
        <v>0</v>
      </c>
      <c r="M3021">
        <v>226</v>
      </c>
      <c r="N3021" t="b">
        <v>1</v>
      </c>
      <c r="O3021" t="s">
        <v>8302</v>
      </c>
      <c r="P3021" s="5">
        <f t="shared" si="283"/>
        <v>80.464601769911511</v>
      </c>
      <c r="Q3021" t="str">
        <f t="shared" si="284"/>
        <v>theater</v>
      </c>
      <c r="R3021" t="str">
        <f t="shared" si="285"/>
        <v>spaces</v>
      </c>
      <c r="S3021" s="10">
        <f t="shared" si="286"/>
        <v>41758.625231481477</v>
      </c>
      <c r="T3021" s="10">
        <f t="shared" si="287"/>
        <v>41785.916666666664</v>
      </c>
    </row>
    <row r="3022" spans="1:20" ht="58" x14ac:dyDescent="0.35">
      <c r="A3022" s="5">
        <f t="shared" si="282"/>
        <v>100.57142857142858</v>
      </c>
      <c r="B3022">
        <v>3020</v>
      </c>
      <c r="C3022" s="3" t="s">
        <v>3020</v>
      </c>
      <c r="D3022" s="3" t="s">
        <v>7130</v>
      </c>
      <c r="E3022">
        <v>7000</v>
      </c>
      <c r="F3022">
        <v>7040</v>
      </c>
      <c r="G3022" t="s">
        <v>8218</v>
      </c>
      <c r="H3022" t="s">
        <v>8223</v>
      </c>
      <c r="I3022" t="s">
        <v>8245</v>
      </c>
      <c r="J3022" s="11">
        <v>1439583533</v>
      </c>
      <c r="K3022" s="11">
        <v>1434399533</v>
      </c>
      <c r="L3022" t="b">
        <v>0</v>
      </c>
      <c r="M3022">
        <v>30</v>
      </c>
      <c r="N3022" t="b">
        <v>1</v>
      </c>
      <c r="O3022" t="s">
        <v>8302</v>
      </c>
      <c r="P3022" s="5">
        <f t="shared" si="283"/>
        <v>234.66666666666666</v>
      </c>
      <c r="Q3022" t="str">
        <f t="shared" si="284"/>
        <v>theater</v>
      </c>
      <c r="R3022" t="str">
        <f t="shared" si="285"/>
        <v>spaces</v>
      </c>
      <c r="S3022" s="10">
        <f t="shared" si="286"/>
        <v>42170.638113425921</v>
      </c>
      <c r="T3022" s="10">
        <f t="shared" si="287"/>
        <v>42230.638113425921</v>
      </c>
    </row>
    <row r="3023" spans="1:20" ht="43.5" x14ac:dyDescent="0.35">
      <c r="A3023" s="5">
        <f t="shared" si="282"/>
        <v>116.02222222222223</v>
      </c>
      <c r="B3023">
        <v>3021</v>
      </c>
      <c r="C3023" s="3" t="s">
        <v>3021</v>
      </c>
      <c r="D3023" s="3" t="s">
        <v>7131</v>
      </c>
      <c r="E3023">
        <v>4500</v>
      </c>
      <c r="F3023">
        <v>5221</v>
      </c>
      <c r="G3023" t="s">
        <v>8218</v>
      </c>
      <c r="H3023" t="s">
        <v>8223</v>
      </c>
      <c r="I3023" t="s">
        <v>8245</v>
      </c>
      <c r="J3023" s="11">
        <v>1479794340</v>
      </c>
      <c r="K3023" s="11">
        <v>1476715869</v>
      </c>
      <c r="L3023" t="b">
        <v>0</v>
      </c>
      <c r="M3023">
        <v>103</v>
      </c>
      <c r="N3023" t="b">
        <v>1</v>
      </c>
      <c r="O3023" t="s">
        <v>8302</v>
      </c>
      <c r="P3023" s="5">
        <f t="shared" si="283"/>
        <v>50.689320388349515</v>
      </c>
      <c r="Q3023" t="str">
        <f t="shared" si="284"/>
        <v>theater</v>
      </c>
      <c r="R3023" t="str">
        <f t="shared" si="285"/>
        <v>spaces</v>
      </c>
      <c r="S3023" s="10">
        <f t="shared" si="286"/>
        <v>42660.410520833328</v>
      </c>
      <c r="T3023" s="10">
        <f t="shared" si="287"/>
        <v>42696.040972222218</v>
      </c>
    </row>
    <row r="3024" spans="1:20" ht="43.5" x14ac:dyDescent="0.35">
      <c r="A3024" s="5">
        <f t="shared" si="282"/>
        <v>100.88</v>
      </c>
      <c r="B3024">
        <v>3022</v>
      </c>
      <c r="C3024" s="3" t="s">
        <v>3022</v>
      </c>
      <c r="D3024" s="3" t="s">
        <v>7132</v>
      </c>
      <c r="E3024">
        <v>10000</v>
      </c>
      <c r="F3024">
        <v>10088</v>
      </c>
      <c r="G3024" t="s">
        <v>8218</v>
      </c>
      <c r="H3024" t="s">
        <v>8223</v>
      </c>
      <c r="I3024" t="s">
        <v>8245</v>
      </c>
      <c r="J3024" s="11">
        <v>1472338409</v>
      </c>
      <c r="K3024" s="11">
        <v>1468450409</v>
      </c>
      <c r="L3024" t="b">
        <v>0</v>
      </c>
      <c r="M3024">
        <v>62</v>
      </c>
      <c r="N3024" t="b">
        <v>1</v>
      </c>
      <c r="O3024" t="s">
        <v>8302</v>
      </c>
      <c r="P3024" s="5">
        <f t="shared" si="283"/>
        <v>162.70967741935485</v>
      </c>
      <c r="Q3024" t="str">
        <f t="shared" si="284"/>
        <v>theater</v>
      </c>
      <c r="R3024" t="str">
        <f t="shared" si="285"/>
        <v>spaces</v>
      </c>
      <c r="S3024" s="10">
        <f t="shared" si="286"/>
        <v>42564.745474537034</v>
      </c>
      <c r="T3024" s="10">
        <f t="shared" si="287"/>
        <v>42609.745474537034</v>
      </c>
    </row>
    <row r="3025" spans="1:20" ht="58" x14ac:dyDescent="0.35">
      <c r="A3025" s="5">
        <f t="shared" si="282"/>
        <v>103</v>
      </c>
      <c r="B3025">
        <v>3023</v>
      </c>
      <c r="C3025" s="3" t="s">
        <v>3023</v>
      </c>
      <c r="D3025" s="3" t="s">
        <v>7133</v>
      </c>
      <c r="E3025">
        <v>700</v>
      </c>
      <c r="F3025">
        <v>721</v>
      </c>
      <c r="G3025" t="s">
        <v>8218</v>
      </c>
      <c r="H3025" t="s">
        <v>8224</v>
      </c>
      <c r="I3025" t="s">
        <v>8246</v>
      </c>
      <c r="J3025" s="11">
        <v>1434039186</v>
      </c>
      <c r="K3025" s="11">
        <v>1430151186</v>
      </c>
      <c r="L3025" t="b">
        <v>0</v>
      </c>
      <c r="M3025">
        <v>6</v>
      </c>
      <c r="N3025" t="b">
        <v>1</v>
      </c>
      <c r="O3025" t="s">
        <v>8302</v>
      </c>
      <c r="P3025" s="5">
        <f t="shared" si="283"/>
        <v>120.16666666666667</v>
      </c>
      <c r="Q3025" t="str">
        <f t="shared" si="284"/>
        <v>theater</v>
      </c>
      <c r="R3025" t="str">
        <f t="shared" si="285"/>
        <v>spaces</v>
      </c>
      <c r="S3025" s="10">
        <f t="shared" si="286"/>
        <v>42121.46743055556</v>
      </c>
      <c r="T3025" s="10">
        <f t="shared" si="287"/>
        <v>42166.46743055556</v>
      </c>
    </row>
    <row r="3026" spans="1:20" ht="43.5" x14ac:dyDescent="0.35">
      <c r="A3026" s="5">
        <f t="shared" si="282"/>
        <v>246.42</v>
      </c>
      <c r="B3026">
        <v>3024</v>
      </c>
      <c r="C3026" s="3" t="s">
        <v>3024</v>
      </c>
      <c r="D3026" s="3" t="s">
        <v>7134</v>
      </c>
      <c r="E3026">
        <v>5000</v>
      </c>
      <c r="F3026">
        <v>12321</v>
      </c>
      <c r="G3026" t="s">
        <v>8218</v>
      </c>
      <c r="H3026" t="s">
        <v>8223</v>
      </c>
      <c r="I3026" t="s">
        <v>8245</v>
      </c>
      <c r="J3026" s="11">
        <v>1349567475</v>
      </c>
      <c r="K3026" s="11">
        <v>1346975475</v>
      </c>
      <c r="L3026" t="b">
        <v>0</v>
      </c>
      <c r="M3026">
        <v>182</v>
      </c>
      <c r="N3026" t="b">
        <v>1</v>
      </c>
      <c r="O3026" t="s">
        <v>8302</v>
      </c>
      <c r="P3026" s="5">
        <f t="shared" si="283"/>
        <v>67.697802197802204</v>
      </c>
      <c r="Q3026" t="str">
        <f t="shared" si="284"/>
        <v>theater</v>
      </c>
      <c r="R3026" t="str">
        <f t="shared" si="285"/>
        <v>spaces</v>
      </c>
      <c r="S3026" s="10">
        <f t="shared" si="286"/>
        <v>41158.785590277774</v>
      </c>
      <c r="T3026" s="10">
        <f t="shared" si="287"/>
        <v>41188.785590277774</v>
      </c>
    </row>
    <row r="3027" spans="1:20" ht="43.5" x14ac:dyDescent="0.35">
      <c r="A3027" s="5">
        <f t="shared" si="282"/>
        <v>302.2</v>
      </c>
      <c r="B3027">
        <v>3025</v>
      </c>
      <c r="C3027" s="3" t="s">
        <v>3025</v>
      </c>
      <c r="D3027" s="3" t="s">
        <v>7135</v>
      </c>
      <c r="E3027">
        <v>2500</v>
      </c>
      <c r="F3027">
        <v>7555</v>
      </c>
      <c r="G3027" t="s">
        <v>8218</v>
      </c>
      <c r="H3027" t="s">
        <v>8224</v>
      </c>
      <c r="I3027" t="s">
        <v>8246</v>
      </c>
      <c r="J3027" s="11">
        <v>1401465600</v>
      </c>
      <c r="K3027" s="11">
        <v>1399032813</v>
      </c>
      <c r="L3027" t="b">
        <v>0</v>
      </c>
      <c r="M3027">
        <v>145</v>
      </c>
      <c r="N3027" t="b">
        <v>1</v>
      </c>
      <c r="O3027" t="s">
        <v>8302</v>
      </c>
      <c r="P3027" s="5">
        <f t="shared" si="283"/>
        <v>52.103448275862071</v>
      </c>
      <c r="Q3027" t="str">
        <f t="shared" si="284"/>
        <v>theater</v>
      </c>
      <c r="R3027" t="str">
        <f t="shared" si="285"/>
        <v>spaces</v>
      </c>
      <c r="S3027" s="10">
        <f t="shared" si="286"/>
        <v>41761.301076388889</v>
      </c>
      <c r="T3027" s="10">
        <f t="shared" si="287"/>
        <v>41789.458333333328</v>
      </c>
    </row>
    <row r="3028" spans="1:20" ht="58" x14ac:dyDescent="0.35">
      <c r="A3028" s="5">
        <f t="shared" si="282"/>
        <v>143.33333333333334</v>
      </c>
      <c r="B3028">
        <v>3026</v>
      </c>
      <c r="C3028" s="3" t="s">
        <v>3026</v>
      </c>
      <c r="D3028" s="3" t="s">
        <v>7136</v>
      </c>
      <c r="E3028">
        <v>900</v>
      </c>
      <c r="F3028">
        <v>1290</v>
      </c>
      <c r="G3028" t="s">
        <v>8218</v>
      </c>
      <c r="H3028" t="s">
        <v>8224</v>
      </c>
      <c r="I3028" t="s">
        <v>8246</v>
      </c>
      <c r="J3028" s="11">
        <v>1488538892</v>
      </c>
      <c r="K3028" s="11">
        <v>1487329292</v>
      </c>
      <c r="L3028" t="b">
        <v>0</v>
      </c>
      <c r="M3028">
        <v>25</v>
      </c>
      <c r="N3028" t="b">
        <v>1</v>
      </c>
      <c r="O3028" t="s">
        <v>8302</v>
      </c>
      <c r="P3028" s="5">
        <f t="shared" si="283"/>
        <v>51.6</v>
      </c>
      <c r="Q3028" t="str">
        <f t="shared" si="284"/>
        <v>theater</v>
      </c>
      <c r="R3028" t="str">
        <f t="shared" si="285"/>
        <v>spaces</v>
      </c>
      <c r="S3028" s="10">
        <f t="shared" si="286"/>
        <v>42783.251064814809</v>
      </c>
      <c r="T3028" s="10">
        <f t="shared" si="287"/>
        <v>42797.251064814809</v>
      </c>
    </row>
    <row r="3029" spans="1:20" ht="43.5" x14ac:dyDescent="0.35">
      <c r="A3029" s="5">
        <f t="shared" si="282"/>
        <v>131.44</v>
      </c>
      <c r="B3029">
        <v>3027</v>
      </c>
      <c r="C3029" s="3" t="s">
        <v>3027</v>
      </c>
      <c r="D3029" s="3" t="s">
        <v>7137</v>
      </c>
      <c r="E3029">
        <v>40000</v>
      </c>
      <c r="F3029">
        <v>52576</v>
      </c>
      <c r="G3029" t="s">
        <v>8218</v>
      </c>
      <c r="H3029" t="s">
        <v>8223</v>
      </c>
      <c r="I3029" t="s">
        <v>8245</v>
      </c>
      <c r="J3029" s="11">
        <v>1426866851</v>
      </c>
      <c r="K3029" s="11">
        <v>1424278451</v>
      </c>
      <c r="L3029" t="b">
        <v>0</v>
      </c>
      <c r="M3029">
        <v>320</v>
      </c>
      <c r="N3029" t="b">
        <v>1</v>
      </c>
      <c r="O3029" t="s">
        <v>8302</v>
      </c>
      <c r="P3029" s="5">
        <f t="shared" si="283"/>
        <v>164.3</v>
      </c>
      <c r="Q3029" t="str">
        <f t="shared" si="284"/>
        <v>theater</v>
      </c>
      <c r="R3029" t="str">
        <f t="shared" si="285"/>
        <v>spaces</v>
      </c>
      <c r="S3029" s="10">
        <f t="shared" si="286"/>
        <v>42053.49596064815</v>
      </c>
      <c r="T3029" s="10">
        <f t="shared" si="287"/>
        <v>42083.454293981478</v>
      </c>
    </row>
    <row r="3030" spans="1:20" ht="29" x14ac:dyDescent="0.35">
      <c r="A3030" s="5">
        <f t="shared" si="282"/>
        <v>168.01999999999998</v>
      </c>
      <c r="B3030">
        <v>3028</v>
      </c>
      <c r="C3030" s="3" t="s">
        <v>3028</v>
      </c>
      <c r="D3030" s="3" t="s">
        <v>7138</v>
      </c>
      <c r="E3030">
        <v>5000</v>
      </c>
      <c r="F3030">
        <v>8401</v>
      </c>
      <c r="G3030" t="s">
        <v>8218</v>
      </c>
      <c r="H3030" t="s">
        <v>8223</v>
      </c>
      <c r="I3030" t="s">
        <v>8245</v>
      </c>
      <c r="J3030" s="11">
        <v>1471242025</v>
      </c>
      <c r="K3030" s="11">
        <v>1468650025</v>
      </c>
      <c r="L3030" t="b">
        <v>0</v>
      </c>
      <c r="M3030">
        <v>99</v>
      </c>
      <c r="N3030" t="b">
        <v>1</v>
      </c>
      <c r="O3030" t="s">
        <v>8302</v>
      </c>
      <c r="P3030" s="5">
        <f t="shared" si="283"/>
        <v>84.858585858585855</v>
      </c>
      <c r="Q3030" t="str">
        <f t="shared" si="284"/>
        <v>theater</v>
      </c>
      <c r="R3030" t="str">
        <f t="shared" si="285"/>
        <v>spaces</v>
      </c>
      <c r="S3030" s="10">
        <f t="shared" si="286"/>
        <v>42567.055844907409</v>
      </c>
      <c r="T3030" s="10">
        <f t="shared" si="287"/>
        <v>42597.055844907409</v>
      </c>
    </row>
    <row r="3031" spans="1:20" ht="43.5" x14ac:dyDescent="0.35">
      <c r="A3031" s="5">
        <f t="shared" si="282"/>
        <v>109.67666666666666</v>
      </c>
      <c r="B3031">
        <v>3029</v>
      </c>
      <c r="C3031" s="3" t="s">
        <v>3029</v>
      </c>
      <c r="D3031" s="3" t="s">
        <v>7139</v>
      </c>
      <c r="E3031">
        <v>30000</v>
      </c>
      <c r="F3031">
        <v>32903</v>
      </c>
      <c r="G3031" t="s">
        <v>8218</v>
      </c>
      <c r="H3031" t="s">
        <v>8223</v>
      </c>
      <c r="I3031" t="s">
        <v>8245</v>
      </c>
      <c r="J3031" s="11">
        <v>1416285300</v>
      </c>
      <c r="K3031" s="11">
        <v>1413824447</v>
      </c>
      <c r="L3031" t="b">
        <v>0</v>
      </c>
      <c r="M3031">
        <v>348</v>
      </c>
      <c r="N3031" t="b">
        <v>1</v>
      </c>
      <c r="O3031" t="s">
        <v>8302</v>
      </c>
      <c r="P3031" s="5">
        <f t="shared" si="283"/>
        <v>94.548850574712645</v>
      </c>
      <c r="Q3031" t="str">
        <f t="shared" si="284"/>
        <v>theater</v>
      </c>
      <c r="R3031" t="str">
        <f t="shared" si="285"/>
        <v>spaces</v>
      </c>
      <c r="S3031" s="10">
        <f t="shared" si="286"/>
        <v>41932.500543981478</v>
      </c>
      <c r="T3031" s="10">
        <f t="shared" si="287"/>
        <v>41960.982638888883</v>
      </c>
    </row>
    <row r="3032" spans="1:20" ht="43.5" x14ac:dyDescent="0.35">
      <c r="A3032" s="5">
        <f t="shared" si="282"/>
        <v>106.6857142857143</v>
      </c>
      <c r="B3032">
        <v>3030</v>
      </c>
      <c r="C3032" s="3" t="s">
        <v>3030</v>
      </c>
      <c r="D3032" s="3" t="s">
        <v>7140</v>
      </c>
      <c r="E3032">
        <v>1750</v>
      </c>
      <c r="F3032">
        <v>1867</v>
      </c>
      <c r="G3032" t="s">
        <v>8218</v>
      </c>
      <c r="H3032" t="s">
        <v>8223</v>
      </c>
      <c r="I3032" t="s">
        <v>8245</v>
      </c>
      <c r="J3032" s="11">
        <v>1442426171</v>
      </c>
      <c r="K3032" s="11">
        <v>1439834171</v>
      </c>
      <c r="L3032" t="b">
        <v>0</v>
      </c>
      <c r="M3032">
        <v>41</v>
      </c>
      <c r="N3032" t="b">
        <v>1</v>
      </c>
      <c r="O3032" t="s">
        <v>8302</v>
      </c>
      <c r="P3032" s="5">
        <f t="shared" si="283"/>
        <v>45.536585365853661</v>
      </c>
      <c r="Q3032" t="str">
        <f t="shared" si="284"/>
        <v>theater</v>
      </c>
      <c r="R3032" t="str">
        <f t="shared" si="285"/>
        <v>spaces</v>
      </c>
      <c r="S3032" s="10">
        <f t="shared" si="286"/>
        <v>42233.5390162037</v>
      </c>
      <c r="T3032" s="10">
        <f t="shared" si="287"/>
        <v>42263.5390162037</v>
      </c>
    </row>
    <row r="3033" spans="1:20" ht="72.5" x14ac:dyDescent="0.35">
      <c r="A3033" s="5">
        <f t="shared" si="282"/>
        <v>100</v>
      </c>
      <c r="B3033">
        <v>3031</v>
      </c>
      <c r="C3033" s="3" t="s">
        <v>3031</v>
      </c>
      <c r="D3033" s="3" t="s">
        <v>7141</v>
      </c>
      <c r="E3033">
        <v>1500</v>
      </c>
      <c r="F3033">
        <v>1500</v>
      </c>
      <c r="G3033" t="s">
        <v>8218</v>
      </c>
      <c r="H3033" t="s">
        <v>8223</v>
      </c>
      <c r="I3033" t="s">
        <v>8245</v>
      </c>
      <c r="J3033" s="11">
        <v>1476479447</v>
      </c>
      <c r="K3033" s="11">
        <v>1471295447</v>
      </c>
      <c r="L3033" t="b">
        <v>0</v>
      </c>
      <c r="M3033">
        <v>29</v>
      </c>
      <c r="N3033" t="b">
        <v>1</v>
      </c>
      <c r="O3033" t="s">
        <v>8302</v>
      </c>
      <c r="P3033" s="5">
        <f t="shared" si="283"/>
        <v>51.724137931034484</v>
      </c>
      <c r="Q3033" t="str">
        <f t="shared" si="284"/>
        <v>theater</v>
      </c>
      <c r="R3033" t="str">
        <f t="shared" si="285"/>
        <v>spaces</v>
      </c>
      <c r="S3033" s="10">
        <f t="shared" si="286"/>
        <v>42597.674155092587</v>
      </c>
      <c r="T3033" s="10">
        <f t="shared" si="287"/>
        <v>42657.674155092587</v>
      </c>
    </row>
    <row r="3034" spans="1:20" ht="43.5" x14ac:dyDescent="0.35">
      <c r="A3034" s="5">
        <f t="shared" si="282"/>
        <v>127.2</v>
      </c>
      <c r="B3034">
        <v>3032</v>
      </c>
      <c r="C3034" s="3" t="s">
        <v>3032</v>
      </c>
      <c r="D3034" s="3" t="s">
        <v>7142</v>
      </c>
      <c r="E3034">
        <v>1000</v>
      </c>
      <c r="F3034">
        <v>1272</v>
      </c>
      <c r="G3034" t="s">
        <v>8218</v>
      </c>
      <c r="H3034" t="s">
        <v>8223</v>
      </c>
      <c r="I3034" t="s">
        <v>8245</v>
      </c>
      <c r="J3034" s="11">
        <v>1441933459</v>
      </c>
      <c r="K3034" s="11">
        <v>1439341459</v>
      </c>
      <c r="L3034" t="b">
        <v>0</v>
      </c>
      <c r="M3034">
        <v>25</v>
      </c>
      <c r="N3034" t="b">
        <v>1</v>
      </c>
      <c r="O3034" t="s">
        <v>8302</v>
      </c>
      <c r="P3034" s="5">
        <f t="shared" si="283"/>
        <v>50.88</v>
      </c>
      <c r="Q3034" t="str">
        <f t="shared" si="284"/>
        <v>theater</v>
      </c>
      <c r="R3034" t="str">
        <f t="shared" si="285"/>
        <v>spaces</v>
      </c>
      <c r="S3034" s="10">
        <f t="shared" si="286"/>
        <v>42227.836331018516</v>
      </c>
      <c r="T3034" s="10">
        <f t="shared" si="287"/>
        <v>42257.836331018516</v>
      </c>
    </row>
    <row r="3035" spans="1:20" ht="43.5" x14ac:dyDescent="0.35">
      <c r="A3035" s="5">
        <f t="shared" si="282"/>
        <v>146.53333333333333</v>
      </c>
      <c r="B3035">
        <v>3033</v>
      </c>
      <c r="C3035" s="3" t="s">
        <v>3033</v>
      </c>
      <c r="D3035" s="3" t="s">
        <v>7143</v>
      </c>
      <c r="E3035">
        <v>3000</v>
      </c>
      <c r="F3035">
        <v>4396</v>
      </c>
      <c r="G3035" t="s">
        <v>8218</v>
      </c>
      <c r="H3035" t="s">
        <v>8223</v>
      </c>
      <c r="I3035" t="s">
        <v>8245</v>
      </c>
      <c r="J3035" s="11">
        <v>1471487925</v>
      </c>
      <c r="K3035" s="11">
        <v>1468895925</v>
      </c>
      <c r="L3035" t="b">
        <v>0</v>
      </c>
      <c r="M3035">
        <v>23</v>
      </c>
      <c r="N3035" t="b">
        <v>1</v>
      </c>
      <c r="O3035" t="s">
        <v>8302</v>
      </c>
      <c r="P3035" s="5">
        <f t="shared" si="283"/>
        <v>191.13043478260869</v>
      </c>
      <c r="Q3035" t="str">
        <f t="shared" si="284"/>
        <v>theater</v>
      </c>
      <c r="R3035" t="str">
        <f t="shared" si="285"/>
        <v>spaces</v>
      </c>
      <c r="S3035" s="10">
        <f t="shared" si="286"/>
        <v>42569.901909722219</v>
      </c>
      <c r="T3035" s="10">
        <f t="shared" si="287"/>
        <v>42599.901909722219</v>
      </c>
    </row>
    <row r="3036" spans="1:20" ht="72.5" x14ac:dyDescent="0.35">
      <c r="A3036" s="5">
        <f t="shared" si="282"/>
        <v>112.53599999999999</v>
      </c>
      <c r="B3036">
        <v>3034</v>
      </c>
      <c r="C3036" s="3" t="s">
        <v>3034</v>
      </c>
      <c r="D3036" s="3" t="s">
        <v>7144</v>
      </c>
      <c r="E3036">
        <v>100000</v>
      </c>
      <c r="F3036">
        <v>112536</v>
      </c>
      <c r="G3036" t="s">
        <v>8218</v>
      </c>
      <c r="H3036" t="s">
        <v>8223</v>
      </c>
      <c r="I3036" t="s">
        <v>8245</v>
      </c>
      <c r="J3036" s="11">
        <v>1477972740</v>
      </c>
      <c r="K3036" s="11">
        <v>1475326255</v>
      </c>
      <c r="L3036" t="b">
        <v>0</v>
      </c>
      <c r="M3036">
        <v>1260</v>
      </c>
      <c r="N3036" t="b">
        <v>1</v>
      </c>
      <c r="O3036" t="s">
        <v>8302</v>
      </c>
      <c r="P3036" s="5">
        <f t="shared" si="283"/>
        <v>89.314285714285717</v>
      </c>
      <c r="Q3036" t="str">
        <f t="shared" si="284"/>
        <v>theater</v>
      </c>
      <c r="R3036" t="str">
        <f t="shared" si="285"/>
        <v>spaces</v>
      </c>
      <c r="S3036" s="10">
        <f t="shared" si="286"/>
        <v>42644.327025462961</v>
      </c>
      <c r="T3036" s="10">
        <f t="shared" si="287"/>
        <v>42674.957638888889</v>
      </c>
    </row>
    <row r="3037" spans="1:20" ht="29" x14ac:dyDescent="0.35">
      <c r="A3037" s="5">
        <f t="shared" si="282"/>
        <v>108.78684000000001</v>
      </c>
      <c r="B3037">
        <v>3035</v>
      </c>
      <c r="C3037" s="3" t="s">
        <v>3035</v>
      </c>
      <c r="D3037" s="3" t="s">
        <v>7145</v>
      </c>
      <c r="E3037">
        <v>25000</v>
      </c>
      <c r="F3037">
        <v>27196.71</v>
      </c>
      <c r="G3037" t="s">
        <v>8218</v>
      </c>
      <c r="H3037" t="s">
        <v>8223</v>
      </c>
      <c r="I3037" t="s">
        <v>8245</v>
      </c>
      <c r="J3037" s="11">
        <v>1367674009</v>
      </c>
      <c r="K3037" s="11">
        <v>1365082009</v>
      </c>
      <c r="L3037" t="b">
        <v>0</v>
      </c>
      <c r="M3037">
        <v>307</v>
      </c>
      <c r="N3037" t="b">
        <v>1</v>
      </c>
      <c r="O3037" t="s">
        <v>8302</v>
      </c>
      <c r="P3037" s="5">
        <f t="shared" si="283"/>
        <v>88.588631921824103</v>
      </c>
      <c r="Q3037" t="str">
        <f t="shared" si="284"/>
        <v>theater</v>
      </c>
      <c r="R3037" t="str">
        <f t="shared" si="285"/>
        <v>spaces</v>
      </c>
      <c r="S3037" s="10">
        <f t="shared" si="286"/>
        <v>41368.351956018516</v>
      </c>
      <c r="T3037" s="10">
        <f t="shared" si="287"/>
        <v>41398.351956018516</v>
      </c>
    </row>
    <row r="3038" spans="1:20" ht="43.5" x14ac:dyDescent="0.35">
      <c r="A3038" s="5">
        <f t="shared" si="282"/>
        <v>126.732</v>
      </c>
      <c r="B3038">
        <v>3036</v>
      </c>
      <c r="C3038" s="3" t="s">
        <v>3036</v>
      </c>
      <c r="D3038" s="3" t="s">
        <v>7146</v>
      </c>
      <c r="E3038">
        <v>25000</v>
      </c>
      <c r="F3038">
        <v>31683</v>
      </c>
      <c r="G3038" t="s">
        <v>8218</v>
      </c>
      <c r="H3038" t="s">
        <v>8223</v>
      </c>
      <c r="I3038" t="s">
        <v>8245</v>
      </c>
      <c r="J3038" s="11">
        <v>1376654340</v>
      </c>
      <c r="K3038" s="11">
        <v>1373568644</v>
      </c>
      <c r="L3038" t="b">
        <v>0</v>
      </c>
      <c r="M3038">
        <v>329</v>
      </c>
      <c r="N3038" t="b">
        <v>1</v>
      </c>
      <c r="O3038" t="s">
        <v>8302</v>
      </c>
      <c r="P3038" s="5">
        <f t="shared" si="283"/>
        <v>96.300911854103347</v>
      </c>
      <c r="Q3038" t="str">
        <f t="shared" si="284"/>
        <v>theater</v>
      </c>
      <c r="R3038" t="str">
        <f t="shared" si="285"/>
        <v>spaces</v>
      </c>
      <c r="S3038" s="10">
        <f t="shared" si="286"/>
        <v>41466.576898148145</v>
      </c>
      <c r="T3038" s="10">
        <f t="shared" si="287"/>
        <v>41502.290972222218</v>
      </c>
    </row>
    <row r="3039" spans="1:20" ht="58" x14ac:dyDescent="0.35">
      <c r="A3039" s="5">
        <f t="shared" si="282"/>
        <v>213.20000000000002</v>
      </c>
      <c r="B3039">
        <v>3037</v>
      </c>
      <c r="C3039" s="3" t="s">
        <v>3037</v>
      </c>
      <c r="D3039" s="3" t="s">
        <v>7147</v>
      </c>
      <c r="E3039">
        <v>500</v>
      </c>
      <c r="F3039">
        <v>1066</v>
      </c>
      <c r="G3039" t="s">
        <v>8218</v>
      </c>
      <c r="H3039" t="s">
        <v>8223</v>
      </c>
      <c r="I3039" t="s">
        <v>8245</v>
      </c>
      <c r="J3039" s="11">
        <v>1285995540</v>
      </c>
      <c r="K3039" s="11">
        <v>1279574773</v>
      </c>
      <c r="L3039" t="b">
        <v>0</v>
      </c>
      <c r="M3039">
        <v>32</v>
      </c>
      <c r="N3039" t="b">
        <v>1</v>
      </c>
      <c r="O3039" t="s">
        <v>8302</v>
      </c>
      <c r="P3039" s="5">
        <f t="shared" si="283"/>
        <v>33.3125</v>
      </c>
      <c r="Q3039" t="str">
        <f t="shared" si="284"/>
        <v>theater</v>
      </c>
      <c r="R3039" t="str">
        <f t="shared" si="285"/>
        <v>spaces</v>
      </c>
      <c r="S3039" s="10">
        <f t="shared" si="286"/>
        <v>40378.684872685182</v>
      </c>
      <c r="T3039" s="10">
        <f t="shared" si="287"/>
        <v>40452.999305555553</v>
      </c>
    </row>
    <row r="3040" spans="1:20" ht="43.5" x14ac:dyDescent="0.35">
      <c r="A3040" s="5">
        <f t="shared" si="282"/>
        <v>100.49999999999999</v>
      </c>
      <c r="B3040">
        <v>3038</v>
      </c>
      <c r="C3040" s="3" t="s">
        <v>3038</v>
      </c>
      <c r="D3040" s="3" t="s">
        <v>7148</v>
      </c>
      <c r="E3040">
        <v>1000</v>
      </c>
      <c r="F3040">
        <v>1005</v>
      </c>
      <c r="G3040" t="s">
        <v>8218</v>
      </c>
      <c r="H3040" t="s">
        <v>8223</v>
      </c>
      <c r="I3040" t="s">
        <v>8245</v>
      </c>
      <c r="J3040" s="11">
        <v>1457071397</v>
      </c>
      <c r="K3040" s="11">
        <v>1451887397</v>
      </c>
      <c r="L3040" t="b">
        <v>0</v>
      </c>
      <c r="M3040">
        <v>27</v>
      </c>
      <c r="N3040" t="b">
        <v>1</v>
      </c>
      <c r="O3040" t="s">
        <v>8302</v>
      </c>
      <c r="P3040" s="5">
        <f t="shared" si="283"/>
        <v>37.222222222222221</v>
      </c>
      <c r="Q3040" t="str">
        <f t="shared" si="284"/>
        <v>theater</v>
      </c>
      <c r="R3040" t="str">
        <f t="shared" si="285"/>
        <v>spaces</v>
      </c>
      <c r="S3040" s="10">
        <f t="shared" si="286"/>
        <v>42373.043946759259</v>
      </c>
      <c r="T3040" s="10">
        <f t="shared" si="287"/>
        <v>42433.043946759259</v>
      </c>
    </row>
    <row r="3041" spans="1:20" ht="43.5" x14ac:dyDescent="0.35">
      <c r="A3041" s="5">
        <f t="shared" si="282"/>
        <v>108.71389999999998</v>
      </c>
      <c r="B3041">
        <v>3039</v>
      </c>
      <c r="C3041" s="3" t="s">
        <v>3039</v>
      </c>
      <c r="D3041" s="3" t="s">
        <v>7149</v>
      </c>
      <c r="E3041">
        <v>20000</v>
      </c>
      <c r="F3041">
        <v>21742.78</v>
      </c>
      <c r="G3041" t="s">
        <v>8218</v>
      </c>
      <c r="H3041" t="s">
        <v>8223</v>
      </c>
      <c r="I3041" t="s">
        <v>8245</v>
      </c>
      <c r="J3041" s="11">
        <v>1388303940</v>
      </c>
      <c r="K3041" s="11">
        <v>1386011038</v>
      </c>
      <c r="L3041" t="b">
        <v>0</v>
      </c>
      <c r="M3041">
        <v>236</v>
      </c>
      <c r="N3041" t="b">
        <v>1</v>
      </c>
      <c r="O3041" t="s">
        <v>8302</v>
      </c>
      <c r="P3041" s="5">
        <f t="shared" si="283"/>
        <v>92.130423728813554</v>
      </c>
      <c r="Q3041" t="str">
        <f t="shared" si="284"/>
        <v>theater</v>
      </c>
      <c r="R3041" t="str">
        <f t="shared" si="285"/>
        <v>spaces</v>
      </c>
      <c r="S3041" s="10">
        <f t="shared" si="286"/>
        <v>41610.586087962962</v>
      </c>
      <c r="T3041" s="10">
        <f t="shared" si="287"/>
        <v>41637.124305555553</v>
      </c>
    </row>
    <row r="3042" spans="1:20" ht="43.5" x14ac:dyDescent="0.35">
      <c r="A3042" s="5">
        <f t="shared" si="282"/>
        <v>107.5</v>
      </c>
      <c r="B3042">
        <v>3040</v>
      </c>
      <c r="C3042" s="3" t="s">
        <v>3040</v>
      </c>
      <c r="D3042" s="3" t="s">
        <v>7150</v>
      </c>
      <c r="E3042">
        <v>3000</v>
      </c>
      <c r="F3042">
        <v>3225</v>
      </c>
      <c r="G3042" t="s">
        <v>8218</v>
      </c>
      <c r="H3042" t="s">
        <v>8223</v>
      </c>
      <c r="I3042" t="s">
        <v>8245</v>
      </c>
      <c r="J3042" s="11">
        <v>1435359600</v>
      </c>
      <c r="K3042" s="11">
        <v>1434999621</v>
      </c>
      <c r="L3042" t="b">
        <v>0</v>
      </c>
      <c r="M3042">
        <v>42</v>
      </c>
      <c r="N3042" t="b">
        <v>1</v>
      </c>
      <c r="O3042" t="s">
        <v>8302</v>
      </c>
      <c r="P3042" s="5">
        <f t="shared" si="283"/>
        <v>76.785714285714292</v>
      </c>
      <c r="Q3042" t="str">
        <f t="shared" si="284"/>
        <v>theater</v>
      </c>
      <c r="R3042" t="str">
        <f t="shared" si="285"/>
        <v>spaces</v>
      </c>
      <c r="S3042" s="10">
        <f t="shared" si="286"/>
        <v>42177.583576388883</v>
      </c>
      <c r="T3042" s="10">
        <f t="shared" si="287"/>
        <v>42181.749999999993</v>
      </c>
    </row>
    <row r="3043" spans="1:20" ht="29" x14ac:dyDescent="0.35">
      <c r="A3043" s="5">
        <f t="shared" si="282"/>
        <v>110.48192771084338</v>
      </c>
      <c r="B3043">
        <v>3041</v>
      </c>
      <c r="C3043" s="3" t="s">
        <v>3041</v>
      </c>
      <c r="D3043" s="3" t="s">
        <v>7151</v>
      </c>
      <c r="E3043">
        <v>8300</v>
      </c>
      <c r="F3043">
        <v>9170</v>
      </c>
      <c r="G3043" t="s">
        <v>8218</v>
      </c>
      <c r="H3043" t="s">
        <v>8223</v>
      </c>
      <c r="I3043" t="s">
        <v>8245</v>
      </c>
      <c r="J3043" s="11">
        <v>1453323048</v>
      </c>
      <c r="K3043" s="11">
        <v>1450731048</v>
      </c>
      <c r="L3043" t="b">
        <v>0</v>
      </c>
      <c r="M3043">
        <v>95</v>
      </c>
      <c r="N3043" t="b">
        <v>1</v>
      </c>
      <c r="O3043" t="s">
        <v>8302</v>
      </c>
      <c r="P3043" s="5">
        <f t="shared" si="283"/>
        <v>96.526315789473685</v>
      </c>
      <c r="Q3043" t="str">
        <f t="shared" si="284"/>
        <v>theater</v>
      </c>
      <c r="R3043" t="str">
        <f t="shared" si="285"/>
        <v>spaces</v>
      </c>
      <c r="S3043" s="10">
        <f t="shared" si="286"/>
        <v>42359.660277777781</v>
      </c>
      <c r="T3043" s="10">
        <f t="shared" si="287"/>
        <v>42389.660277777781</v>
      </c>
    </row>
    <row r="3044" spans="1:20" ht="58" x14ac:dyDescent="0.35">
      <c r="A3044" s="5">
        <f t="shared" si="282"/>
        <v>128</v>
      </c>
      <c r="B3044">
        <v>3042</v>
      </c>
      <c r="C3044" s="3" t="s">
        <v>3042</v>
      </c>
      <c r="D3044" s="3" t="s">
        <v>7152</v>
      </c>
      <c r="E3044">
        <v>1500</v>
      </c>
      <c r="F3044">
        <v>1920</v>
      </c>
      <c r="G3044" t="s">
        <v>8218</v>
      </c>
      <c r="H3044" t="s">
        <v>8224</v>
      </c>
      <c r="I3044" t="s">
        <v>8246</v>
      </c>
      <c r="J3044" s="11">
        <v>1444149047</v>
      </c>
      <c r="K3044" s="11">
        <v>1441557047</v>
      </c>
      <c r="L3044" t="b">
        <v>0</v>
      </c>
      <c r="M3044">
        <v>37</v>
      </c>
      <c r="N3044" t="b">
        <v>1</v>
      </c>
      <c r="O3044" t="s">
        <v>8302</v>
      </c>
      <c r="P3044" s="5">
        <f t="shared" si="283"/>
        <v>51.891891891891895</v>
      </c>
      <c r="Q3044" t="str">
        <f t="shared" si="284"/>
        <v>theater</v>
      </c>
      <c r="R3044" t="str">
        <f t="shared" si="285"/>
        <v>spaces</v>
      </c>
      <c r="S3044" s="10">
        <f t="shared" si="286"/>
        <v>42253.479710648149</v>
      </c>
      <c r="T3044" s="10">
        <f t="shared" si="287"/>
        <v>42283.479710648149</v>
      </c>
    </row>
    <row r="3045" spans="1:20" ht="43.5" x14ac:dyDescent="0.35">
      <c r="A3045" s="5">
        <f t="shared" si="282"/>
        <v>110.00666666666667</v>
      </c>
      <c r="B3045">
        <v>3043</v>
      </c>
      <c r="C3045" s="3" t="s">
        <v>3043</v>
      </c>
      <c r="D3045" s="3" t="s">
        <v>7153</v>
      </c>
      <c r="E3045">
        <v>15000</v>
      </c>
      <c r="F3045">
        <v>16501</v>
      </c>
      <c r="G3045" t="s">
        <v>8218</v>
      </c>
      <c r="H3045" t="s">
        <v>8228</v>
      </c>
      <c r="I3045" t="s">
        <v>8250</v>
      </c>
      <c r="J3045" s="11">
        <v>1429152600</v>
      </c>
      <c r="K3045" s="11">
        <v>1426815699</v>
      </c>
      <c r="L3045" t="b">
        <v>0</v>
      </c>
      <c r="M3045">
        <v>128</v>
      </c>
      <c r="N3045" t="b">
        <v>1</v>
      </c>
      <c r="O3045" t="s">
        <v>8302</v>
      </c>
      <c r="P3045" s="5">
        <f t="shared" si="283"/>
        <v>128.9140625</v>
      </c>
      <c r="Q3045" t="str">
        <f t="shared" si="284"/>
        <v>theater</v>
      </c>
      <c r="R3045" t="str">
        <f t="shared" si="285"/>
        <v>spaces</v>
      </c>
      <c r="S3045" s="10">
        <f t="shared" si="286"/>
        <v>42082.862256944441</v>
      </c>
      <c r="T3045" s="10">
        <f t="shared" si="287"/>
        <v>42109.909722222219</v>
      </c>
    </row>
    <row r="3046" spans="1:20" ht="43.5" x14ac:dyDescent="0.35">
      <c r="A3046" s="5">
        <f t="shared" si="282"/>
        <v>109.34166666666667</v>
      </c>
      <c r="B3046">
        <v>3044</v>
      </c>
      <c r="C3046" s="3" t="s">
        <v>3044</v>
      </c>
      <c r="D3046" s="3" t="s">
        <v>7154</v>
      </c>
      <c r="E3046">
        <v>12000</v>
      </c>
      <c r="F3046">
        <v>13121</v>
      </c>
      <c r="G3046" t="s">
        <v>8218</v>
      </c>
      <c r="H3046" t="s">
        <v>8223</v>
      </c>
      <c r="I3046" t="s">
        <v>8245</v>
      </c>
      <c r="J3046" s="11">
        <v>1454433998</v>
      </c>
      <c r="K3046" s="11">
        <v>1453137998</v>
      </c>
      <c r="L3046" t="b">
        <v>0</v>
      </c>
      <c r="M3046">
        <v>156</v>
      </c>
      <c r="N3046" t="b">
        <v>1</v>
      </c>
      <c r="O3046" t="s">
        <v>8302</v>
      </c>
      <c r="P3046" s="5">
        <f t="shared" si="283"/>
        <v>84.108974358974365</v>
      </c>
      <c r="Q3046" t="str">
        <f t="shared" si="284"/>
        <v>theater</v>
      </c>
      <c r="R3046" t="str">
        <f t="shared" si="285"/>
        <v>spaces</v>
      </c>
      <c r="S3046" s="10">
        <f t="shared" si="286"/>
        <v>42387.518495370365</v>
      </c>
      <c r="T3046" s="10">
        <f t="shared" si="287"/>
        <v>42402.518495370365</v>
      </c>
    </row>
    <row r="3047" spans="1:20" ht="58" x14ac:dyDescent="0.35">
      <c r="A3047" s="5">
        <f t="shared" si="282"/>
        <v>132.70650000000001</v>
      </c>
      <c r="B3047">
        <v>3045</v>
      </c>
      <c r="C3047" s="3" t="s">
        <v>3045</v>
      </c>
      <c r="D3047" s="3" t="s">
        <v>7155</v>
      </c>
      <c r="E3047">
        <v>4000</v>
      </c>
      <c r="F3047">
        <v>5308.26</v>
      </c>
      <c r="G3047" t="s">
        <v>8218</v>
      </c>
      <c r="H3047" t="s">
        <v>8223</v>
      </c>
      <c r="I3047" t="s">
        <v>8245</v>
      </c>
      <c r="J3047" s="11">
        <v>1408679055</v>
      </c>
      <c r="K3047" s="11">
        <v>1406087055</v>
      </c>
      <c r="L3047" t="b">
        <v>0</v>
      </c>
      <c r="M3047">
        <v>64</v>
      </c>
      <c r="N3047" t="b">
        <v>1</v>
      </c>
      <c r="O3047" t="s">
        <v>8302</v>
      </c>
      <c r="P3047" s="5">
        <f t="shared" si="283"/>
        <v>82.941562500000003</v>
      </c>
      <c r="Q3047" t="str">
        <f t="shared" si="284"/>
        <v>theater</v>
      </c>
      <c r="R3047" t="str">
        <f t="shared" si="285"/>
        <v>spaces</v>
      </c>
      <c r="S3047" s="10">
        <f t="shared" si="286"/>
        <v>41842.947395833333</v>
      </c>
      <c r="T3047" s="10">
        <f t="shared" si="287"/>
        <v>41872.947395833333</v>
      </c>
    </row>
    <row r="3048" spans="1:20" ht="58" x14ac:dyDescent="0.35">
      <c r="A3048" s="5">
        <f t="shared" si="282"/>
        <v>190.84810126582278</v>
      </c>
      <c r="B3048">
        <v>3046</v>
      </c>
      <c r="C3048" s="3" t="s">
        <v>3046</v>
      </c>
      <c r="D3048" s="3" t="s">
        <v>7156</v>
      </c>
      <c r="E3048">
        <v>7900</v>
      </c>
      <c r="F3048">
        <v>15077</v>
      </c>
      <c r="G3048" t="s">
        <v>8218</v>
      </c>
      <c r="H3048" t="s">
        <v>8223</v>
      </c>
      <c r="I3048" t="s">
        <v>8245</v>
      </c>
      <c r="J3048" s="11">
        <v>1410324720</v>
      </c>
      <c r="K3048" s="11">
        <v>1407784586</v>
      </c>
      <c r="L3048" t="b">
        <v>0</v>
      </c>
      <c r="M3048">
        <v>58</v>
      </c>
      <c r="N3048" t="b">
        <v>1</v>
      </c>
      <c r="O3048" t="s">
        <v>8302</v>
      </c>
      <c r="P3048" s="5">
        <f t="shared" si="283"/>
        <v>259.94827586206895</v>
      </c>
      <c r="Q3048" t="str">
        <f t="shared" si="284"/>
        <v>theater</v>
      </c>
      <c r="R3048" t="str">
        <f t="shared" si="285"/>
        <v>spaces</v>
      </c>
      <c r="S3048" s="10">
        <f t="shared" si="286"/>
        <v>41862.59474537037</v>
      </c>
      <c r="T3048" s="10">
        <f t="shared" si="287"/>
        <v>41891.994444444441</v>
      </c>
    </row>
    <row r="3049" spans="1:20" ht="43.5" x14ac:dyDescent="0.35">
      <c r="A3049" s="5">
        <f t="shared" si="282"/>
        <v>149</v>
      </c>
      <c r="B3049">
        <v>3047</v>
      </c>
      <c r="C3049" s="3" t="s">
        <v>3047</v>
      </c>
      <c r="D3049" s="3" t="s">
        <v>7157</v>
      </c>
      <c r="E3049">
        <v>500</v>
      </c>
      <c r="F3049">
        <v>745</v>
      </c>
      <c r="G3049" t="s">
        <v>8218</v>
      </c>
      <c r="H3049" t="s">
        <v>8223</v>
      </c>
      <c r="I3049" t="s">
        <v>8245</v>
      </c>
      <c r="J3049" s="11">
        <v>1461762960</v>
      </c>
      <c r="K3049" s="11">
        <v>1457999054</v>
      </c>
      <c r="L3049" t="b">
        <v>0</v>
      </c>
      <c r="M3049">
        <v>20</v>
      </c>
      <c r="N3049" t="b">
        <v>1</v>
      </c>
      <c r="O3049" t="s">
        <v>8302</v>
      </c>
      <c r="P3049" s="5">
        <f t="shared" si="283"/>
        <v>37.25</v>
      </c>
      <c r="Q3049" t="str">
        <f t="shared" si="284"/>
        <v>theater</v>
      </c>
      <c r="R3049" t="str">
        <f t="shared" si="285"/>
        <v>spaces</v>
      </c>
      <c r="S3049" s="10">
        <f t="shared" si="286"/>
        <v>42443.780717592592</v>
      </c>
      <c r="T3049" s="10">
        <f t="shared" si="287"/>
        <v>42487.344444444439</v>
      </c>
    </row>
    <row r="3050" spans="1:20" ht="58" x14ac:dyDescent="0.35">
      <c r="A3050" s="5">
        <f t="shared" si="282"/>
        <v>166.4</v>
      </c>
      <c r="B3050">
        <v>3048</v>
      </c>
      <c r="C3050" s="3" t="s">
        <v>3048</v>
      </c>
      <c r="D3050" s="3" t="s">
        <v>7158</v>
      </c>
      <c r="E3050">
        <v>5000</v>
      </c>
      <c r="F3050">
        <v>8320</v>
      </c>
      <c r="G3050" t="s">
        <v>8218</v>
      </c>
      <c r="H3050" t="s">
        <v>8223</v>
      </c>
      <c r="I3050" t="s">
        <v>8245</v>
      </c>
      <c r="J3050" s="11">
        <v>1420060920</v>
      </c>
      <c r="K3050" s="11">
        <v>1417556262</v>
      </c>
      <c r="L3050" t="b">
        <v>0</v>
      </c>
      <c r="M3050">
        <v>47</v>
      </c>
      <c r="N3050" t="b">
        <v>1</v>
      </c>
      <c r="O3050" t="s">
        <v>8302</v>
      </c>
      <c r="P3050" s="5">
        <f t="shared" si="283"/>
        <v>177.02127659574469</v>
      </c>
      <c r="Q3050" t="str">
        <f t="shared" si="284"/>
        <v>theater</v>
      </c>
      <c r="R3050" t="str">
        <f t="shared" si="285"/>
        <v>spaces</v>
      </c>
      <c r="S3050" s="10">
        <f t="shared" si="286"/>
        <v>41975.692847222213</v>
      </c>
      <c r="T3050" s="10">
        <f t="shared" si="287"/>
        <v>42004.681944444441</v>
      </c>
    </row>
    <row r="3051" spans="1:20" ht="58" x14ac:dyDescent="0.35">
      <c r="A3051" s="5">
        <f t="shared" si="282"/>
        <v>106.66666666666667</v>
      </c>
      <c r="B3051">
        <v>3049</v>
      </c>
      <c r="C3051" s="3" t="s">
        <v>3049</v>
      </c>
      <c r="D3051" s="3" t="s">
        <v>7159</v>
      </c>
      <c r="E3051">
        <v>3750</v>
      </c>
      <c r="F3051">
        <v>4000</v>
      </c>
      <c r="G3051" t="s">
        <v>8218</v>
      </c>
      <c r="H3051" t="s">
        <v>8223</v>
      </c>
      <c r="I3051" t="s">
        <v>8245</v>
      </c>
      <c r="J3051" s="11">
        <v>1434241255</v>
      </c>
      <c r="K3051" s="11">
        <v>1431649255</v>
      </c>
      <c r="L3051" t="b">
        <v>0</v>
      </c>
      <c r="M3051">
        <v>54</v>
      </c>
      <c r="N3051" t="b">
        <v>1</v>
      </c>
      <c r="O3051" t="s">
        <v>8302</v>
      </c>
      <c r="P3051" s="5">
        <f t="shared" si="283"/>
        <v>74.074074074074076</v>
      </c>
      <c r="Q3051" t="str">
        <f t="shared" si="284"/>
        <v>theater</v>
      </c>
      <c r="R3051" t="str">
        <f t="shared" si="285"/>
        <v>spaces</v>
      </c>
      <c r="S3051" s="10">
        <f t="shared" si="286"/>
        <v>42138.806192129625</v>
      </c>
      <c r="T3051" s="10">
        <f t="shared" si="287"/>
        <v>42168.806192129625</v>
      </c>
    </row>
    <row r="3052" spans="1:20" ht="29" x14ac:dyDescent="0.35">
      <c r="A3052" s="5">
        <f t="shared" si="282"/>
        <v>106</v>
      </c>
      <c r="B3052">
        <v>3050</v>
      </c>
      <c r="C3052" s="3" t="s">
        <v>3050</v>
      </c>
      <c r="D3052" s="3" t="s">
        <v>7160</v>
      </c>
      <c r="E3052">
        <v>600</v>
      </c>
      <c r="F3052">
        <v>636</v>
      </c>
      <c r="G3052" t="s">
        <v>8218</v>
      </c>
      <c r="H3052" t="s">
        <v>8223</v>
      </c>
      <c r="I3052" t="s">
        <v>8245</v>
      </c>
      <c r="J3052" s="11">
        <v>1462420960</v>
      </c>
      <c r="K3052" s="11">
        <v>1459828960</v>
      </c>
      <c r="L3052" t="b">
        <v>0</v>
      </c>
      <c r="M3052">
        <v>9</v>
      </c>
      <c r="N3052" t="b">
        <v>1</v>
      </c>
      <c r="O3052" t="s">
        <v>8302</v>
      </c>
      <c r="P3052" s="5">
        <f t="shared" si="283"/>
        <v>70.666666666666671</v>
      </c>
      <c r="Q3052" t="str">
        <f t="shared" si="284"/>
        <v>theater</v>
      </c>
      <c r="R3052" t="str">
        <f t="shared" si="285"/>
        <v>spaces</v>
      </c>
      <c r="S3052" s="10">
        <f t="shared" si="286"/>
        <v>42464.960185185184</v>
      </c>
      <c r="T3052" s="10">
        <f t="shared" si="287"/>
        <v>42494.960185185184</v>
      </c>
    </row>
    <row r="3053" spans="1:20" ht="58" x14ac:dyDescent="0.35">
      <c r="A3053" s="5">
        <f t="shared" si="282"/>
        <v>23.62857142857143</v>
      </c>
      <c r="B3053">
        <v>3051</v>
      </c>
      <c r="C3053" s="3" t="s">
        <v>3051</v>
      </c>
      <c r="D3053" s="3" t="s">
        <v>7161</v>
      </c>
      <c r="E3053">
        <v>3500</v>
      </c>
      <c r="F3053">
        <v>827</v>
      </c>
      <c r="G3053" t="s">
        <v>8220</v>
      </c>
      <c r="H3053" t="s">
        <v>8224</v>
      </c>
      <c r="I3053" t="s">
        <v>8246</v>
      </c>
      <c r="J3053" s="11">
        <v>1486547945</v>
      </c>
      <c r="K3053" s="11">
        <v>1483955945</v>
      </c>
      <c r="L3053" t="b">
        <v>1</v>
      </c>
      <c r="M3053">
        <v>35</v>
      </c>
      <c r="N3053" t="b">
        <v>0</v>
      </c>
      <c r="O3053" t="s">
        <v>8302</v>
      </c>
      <c r="P3053" s="5">
        <f t="shared" si="283"/>
        <v>23.62857142857143</v>
      </c>
      <c r="Q3053" t="str">
        <f t="shared" si="284"/>
        <v>theater</v>
      </c>
      <c r="R3053" t="str">
        <f t="shared" si="285"/>
        <v>spaces</v>
      </c>
      <c r="S3053" s="10">
        <f t="shared" si="286"/>
        <v>42744.207696759251</v>
      </c>
      <c r="T3053" s="10">
        <f t="shared" si="287"/>
        <v>42774.207696759251</v>
      </c>
    </row>
    <row r="3054" spans="1:20" ht="43.5" x14ac:dyDescent="0.35">
      <c r="A3054" s="5">
        <f t="shared" si="282"/>
        <v>0.15</v>
      </c>
      <c r="B3054">
        <v>3052</v>
      </c>
      <c r="C3054" s="3" t="s">
        <v>3052</v>
      </c>
      <c r="D3054" s="3" t="s">
        <v>7162</v>
      </c>
      <c r="E3054">
        <v>50000</v>
      </c>
      <c r="F3054">
        <v>75</v>
      </c>
      <c r="G3054" t="s">
        <v>8220</v>
      </c>
      <c r="H3054" t="s">
        <v>8223</v>
      </c>
      <c r="I3054" t="s">
        <v>8245</v>
      </c>
      <c r="J3054" s="11">
        <v>1432828740</v>
      </c>
      <c r="K3054" s="11">
        <v>1430237094</v>
      </c>
      <c r="L3054" t="b">
        <v>0</v>
      </c>
      <c r="M3054">
        <v>2</v>
      </c>
      <c r="N3054" t="b">
        <v>0</v>
      </c>
      <c r="O3054" t="s">
        <v>8302</v>
      </c>
      <c r="P3054" s="5">
        <f t="shared" si="283"/>
        <v>37.5</v>
      </c>
      <c r="Q3054" t="str">
        <f t="shared" si="284"/>
        <v>theater</v>
      </c>
      <c r="R3054" t="str">
        <f t="shared" si="285"/>
        <v>spaces</v>
      </c>
      <c r="S3054" s="10">
        <f t="shared" si="286"/>
        <v>42122.461736111109</v>
      </c>
      <c r="T3054" s="10">
        <f t="shared" si="287"/>
        <v>42152.457638888889</v>
      </c>
    </row>
    <row r="3055" spans="1:20" ht="58" x14ac:dyDescent="0.35">
      <c r="A3055" s="5">
        <f t="shared" si="282"/>
        <v>0.4</v>
      </c>
      <c r="B3055">
        <v>3053</v>
      </c>
      <c r="C3055" s="3" t="s">
        <v>3053</v>
      </c>
      <c r="D3055" s="3" t="s">
        <v>7163</v>
      </c>
      <c r="E3055">
        <v>10000</v>
      </c>
      <c r="F3055">
        <v>40</v>
      </c>
      <c r="G3055" t="s">
        <v>8220</v>
      </c>
      <c r="H3055" t="s">
        <v>8223</v>
      </c>
      <c r="I3055" t="s">
        <v>8245</v>
      </c>
      <c r="J3055" s="11">
        <v>1412222340</v>
      </c>
      <c r="K3055" s="11">
        <v>1407781013</v>
      </c>
      <c r="L3055" t="b">
        <v>0</v>
      </c>
      <c r="M3055">
        <v>3</v>
      </c>
      <c r="N3055" t="b">
        <v>0</v>
      </c>
      <c r="O3055" t="s">
        <v>8302</v>
      </c>
      <c r="P3055" s="5">
        <f t="shared" si="283"/>
        <v>13.333333333333334</v>
      </c>
      <c r="Q3055" t="str">
        <f t="shared" si="284"/>
        <v>theater</v>
      </c>
      <c r="R3055" t="str">
        <f t="shared" si="285"/>
        <v>spaces</v>
      </c>
      <c r="S3055" s="10">
        <f t="shared" si="286"/>
        <v>41862.553391203699</v>
      </c>
      <c r="T3055" s="10">
        <f t="shared" si="287"/>
        <v>41913.957638888889</v>
      </c>
    </row>
    <row r="3056" spans="1:20" ht="58" x14ac:dyDescent="0.35">
      <c r="A3056" s="5">
        <f t="shared" si="282"/>
        <v>0</v>
      </c>
      <c r="B3056">
        <v>3054</v>
      </c>
      <c r="C3056" s="3" t="s">
        <v>3054</v>
      </c>
      <c r="D3056" s="3" t="s">
        <v>7164</v>
      </c>
      <c r="E3056">
        <v>300</v>
      </c>
      <c r="F3056">
        <v>0</v>
      </c>
      <c r="G3056" t="s">
        <v>8220</v>
      </c>
      <c r="H3056" t="s">
        <v>8223</v>
      </c>
      <c r="I3056" t="s">
        <v>8245</v>
      </c>
      <c r="J3056" s="11">
        <v>1425258240</v>
      </c>
      <c r="K3056" s="11">
        <v>1422043154</v>
      </c>
      <c r="L3056" t="b">
        <v>0</v>
      </c>
      <c r="M3056">
        <v>0</v>
      </c>
      <c r="N3056" t="b">
        <v>0</v>
      </c>
      <c r="O3056" t="s">
        <v>8302</v>
      </c>
      <c r="P3056" s="5" t="e">
        <f t="shared" si="283"/>
        <v>#DIV/0!</v>
      </c>
      <c r="Q3056" t="str">
        <f t="shared" si="284"/>
        <v>theater</v>
      </c>
      <c r="R3056" t="str">
        <f t="shared" si="285"/>
        <v>spaces</v>
      </c>
      <c r="S3056" s="10">
        <f t="shared" si="286"/>
        <v>42027.624467592592</v>
      </c>
      <c r="T3056" s="10">
        <f t="shared" si="287"/>
        <v>42064.836111111108</v>
      </c>
    </row>
    <row r="3057" spans="1:20" ht="43.5" x14ac:dyDescent="0.35">
      <c r="A3057" s="5">
        <f t="shared" si="282"/>
        <v>5.0000000000000001E-3</v>
      </c>
      <c r="B3057">
        <v>3055</v>
      </c>
      <c r="C3057" s="3" t="s">
        <v>3055</v>
      </c>
      <c r="D3057" s="3" t="s">
        <v>7165</v>
      </c>
      <c r="E3057">
        <v>20000</v>
      </c>
      <c r="F3057">
        <v>1</v>
      </c>
      <c r="G3057" t="s">
        <v>8220</v>
      </c>
      <c r="H3057" t="s">
        <v>8223</v>
      </c>
      <c r="I3057" t="s">
        <v>8245</v>
      </c>
      <c r="J3057" s="11">
        <v>1420844390</v>
      </c>
      <c r="K3057" s="11">
        <v>1415660390</v>
      </c>
      <c r="L3057" t="b">
        <v>0</v>
      </c>
      <c r="M3057">
        <v>1</v>
      </c>
      <c r="N3057" t="b">
        <v>0</v>
      </c>
      <c r="O3057" t="s">
        <v>8302</v>
      </c>
      <c r="P3057" s="5">
        <f t="shared" si="283"/>
        <v>1</v>
      </c>
      <c r="Q3057" t="str">
        <f t="shared" si="284"/>
        <v>theater</v>
      </c>
      <c r="R3057" t="str">
        <f t="shared" si="285"/>
        <v>spaces</v>
      </c>
      <c r="S3057" s="10">
        <f t="shared" si="286"/>
        <v>41953.749884259254</v>
      </c>
      <c r="T3057" s="10">
        <f t="shared" si="287"/>
        <v>42013.749884259254</v>
      </c>
    </row>
    <row r="3058" spans="1:20" ht="58" x14ac:dyDescent="0.35">
      <c r="A3058" s="5">
        <f t="shared" si="282"/>
        <v>0</v>
      </c>
      <c r="B3058">
        <v>3056</v>
      </c>
      <c r="C3058" s="3" t="s">
        <v>3056</v>
      </c>
      <c r="D3058" s="3" t="s">
        <v>7166</v>
      </c>
      <c r="E3058">
        <v>25000</v>
      </c>
      <c r="F3058">
        <v>0</v>
      </c>
      <c r="G3058" t="s">
        <v>8220</v>
      </c>
      <c r="H3058" t="s">
        <v>8223</v>
      </c>
      <c r="I3058" t="s">
        <v>8245</v>
      </c>
      <c r="J3058" s="11">
        <v>1412003784</v>
      </c>
      <c r="K3058" s="11">
        <v>1406819784</v>
      </c>
      <c r="L3058" t="b">
        <v>0</v>
      </c>
      <c r="M3058">
        <v>0</v>
      </c>
      <c r="N3058" t="b">
        <v>0</v>
      </c>
      <c r="O3058" t="s">
        <v>8302</v>
      </c>
      <c r="P3058" s="5" t="e">
        <f t="shared" si="283"/>
        <v>#DIV/0!</v>
      </c>
      <c r="Q3058" t="str">
        <f t="shared" si="284"/>
        <v>theater</v>
      </c>
      <c r="R3058" t="str">
        <f t="shared" si="285"/>
        <v>spaces</v>
      </c>
      <c r="S3058" s="10">
        <f t="shared" si="286"/>
        <v>41851.428055555552</v>
      </c>
      <c r="T3058" s="10">
        <f t="shared" si="287"/>
        <v>41911.428055555552</v>
      </c>
    </row>
    <row r="3059" spans="1:20" ht="43.5" x14ac:dyDescent="0.35">
      <c r="A3059" s="5">
        <f t="shared" si="282"/>
        <v>0</v>
      </c>
      <c r="B3059">
        <v>3057</v>
      </c>
      <c r="C3059" s="3" t="s">
        <v>3057</v>
      </c>
      <c r="D3059" s="3" t="s">
        <v>7167</v>
      </c>
      <c r="E3059">
        <v>50000</v>
      </c>
      <c r="F3059">
        <v>0</v>
      </c>
      <c r="G3059" t="s">
        <v>8220</v>
      </c>
      <c r="H3059" t="s">
        <v>8224</v>
      </c>
      <c r="I3059" t="s">
        <v>8246</v>
      </c>
      <c r="J3059" s="11">
        <v>1459694211</v>
      </c>
      <c r="K3059" s="11">
        <v>1457105811</v>
      </c>
      <c r="L3059" t="b">
        <v>0</v>
      </c>
      <c r="M3059">
        <v>0</v>
      </c>
      <c r="N3059" t="b">
        <v>0</v>
      </c>
      <c r="O3059" t="s">
        <v>8302</v>
      </c>
      <c r="P3059" s="5" t="e">
        <f t="shared" si="283"/>
        <v>#DIV/0!</v>
      </c>
      <c r="Q3059" t="str">
        <f t="shared" si="284"/>
        <v>theater</v>
      </c>
      <c r="R3059" t="str">
        <f t="shared" si="285"/>
        <v>spaces</v>
      </c>
      <c r="S3059" s="10">
        <f t="shared" si="286"/>
        <v>42433.442256944443</v>
      </c>
      <c r="T3059" s="10">
        <f t="shared" si="287"/>
        <v>42463.400590277779</v>
      </c>
    </row>
    <row r="3060" spans="1:20" ht="58" x14ac:dyDescent="0.35">
      <c r="A3060" s="5">
        <f t="shared" si="282"/>
        <v>1.6666666666666666E-2</v>
      </c>
      <c r="B3060">
        <v>3058</v>
      </c>
      <c r="C3060" s="3" t="s">
        <v>3058</v>
      </c>
      <c r="D3060" s="3" t="s">
        <v>7168</v>
      </c>
      <c r="E3060">
        <v>18000</v>
      </c>
      <c r="F3060">
        <v>3</v>
      </c>
      <c r="G3060" t="s">
        <v>8220</v>
      </c>
      <c r="H3060" t="s">
        <v>8236</v>
      </c>
      <c r="I3060" t="s">
        <v>8248</v>
      </c>
      <c r="J3060" s="11">
        <v>1463734740</v>
      </c>
      <c r="K3060" s="11">
        <v>1459414740</v>
      </c>
      <c r="L3060" t="b">
        <v>0</v>
      </c>
      <c r="M3060">
        <v>3</v>
      </c>
      <c r="N3060" t="b">
        <v>0</v>
      </c>
      <c r="O3060" t="s">
        <v>8302</v>
      </c>
      <c r="P3060" s="5">
        <f t="shared" si="283"/>
        <v>1</v>
      </c>
      <c r="Q3060" t="str">
        <f t="shared" si="284"/>
        <v>theater</v>
      </c>
      <c r="R3060" t="str">
        <f t="shared" si="285"/>
        <v>spaces</v>
      </c>
      <c r="S3060" s="10">
        <f t="shared" si="286"/>
        <v>42460.165972222218</v>
      </c>
      <c r="T3060" s="10">
        <f t="shared" si="287"/>
        <v>42510.165972222218</v>
      </c>
    </row>
    <row r="3061" spans="1:20" ht="43.5" x14ac:dyDescent="0.35">
      <c r="A3061" s="5">
        <f t="shared" si="282"/>
        <v>3.0066666666666664</v>
      </c>
      <c r="B3061">
        <v>3059</v>
      </c>
      <c r="C3061" s="3" t="s">
        <v>3059</v>
      </c>
      <c r="D3061" s="3" t="s">
        <v>7169</v>
      </c>
      <c r="E3061">
        <v>15000</v>
      </c>
      <c r="F3061">
        <v>451</v>
      </c>
      <c r="G3061" t="s">
        <v>8220</v>
      </c>
      <c r="H3061" t="s">
        <v>8223</v>
      </c>
      <c r="I3061" t="s">
        <v>8245</v>
      </c>
      <c r="J3061" s="11">
        <v>1407536846</v>
      </c>
      <c r="K3061" s="11">
        <v>1404944846</v>
      </c>
      <c r="L3061" t="b">
        <v>0</v>
      </c>
      <c r="M3061">
        <v>11</v>
      </c>
      <c r="N3061" t="b">
        <v>0</v>
      </c>
      <c r="O3061" t="s">
        <v>8302</v>
      </c>
      <c r="P3061" s="5">
        <f t="shared" si="283"/>
        <v>41</v>
      </c>
      <c r="Q3061" t="str">
        <f t="shared" si="284"/>
        <v>theater</v>
      </c>
      <c r="R3061" t="str">
        <f t="shared" si="285"/>
        <v>spaces</v>
      </c>
      <c r="S3061" s="10">
        <f t="shared" si="286"/>
        <v>41829.727384259255</v>
      </c>
      <c r="T3061" s="10">
        <f t="shared" si="287"/>
        <v>41859.727384259255</v>
      </c>
    </row>
    <row r="3062" spans="1:20" ht="29" x14ac:dyDescent="0.35">
      <c r="A3062" s="5">
        <f t="shared" si="282"/>
        <v>0.15227272727272728</v>
      </c>
      <c r="B3062">
        <v>3060</v>
      </c>
      <c r="C3062" s="3" t="s">
        <v>3060</v>
      </c>
      <c r="D3062" s="3" t="s">
        <v>7170</v>
      </c>
      <c r="E3062">
        <v>220000</v>
      </c>
      <c r="F3062">
        <v>335</v>
      </c>
      <c r="G3062" t="s">
        <v>8220</v>
      </c>
      <c r="H3062" t="s">
        <v>8223</v>
      </c>
      <c r="I3062" t="s">
        <v>8245</v>
      </c>
      <c r="J3062" s="11">
        <v>1443422134</v>
      </c>
      <c r="K3062" s="11">
        <v>1440830134</v>
      </c>
      <c r="L3062" t="b">
        <v>0</v>
      </c>
      <c r="M3062">
        <v>6</v>
      </c>
      <c r="N3062" t="b">
        <v>0</v>
      </c>
      <c r="O3062" t="s">
        <v>8302</v>
      </c>
      <c r="P3062" s="5">
        <f t="shared" si="283"/>
        <v>55.833333333333336</v>
      </c>
      <c r="Q3062" t="str">
        <f t="shared" si="284"/>
        <v>theater</v>
      </c>
      <c r="R3062" t="str">
        <f t="shared" si="285"/>
        <v>spaces</v>
      </c>
      <c r="S3062" s="10">
        <f t="shared" si="286"/>
        <v>42245.066365740735</v>
      </c>
      <c r="T3062" s="10">
        <f t="shared" si="287"/>
        <v>42275.066365740735</v>
      </c>
    </row>
    <row r="3063" spans="1:20" x14ac:dyDescent="0.35">
      <c r="A3063" s="5">
        <f t="shared" si="282"/>
        <v>0</v>
      </c>
      <c r="B3063">
        <v>3061</v>
      </c>
      <c r="C3063" s="3" t="s">
        <v>3061</v>
      </c>
      <c r="D3063" s="3" t="s">
        <v>7171</v>
      </c>
      <c r="E3063">
        <v>1000000</v>
      </c>
      <c r="F3063">
        <v>0</v>
      </c>
      <c r="G3063" t="s">
        <v>8220</v>
      </c>
      <c r="H3063" t="s">
        <v>8223</v>
      </c>
      <c r="I3063" t="s">
        <v>8245</v>
      </c>
      <c r="J3063" s="11">
        <v>1407955748</v>
      </c>
      <c r="K3063" s="11">
        <v>1405363748</v>
      </c>
      <c r="L3063" t="b">
        <v>0</v>
      </c>
      <c r="M3063">
        <v>0</v>
      </c>
      <c r="N3063" t="b">
        <v>0</v>
      </c>
      <c r="O3063" t="s">
        <v>8302</v>
      </c>
      <c r="P3063" s="5" t="e">
        <f t="shared" si="283"/>
        <v>#DIV/0!</v>
      </c>
      <c r="Q3063" t="str">
        <f t="shared" si="284"/>
        <v>theater</v>
      </c>
      <c r="R3063" t="str">
        <f t="shared" si="285"/>
        <v>spaces</v>
      </c>
      <c r="S3063" s="10">
        <f t="shared" si="286"/>
        <v>41834.575787037036</v>
      </c>
      <c r="T3063" s="10">
        <f t="shared" si="287"/>
        <v>41864.575787037036</v>
      </c>
    </row>
    <row r="3064" spans="1:20" ht="43.5" x14ac:dyDescent="0.35">
      <c r="A3064" s="5">
        <f t="shared" si="282"/>
        <v>66.84</v>
      </c>
      <c r="B3064">
        <v>3062</v>
      </c>
      <c r="C3064" s="3" t="s">
        <v>3062</v>
      </c>
      <c r="D3064" s="3" t="s">
        <v>7172</v>
      </c>
      <c r="E3064">
        <v>10000</v>
      </c>
      <c r="F3064">
        <v>6684</v>
      </c>
      <c r="G3064" t="s">
        <v>8220</v>
      </c>
      <c r="H3064" t="s">
        <v>8223</v>
      </c>
      <c r="I3064" t="s">
        <v>8245</v>
      </c>
      <c r="J3064" s="11">
        <v>1443636000</v>
      </c>
      <c r="K3064" s="11">
        <v>1441111892</v>
      </c>
      <c r="L3064" t="b">
        <v>0</v>
      </c>
      <c r="M3064">
        <v>67</v>
      </c>
      <c r="N3064" t="b">
        <v>0</v>
      </c>
      <c r="O3064" t="s">
        <v>8302</v>
      </c>
      <c r="P3064" s="5">
        <f t="shared" si="283"/>
        <v>99.761194029850742</v>
      </c>
      <c r="Q3064" t="str">
        <f t="shared" si="284"/>
        <v>theater</v>
      </c>
      <c r="R3064" t="str">
        <f t="shared" si="285"/>
        <v>spaces</v>
      </c>
      <c r="S3064" s="10">
        <f t="shared" si="286"/>
        <v>42248.3274537037</v>
      </c>
      <c r="T3064" s="10">
        <f t="shared" si="287"/>
        <v>42277.541666666664</v>
      </c>
    </row>
    <row r="3065" spans="1:20" ht="43.5" x14ac:dyDescent="0.35">
      <c r="A3065" s="5">
        <f t="shared" si="282"/>
        <v>19.566666666666666</v>
      </c>
      <c r="B3065">
        <v>3063</v>
      </c>
      <c r="C3065" s="3" t="s">
        <v>3063</v>
      </c>
      <c r="D3065" s="3" t="s">
        <v>7173</v>
      </c>
      <c r="E3065">
        <v>3000</v>
      </c>
      <c r="F3065">
        <v>587</v>
      </c>
      <c r="G3065" t="s">
        <v>8220</v>
      </c>
      <c r="H3065" t="s">
        <v>8223</v>
      </c>
      <c r="I3065" t="s">
        <v>8245</v>
      </c>
      <c r="J3065" s="11">
        <v>1477174138</v>
      </c>
      <c r="K3065" s="11">
        <v>1474150138</v>
      </c>
      <c r="L3065" t="b">
        <v>0</v>
      </c>
      <c r="M3065">
        <v>23</v>
      </c>
      <c r="N3065" t="b">
        <v>0</v>
      </c>
      <c r="O3065" t="s">
        <v>8302</v>
      </c>
      <c r="P3065" s="5">
        <f t="shared" si="283"/>
        <v>25.521739130434781</v>
      </c>
      <c r="Q3065" t="str">
        <f t="shared" si="284"/>
        <v>theater</v>
      </c>
      <c r="R3065" t="str">
        <f t="shared" si="285"/>
        <v>spaces</v>
      </c>
      <c r="S3065" s="10">
        <f t="shared" si="286"/>
        <v>42630.714560185181</v>
      </c>
      <c r="T3065" s="10">
        <f t="shared" si="287"/>
        <v>42665.714560185181</v>
      </c>
    </row>
    <row r="3066" spans="1:20" ht="29" x14ac:dyDescent="0.35">
      <c r="A3066" s="5">
        <f t="shared" si="282"/>
        <v>11.294666666666666</v>
      </c>
      <c r="B3066">
        <v>3064</v>
      </c>
      <c r="C3066" s="3" t="s">
        <v>3064</v>
      </c>
      <c r="D3066" s="3" t="s">
        <v>7174</v>
      </c>
      <c r="E3066">
        <v>75000</v>
      </c>
      <c r="F3066">
        <v>8471</v>
      </c>
      <c r="G3066" t="s">
        <v>8220</v>
      </c>
      <c r="H3066" t="s">
        <v>8223</v>
      </c>
      <c r="I3066" t="s">
        <v>8245</v>
      </c>
      <c r="J3066" s="11">
        <v>1448175540</v>
      </c>
      <c r="K3066" s="11">
        <v>1445483246</v>
      </c>
      <c r="L3066" t="b">
        <v>0</v>
      </c>
      <c r="M3066">
        <v>72</v>
      </c>
      <c r="N3066" t="b">
        <v>0</v>
      </c>
      <c r="O3066" t="s">
        <v>8302</v>
      </c>
      <c r="P3066" s="5">
        <f t="shared" si="283"/>
        <v>117.65277777777777</v>
      </c>
      <c r="Q3066" t="str">
        <f t="shared" si="284"/>
        <v>theater</v>
      </c>
      <c r="R3066" t="str">
        <f t="shared" si="285"/>
        <v>spaces</v>
      </c>
      <c r="S3066" s="10">
        <f t="shared" si="286"/>
        <v>42298.9218287037</v>
      </c>
      <c r="T3066" s="10">
        <f t="shared" si="287"/>
        <v>42330.082638888889</v>
      </c>
    </row>
    <row r="3067" spans="1:20" ht="43.5" x14ac:dyDescent="0.35">
      <c r="A3067" s="5">
        <f t="shared" si="282"/>
        <v>0.04</v>
      </c>
      <c r="B3067">
        <v>3065</v>
      </c>
      <c r="C3067" s="3" t="s">
        <v>3065</v>
      </c>
      <c r="D3067" s="3" t="s">
        <v>7175</v>
      </c>
      <c r="E3067">
        <v>25000</v>
      </c>
      <c r="F3067">
        <v>10</v>
      </c>
      <c r="G3067" t="s">
        <v>8220</v>
      </c>
      <c r="H3067" t="s">
        <v>8223</v>
      </c>
      <c r="I3067" t="s">
        <v>8245</v>
      </c>
      <c r="J3067" s="11">
        <v>1406683172</v>
      </c>
      <c r="K3067" s="11">
        <v>1404523172</v>
      </c>
      <c r="L3067" t="b">
        <v>0</v>
      </c>
      <c r="M3067">
        <v>2</v>
      </c>
      <c r="N3067" t="b">
        <v>0</v>
      </c>
      <c r="O3067" t="s">
        <v>8302</v>
      </c>
      <c r="P3067" s="5">
        <f t="shared" si="283"/>
        <v>5</v>
      </c>
      <c r="Q3067" t="str">
        <f t="shared" si="284"/>
        <v>theater</v>
      </c>
      <c r="R3067" t="str">
        <f t="shared" si="285"/>
        <v>spaces</v>
      </c>
      <c r="S3067" s="10">
        <f t="shared" si="286"/>
        <v>41824.846898148149</v>
      </c>
      <c r="T3067" s="10">
        <f t="shared" si="287"/>
        <v>41849.846898148149</v>
      </c>
    </row>
    <row r="3068" spans="1:20" ht="43.5" x14ac:dyDescent="0.35">
      <c r="A3068" s="5">
        <f t="shared" si="282"/>
        <v>11.985714285714286</v>
      </c>
      <c r="B3068">
        <v>3066</v>
      </c>
      <c r="C3068" s="3" t="s">
        <v>3066</v>
      </c>
      <c r="D3068" s="3" t="s">
        <v>7176</v>
      </c>
      <c r="E3068">
        <v>350000</v>
      </c>
      <c r="F3068">
        <v>41950</v>
      </c>
      <c r="G3068" t="s">
        <v>8220</v>
      </c>
      <c r="H3068" t="s">
        <v>8225</v>
      </c>
      <c r="I3068" t="s">
        <v>8247</v>
      </c>
      <c r="J3068" s="11">
        <v>1468128537</v>
      </c>
      <c r="K3068" s="11">
        <v>1465536537</v>
      </c>
      <c r="L3068" t="b">
        <v>0</v>
      </c>
      <c r="M3068">
        <v>15</v>
      </c>
      <c r="N3068" t="b">
        <v>0</v>
      </c>
      <c r="O3068" t="s">
        <v>8302</v>
      </c>
      <c r="P3068" s="5">
        <f t="shared" si="283"/>
        <v>2796.6666666666665</v>
      </c>
      <c r="Q3068" t="str">
        <f t="shared" si="284"/>
        <v>theater</v>
      </c>
      <c r="R3068" t="str">
        <f t="shared" si="285"/>
        <v>spaces</v>
      </c>
      <c r="S3068" s="10">
        <f t="shared" si="286"/>
        <v>42531.020104166666</v>
      </c>
      <c r="T3068" s="10">
        <f t="shared" si="287"/>
        <v>42561.020104166666</v>
      </c>
    </row>
    <row r="3069" spans="1:20" ht="43.5" x14ac:dyDescent="0.35">
      <c r="A3069" s="5">
        <f t="shared" si="282"/>
        <v>2.5</v>
      </c>
      <c r="B3069">
        <v>3067</v>
      </c>
      <c r="C3069" s="3" t="s">
        <v>3067</v>
      </c>
      <c r="D3069" s="3" t="s">
        <v>7177</v>
      </c>
      <c r="E3069">
        <v>8000</v>
      </c>
      <c r="F3069">
        <v>200</v>
      </c>
      <c r="G3069" t="s">
        <v>8220</v>
      </c>
      <c r="H3069" t="s">
        <v>8227</v>
      </c>
      <c r="I3069" t="s">
        <v>8249</v>
      </c>
      <c r="J3069" s="11">
        <v>1441837879</v>
      </c>
      <c r="K3069" s="11">
        <v>1439245879</v>
      </c>
      <c r="L3069" t="b">
        <v>0</v>
      </c>
      <c r="M3069">
        <v>1</v>
      </c>
      <c r="N3069" t="b">
        <v>0</v>
      </c>
      <c r="O3069" t="s">
        <v>8302</v>
      </c>
      <c r="P3069" s="5">
        <f t="shared" si="283"/>
        <v>200</v>
      </c>
      <c r="Q3069" t="str">
        <f t="shared" si="284"/>
        <v>theater</v>
      </c>
      <c r="R3069" t="str">
        <f t="shared" si="285"/>
        <v>spaces</v>
      </c>
      <c r="S3069" s="10">
        <f t="shared" si="286"/>
        <v>42226.730081018519</v>
      </c>
      <c r="T3069" s="10">
        <f t="shared" si="287"/>
        <v>42256.730081018519</v>
      </c>
    </row>
    <row r="3070" spans="1:20" ht="58" x14ac:dyDescent="0.35">
      <c r="A3070" s="5">
        <f t="shared" si="282"/>
        <v>6.9999999999999993E-2</v>
      </c>
      <c r="B3070">
        <v>3068</v>
      </c>
      <c r="C3070" s="3" t="s">
        <v>3068</v>
      </c>
      <c r="D3070" s="3" t="s">
        <v>7178</v>
      </c>
      <c r="E3070">
        <v>250000</v>
      </c>
      <c r="F3070">
        <v>175</v>
      </c>
      <c r="G3070" t="s">
        <v>8220</v>
      </c>
      <c r="H3070" t="s">
        <v>8223</v>
      </c>
      <c r="I3070" t="s">
        <v>8245</v>
      </c>
      <c r="J3070" s="11">
        <v>1445013352</v>
      </c>
      <c r="K3070" s="11">
        <v>1442421352</v>
      </c>
      <c r="L3070" t="b">
        <v>0</v>
      </c>
      <c r="M3070">
        <v>2</v>
      </c>
      <c r="N3070" t="b">
        <v>0</v>
      </c>
      <c r="O3070" t="s">
        <v>8302</v>
      </c>
      <c r="P3070" s="5">
        <f t="shared" si="283"/>
        <v>87.5</v>
      </c>
      <c r="Q3070" t="str">
        <f t="shared" si="284"/>
        <v>theater</v>
      </c>
      <c r="R3070" t="str">
        <f t="shared" si="285"/>
        <v>spaces</v>
      </c>
      <c r="S3070" s="10">
        <f t="shared" si="286"/>
        <v>42263.483240740738</v>
      </c>
      <c r="T3070" s="10">
        <f t="shared" si="287"/>
        <v>42293.483240740738</v>
      </c>
    </row>
    <row r="3071" spans="1:20" ht="43.5" x14ac:dyDescent="0.35">
      <c r="A3071" s="5">
        <f t="shared" si="282"/>
        <v>14.099999999999998</v>
      </c>
      <c r="B3071">
        <v>3069</v>
      </c>
      <c r="C3071" s="3" t="s">
        <v>3069</v>
      </c>
      <c r="D3071" s="3" t="s">
        <v>7179</v>
      </c>
      <c r="E3071">
        <v>1000</v>
      </c>
      <c r="F3071">
        <v>141</v>
      </c>
      <c r="G3071" t="s">
        <v>8220</v>
      </c>
      <c r="H3071" t="s">
        <v>8223</v>
      </c>
      <c r="I3071" t="s">
        <v>8245</v>
      </c>
      <c r="J3071" s="11">
        <v>1418587234</v>
      </c>
      <c r="K3071" s="11">
        <v>1415995234</v>
      </c>
      <c r="L3071" t="b">
        <v>0</v>
      </c>
      <c r="M3071">
        <v>7</v>
      </c>
      <c r="N3071" t="b">
        <v>0</v>
      </c>
      <c r="O3071" t="s">
        <v>8302</v>
      </c>
      <c r="P3071" s="5">
        <f t="shared" si="283"/>
        <v>20.142857142857142</v>
      </c>
      <c r="Q3071" t="str">
        <f t="shared" si="284"/>
        <v>theater</v>
      </c>
      <c r="R3071" t="str">
        <f t="shared" si="285"/>
        <v>spaces</v>
      </c>
      <c r="S3071" s="10">
        <f t="shared" si="286"/>
        <v>41957.625393518516</v>
      </c>
      <c r="T3071" s="10">
        <f t="shared" si="287"/>
        <v>41987.625393518516</v>
      </c>
    </row>
    <row r="3072" spans="1:20" ht="43.5" x14ac:dyDescent="0.35">
      <c r="A3072" s="5">
        <f t="shared" si="282"/>
        <v>3.34</v>
      </c>
      <c r="B3072">
        <v>3070</v>
      </c>
      <c r="C3072" s="3" t="s">
        <v>3070</v>
      </c>
      <c r="D3072" s="3" t="s">
        <v>7180</v>
      </c>
      <c r="E3072">
        <v>10000</v>
      </c>
      <c r="F3072">
        <v>334</v>
      </c>
      <c r="G3072" t="s">
        <v>8220</v>
      </c>
      <c r="H3072" t="s">
        <v>8224</v>
      </c>
      <c r="I3072" t="s">
        <v>8246</v>
      </c>
      <c r="J3072" s="11">
        <v>1481132169</v>
      </c>
      <c r="K3072" s="11">
        <v>1479317769</v>
      </c>
      <c r="L3072" t="b">
        <v>0</v>
      </c>
      <c r="M3072">
        <v>16</v>
      </c>
      <c r="N3072" t="b">
        <v>0</v>
      </c>
      <c r="O3072" t="s">
        <v>8302</v>
      </c>
      <c r="P3072" s="5">
        <f t="shared" si="283"/>
        <v>20.875</v>
      </c>
      <c r="Q3072" t="str">
        <f t="shared" si="284"/>
        <v>theater</v>
      </c>
      <c r="R3072" t="str">
        <f t="shared" si="285"/>
        <v>spaces</v>
      </c>
      <c r="S3072" s="10">
        <f t="shared" si="286"/>
        <v>42690.525104166663</v>
      </c>
      <c r="T3072" s="10">
        <f t="shared" si="287"/>
        <v>42711.525104166663</v>
      </c>
    </row>
    <row r="3073" spans="1:20" ht="43.5" x14ac:dyDescent="0.35">
      <c r="A3073" s="5">
        <f t="shared" si="282"/>
        <v>59.774999999999999</v>
      </c>
      <c r="B3073">
        <v>3071</v>
      </c>
      <c r="C3073" s="3" t="s">
        <v>3071</v>
      </c>
      <c r="D3073" s="3" t="s">
        <v>7181</v>
      </c>
      <c r="E3073">
        <v>12000</v>
      </c>
      <c r="F3073">
        <v>7173</v>
      </c>
      <c r="G3073" t="s">
        <v>8220</v>
      </c>
      <c r="H3073" t="s">
        <v>8223</v>
      </c>
      <c r="I3073" t="s">
        <v>8245</v>
      </c>
      <c r="J3073" s="11">
        <v>1429595940</v>
      </c>
      <c r="K3073" s="11">
        <v>1428082481</v>
      </c>
      <c r="L3073" t="b">
        <v>0</v>
      </c>
      <c r="M3073">
        <v>117</v>
      </c>
      <c r="N3073" t="b">
        <v>0</v>
      </c>
      <c r="O3073" t="s">
        <v>8302</v>
      </c>
      <c r="P3073" s="5">
        <f t="shared" si="283"/>
        <v>61.307692307692307</v>
      </c>
      <c r="Q3073" t="str">
        <f t="shared" si="284"/>
        <v>theater</v>
      </c>
      <c r="R3073" t="str">
        <f t="shared" si="285"/>
        <v>spaces</v>
      </c>
      <c r="S3073" s="10">
        <f t="shared" si="286"/>
        <v>42097.524085648147</v>
      </c>
      <c r="T3073" s="10">
        <f t="shared" si="287"/>
        <v>42115.040972222218</v>
      </c>
    </row>
    <row r="3074" spans="1:20" ht="58" x14ac:dyDescent="0.35">
      <c r="A3074" s="5">
        <f t="shared" si="282"/>
        <v>1.6666666666666666E-2</v>
      </c>
      <c r="B3074">
        <v>3072</v>
      </c>
      <c r="C3074" s="3" t="s">
        <v>3072</v>
      </c>
      <c r="D3074" s="3" t="s">
        <v>7182</v>
      </c>
      <c r="E3074">
        <v>12000</v>
      </c>
      <c r="F3074">
        <v>2</v>
      </c>
      <c r="G3074" t="s">
        <v>8220</v>
      </c>
      <c r="H3074" t="s">
        <v>8223</v>
      </c>
      <c r="I3074" t="s">
        <v>8245</v>
      </c>
      <c r="J3074" s="11">
        <v>1477791960</v>
      </c>
      <c r="K3074" s="11">
        <v>1476549262</v>
      </c>
      <c r="L3074" t="b">
        <v>0</v>
      </c>
      <c r="M3074">
        <v>2</v>
      </c>
      <c r="N3074" t="b">
        <v>0</v>
      </c>
      <c r="O3074" t="s">
        <v>8302</v>
      </c>
      <c r="P3074" s="5">
        <f t="shared" si="283"/>
        <v>1</v>
      </c>
      <c r="Q3074" t="str">
        <f t="shared" si="284"/>
        <v>theater</v>
      </c>
      <c r="R3074" t="str">
        <f t="shared" si="285"/>
        <v>spaces</v>
      </c>
      <c r="S3074" s="10">
        <f t="shared" si="286"/>
        <v>42658.482199074067</v>
      </c>
      <c r="T3074" s="10">
        <f t="shared" si="287"/>
        <v>42672.865277777775</v>
      </c>
    </row>
    <row r="3075" spans="1:20" ht="43.5" x14ac:dyDescent="0.35">
      <c r="A3075" s="5">
        <f t="shared" ref="A3075:A3138" si="288">(F3075/E3075)*100</f>
        <v>2.3035714285714284E-2</v>
      </c>
      <c r="B3075">
        <v>3073</v>
      </c>
      <c r="C3075" s="3" t="s">
        <v>3073</v>
      </c>
      <c r="D3075" s="3" t="s">
        <v>7183</v>
      </c>
      <c r="E3075">
        <v>2800000</v>
      </c>
      <c r="F3075">
        <v>645</v>
      </c>
      <c r="G3075" t="s">
        <v>8220</v>
      </c>
      <c r="H3075" t="s">
        <v>8223</v>
      </c>
      <c r="I3075" t="s">
        <v>8245</v>
      </c>
      <c r="J3075" s="11">
        <v>1434309540</v>
      </c>
      <c r="K3075" s="11">
        <v>1429287900</v>
      </c>
      <c r="L3075" t="b">
        <v>0</v>
      </c>
      <c r="M3075">
        <v>7</v>
      </c>
      <c r="N3075" t="b">
        <v>0</v>
      </c>
      <c r="O3075" t="s">
        <v>8302</v>
      </c>
      <c r="P3075" s="5">
        <f t="shared" ref="P3075:P3138" si="289">F3075/M3075</f>
        <v>92.142857142857139</v>
      </c>
      <c r="Q3075" t="str">
        <f t="shared" ref="Q3075:Q3138" si="290">LEFT(O:O,FIND("/",O:O)-1)</f>
        <v>theater</v>
      </c>
      <c r="R3075" t="str">
        <f t="shared" ref="R3075:R3138" si="291">RIGHT(O:O,LEN(O:O)-FIND("/",O:O))</f>
        <v>spaces</v>
      </c>
      <c r="S3075" s="10">
        <f t="shared" ref="S3075:S3138" si="292">(((K3075/60)/60)/24)+DATE(1970,1,1)+(-5/24)</f>
        <v>42111.475694444445</v>
      </c>
      <c r="T3075" s="10">
        <f t="shared" ref="T3075:T3138" si="293">(((J3075/60)/60)/24)+DATE(1970,1,1)+(-5/24)</f>
        <v>42169.59652777778</v>
      </c>
    </row>
    <row r="3076" spans="1:20" ht="58" x14ac:dyDescent="0.35">
      <c r="A3076" s="5">
        <f t="shared" si="288"/>
        <v>8.8000000000000009E-2</v>
      </c>
      <c r="B3076">
        <v>3074</v>
      </c>
      <c r="C3076" s="3" t="s">
        <v>3074</v>
      </c>
      <c r="D3076" s="3" t="s">
        <v>7184</v>
      </c>
      <c r="E3076">
        <v>25000</v>
      </c>
      <c r="F3076">
        <v>22</v>
      </c>
      <c r="G3076" t="s">
        <v>8220</v>
      </c>
      <c r="H3076" t="s">
        <v>8229</v>
      </c>
      <c r="I3076" t="s">
        <v>8248</v>
      </c>
      <c r="J3076" s="11">
        <v>1457617359</v>
      </c>
      <c r="K3076" s="11">
        <v>1455025359</v>
      </c>
      <c r="L3076" t="b">
        <v>0</v>
      </c>
      <c r="M3076">
        <v>3</v>
      </c>
      <c r="N3076" t="b">
        <v>0</v>
      </c>
      <c r="O3076" t="s">
        <v>8302</v>
      </c>
      <c r="P3076" s="5">
        <f t="shared" si="289"/>
        <v>7.333333333333333</v>
      </c>
      <c r="Q3076" t="str">
        <f t="shared" si="290"/>
        <v>theater</v>
      </c>
      <c r="R3076" t="str">
        <f t="shared" si="291"/>
        <v>spaces</v>
      </c>
      <c r="S3076" s="10">
        <f t="shared" si="292"/>
        <v>42409.362951388881</v>
      </c>
      <c r="T3076" s="10">
        <f t="shared" si="293"/>
        <v>42439.362951388881</v>
      </c>
    </row>
    <row r="3077" spans="1:20" ht="43.5" x14ac:dyDescent="0.35">
      <c r="A3077" s="5">
        <f t="shared" si="288"/>
        <v>8.64</v>
      </c>
      <c r="B3077">
        <v>3075</v>
      </c>
      <c r="C3077" s="3" t="s">
        <v>3075</v>
      </c>
      <c r="D3077" s="3" t="s">
        <v>7185</v>
      </c>
      <c r="E3077">
        <v>15000</v>
      </c>
      <c r="F3077">
        <v>1296</v>
      </c>
      <c r="G3077" t="s">
        <v>8220</v>
      </c>
      <c r="H3077" t="s">
        <v>8223</v>
      </c>
      <c r="I3077" t="s">
        <v>8245</v>
      </c>
      <c r="J3077" s="11">
        <v>1471573640</v>
      </c>
      <c r="K3077" s="11">
        <v>1467253640</v>
      </c>
      <c r="L3077" t="b">
        <v>0</v>
      </c>
      <c r="M3077">
        <v>20</v>
      </c>
      <c r="N3077" t="b">
        <v>0</v>
      </c>
      <c r="O3077" t="s">
        <v>8302</v>
      </c>
      <c r="P3077" s="5">
        <f t="shared" si="289"/>
        <v>64.8</v>
      </c>
      <c r="Q3077" t="str">
        <f t="shared" si="290"/>
        <v>theater</v>
      </c>
      <c r="R3077" t="str">
        <f t="shared" si="291"/>
        <v>spaces</v>
      </c>
      <c r="S3077" s="10">
        <f t="shared" si="292"/>
        <v>42550.893981481473</v>
      </c>
      <c r="T3077" s="10">
        <f t="shared" si="293"/>
        <v>42600.893981481473</v>
      </c>
    </row>
    <row r="3078" spans="1:20" ht="29" x14ac:dyDescent="0.35">
      <c r="A3078" s="5">
        <f t="shared" si="288"/>
        <v>15.06</v>
      </c>
      <c r="B3078">
        <v>3076</v>
      </c>
      <c r="C3078" s="3" t="s">
        <v>3076</v>
      </c>
      <c r="D3078" s="3" t="s">
        <v>7186</v>
      </c>
      <c r="E3078">
        <v>10000</v>
      </c>
      <c r="F3078">
        <v>1506</v>
      </c>
      <c r="G3078" t="s">
        <v>8220</v>
      </c>
      <c r="H3078" t="s">
        <v>8223</v>
      </c>
      <c r="I3078" t="s">
        <v>8245</v>
      </c>
      <c r="J3078" s="11">
        <v>1444405123</v>
      </c>
      <c r="K3078" s="11">
        <v>1439221123</v>
      </c>
      <c r="L3078" t="b">
        <v>0</v>
      </c>
      <c r="M3078">
        <v>50</v>
      </c>
      <c r="N3078" t="b">
        <v>0</v>
      </c>
      <c r="O3078" t="s">
        <v>8302</v>
      </c>
      <c r="P3078" s="5">
        <f t="shared" si="289"/>
        <v>30.12</v>
      </c>
      <c r="Q3078" t="str">
        <f t="shared" si="290"/>
        <v>theater</v>
      </c>
      <c r="R3078" t="str">
        <f t="shared" si="291"/>
        <v>spaces</v>
      </c>
      <c r="S3078" s="10">
        <f t="shared" si="292"/>
        <v>42226.443553240737</v>
      </c>
      <c r="T3078" s="10">
        <f t="shared" si="293"/>
        <v>42286.443553240737</v>
      </c>
    </row>
    <row r="3079" spans="1:20" ht="43.5" x14ac:dyDescent="0.35">
      <c r="A3079" s="5">
        <f t="shared" si="288"/>
        <v>0.47727272727272729</v>
      </c>
      <c r="B3079">
        <v>3077</v>
      </c>
      <c r="C3079" s="3" t="s">
        <v>3077</v>
      </c>
      <c r="D3079" s="3" t="s">
        <v>7187</v>
      </c>
      <c r="E3079">
        <v>22000</v>
      </c>
      <c r="F3079">
        <v>105</v>
      </c>
      <c r="G3079" t="s">
        <v>8220</v>
      </c>
      <c r="H3079" t="s">
        <v>8228</v>
      </c>
      <c r="I3079" t="s">
        <v>8250</v>
      </c>
      <c r="J3079" s="11">
        <v>1488495478</v>
      </c>
      <c r="K3079" s="11">
        <v>1485903478</v>
      </c>
      <c r="L3079" t="b">
        <v>0</v>
      </c>
      <c r="M3079">
        <v>2</v>
      </c>
      <c r="N3079" t="b">
        <v>0</v>
      </c>
      <c r="O3079" t="s">
        <v>8302</v>
      </c>
      <c r="P3079" s="5">
        <f t="shared" si="289"/>
        <v>52.5</v>
      </c>
      <c r="Q3079" t="str">
        <f t="shared" si="290"/>
        <v>theater</v>
      </c>
      <c r="R3079" t="str">
        <f t="shared" si="291"/>
        <v>spaces</v>
      </c>
      <c r="S3079" s="10">
        <f t="shared" si="292"/>
        <v>42766.74858796296</v>
      </c>
      <c r="T3079" s="10">
        <f t="shared" si="293"/>
        <v>42796.74858796296</v>
      </c>
    </row>
    <row r="3080" spans="1:20" ht="43.5" x14ac:dyDescent="0.35">
      <c r="A3080" s="5">
        <f t="shared" si="288"/>
        <v>0.11833333333333333</v>
      </c>
      <c r="B3080">
        <v>3078</v>
      </c>
      <c r="C3080" s="3" t="s">
        <v>3078</v>
      </c>
      <c r="D3080" s="3" t="s">
        <v>7188</v>
      </c>
      <c r="E3080">
        <v>60000</v>
      </c>
      <c r="F3080">
        <v>71</v>
      </c>
      <c r="G3080" t="s">
        <v>8220</v>
      </c>
      <c r="H3080" t="s">
        <v>8223</v>
      </c>
      <c r="I3080" t="s">
        <v>8245</v>
      </c>
      <c r="J3080" s="11">
        <v>1424920795</v>
      </c>
      <c r="K3080" s="11">
        <v>1422328795</v>
      </c>
      <c r="L3080" t="b">
        <v>0</v>
      </c>
      <c r="M3080">
        <v>3</v>
      </c>
      <c r="N3080" t="b">
        <v>0</v>
      </c>
      <c r="O3080" t="s">
        <v>8302</v>
      </c>
      <c r="P3080" s="5">
        <f t="shared" si="289"/>
        <v>23.666666666666668</v>
      </c>
      <c r="Q3080" t="str">
        <f t="shared" si="290"/>
        <v>theater</v>
      </c>
      <c r="R3080" t="str">
        <f t="shared" si="291"/>
        <v>spaces</v>
      </c>
      <c r="S3080" s="10">
        <f t="shared" si="292"/>
        <v>42030.930497685178</v>
      </c>
      <c r="T3080" s="10">
        <f t="shared" si="293"/>
        <v>42060.930497685178</v>
      </c>
    </row>
    <row r="3081" spans="1:20" ht="43.5" x14ac:dyDescent="0.35">
      <c r="A3081" s="5">
        <f t="shared" si="288"/>
        <v>0.8417399858735245</v>
      </c>
      <c r="B3081">
        <v>3079</v>
      </c>
      <c r="C3081" s="3" t="s">
        <v>3079</v>
      </c>
      <c r="D3081" s="3" t="s">
        <v>7189</v>
      </c>
      <c r="E3081">
        <v>1333666</v>
      </c>
      <c r="F3081">
        <v>11226</v>
      </c>
      <c r="G3081" t="s">
        <v>8220</v>
      </c>
      <c r="H3081" t="s">
        <v>8223</v>
      </c>
      <c r="I3081" t="s">
        <v>8245</v>
      </c>
      <c r="J3081" s="11">
        <v>1427040435</v>
      </c>
      <c r="K3081" s="11">
        <v>1424452035</v>
      </c>
      <c r="L3081" t="b">
        <v>0</v>
      </c>
      <c r="M3081">
        <v>27</v>
      </c>
      <c r="N3081" t="b">
        <v>0</v>
      </c>
      <c r="O3081" t="s">
        <v>8302</v>
      </c>
      <c r="P3081" s="5">
        <f t="shared" si="289"/>
        <v>415.77777777777777</v>
      </c>
      <c r="Q3081" t="str">
        <f t="shared" si="290"/>
        <v>theater</v>
      </c>
      <c r="R3081" t="str">
        <f t="shared" si="291"/>
        <v>spaces</v>
      </c>
      <c r="S3081" s="10">
        <f t="shared" si="292"/>
        <v>42055.50503472222</v>
      </c>
      <c r="T3081" s="10">
        <f t="shared" si="293"/>
        <v>42085.463368055549</v>
      </c>
    </row>
    <row r="3082" spans="1:20" ht="43.5" x14ac:dyDescent="0.35">
      <c r="A3082" s="5">
        <f t="shared" si="288"/>
        <v>1.8799999999999997E-2</v>
      </c>
      <c r="B3082">
        <v>3080</v>
      </c>
      <c r="C3082" s="3" t="s">
        <v>3080</v>
      </c>
      <c r="D3082" s="3" t="s">
        <v>7190</v>
      </c>
      <c r="E3082">
        <v>2000000</v>
      </c>
      <c r="F3082">
        <v>376</v>
      </c>
      <c r="G3082" t="s">
        <v>8220</v>
      </c>
      <c r="H3082" t="s">
        <v>8223</v>
      </c>
      <c r="I3082" t="s">
        <v>8245</v>
      </c>
      <c r="J3082" s="11">
        <v>1419644444</v>
      </c>
      <c r="K3082" s="11">
        <v>1414456844</v>
      </c>
      <c r="L3082" t="b">
        <v>0</v>
      </c>
      <c r="M3082">
        <v>7</v>
      </c>
      <c r="N3082" t="b">
        <v>0</v>
      </c>
      <c r="O3082" t="s">
        <v>8302</v>
      </c>
      <c r="P3082" s="5">
        <f t="shared" si="289"/>
        <v>53.714285714285715</v>
      </c>
      <c r="Q3082" t="str">
        <f t="shared" si="290"/>
        <v>theater</v>
      </c>
      <c r="R3082" t="str">
        <f t="shared" si="291"/>
        <v>spaces</v>
      </c>
      <c r="S3082" s="10">
        <f t="shared" si="292"/>
        <v>41939.8199537037</v>
      </c>
      <c r="T3082" s="10">
        <f t="shared" si="293"/>
        <v>41999.861620370364</v>
      </c>
    </row>
    <row r="3083" spans="1:20" ht="43.5" x14ac:dyDescent="0.35">
      <c r="A3083" s="5">
        <f t="shared" si="288"/>
        <v>0.21029999999999999</v>
      </c>
      <c r="B3083">
        <v>3081</v>
      </c>
      <c r="C3083" s="3" t="s">
        <v>3081</v>
      </c>
      <c r="D3083" s="3" t="s">
        <v>7191</v>
      </c>
      <c r="E3083">
        <v>1000000</v>
      </c>
      <c r="F3083">
        <v>2103</v>
      </c>
      <c r="G3083" t="s">
        <v>8220</v>
      </c>
      <c r="H3083" t="s">
        <v>8223</v>
      </c>
      <c r="I3083" t="s">
        <v>8245</v>
      </c>
      <c r="J3083" s="11">
        <v>1442722891</v>
      </c>
      <c r="K3083" s="11">
        <v>1440130891</v>
      </c>
      <c r="L3083" t="b">
        <v>0</v>
      </c>
      <c r="M3083">
        <v>5</v>
      </c>
      <c r="N3083" t="b">
        <v>0</v>
      </c>
      <c r="O3083" t="s">
        <v>8302</v>
      </c>
      <c r="P3083" s="5">
        <f t="shared" si="289"/>
        <v>420.6</v>
      </c>
      <c r="Q3083" t="str">
        <f t="shared" si="290"/>
        <v>theater</v>
      </c>
      <c r="R3083" t="str">
        <f t="shared" si="291"/>
        <v>spaces</v>
      </c>
      <c r="S3083" s="10">
        <f t="shared" si="292"/>
        <v>42236.973275462959</v>
      </c>
      <c r="T3083" s="10">
        <f t="shared" si="293"/>
        <v>42266.973275462959</v>
      </c>
    </row>
    <row r="3084" spans="1:20" ht="43.5" x14ac:dyDescent="0.35">
      <c r="A3084" s="5">
        <f t="shared" si="288"/>
        <v>0</v>
      </c>
      <c r="B3084">
        <v>3082</v>
      </c>
      <c r="C3084" s="3" t="s">
        <v>3082</v>
      </c>
      <c r="D3084" s="3" t="s">
        <v>7192</v>
      </c>
      <c r="E3084">
        <v>9000</v>
      </c>
      <c r="F3084">
        <v>0</v>
      </c>
      <c r="G3084" t="s">
        <v>8220</v>
      </c>
      <c r="H3084" t="s">
        <v>8223</v>
      </c>
      <c r="I3084" t="s">
        <v>8245</v>
      </c>
      <c r="J3084" s="11">
        <v>1447628946</v>
      </c>
      <c r="K3084" s="11">
        <v>1445033346</v>
      </c>
      <c r="L3084" t="b">
        <v>0</v>
      </c>
      <c r="M3084">
        <v>0</v>
      </c>
      <c r="N3084" t="b">
        <v>0</v>
      </c>
      <c r="O3084" t="s">
        <v>8302</v>
      </c>
      <c r="P3084" s="5" t="e">
        <f t="shared" si="289"/>
        <v>#DIV/0!</v>
      </c>
      <c r="Q3084" t="str">
        <f t="shared" si="290"/>
        <v>theater</v>
      </c>
      <c r="R3084" t="str">
        <f t="shared" si="291"/>
        <v>spaces</v>
      </c>
      <c r="S3084" s="10">
        <f t="shared" si="292"/>
        <v>42293.714652777773</v>
      </c>
      <c r="T3084" s="10">
        <f t="shared" si="293"/>
        <v>42323.756319444445</v>
      </c>
    </row>
    <row r="3085" spans="1:20" ht="58" x14ac:dyDescent="0.35">
      <c r="A3085" s="5">
        <f t="shared" si="288"/>
        <v>0.27999999999999997</v>
      </c>
      <c r="B3085">
        <v>3083</v>
      </c>
      <c r="C3085" s="3" t="s">
        <v>3083</v>
      </c>
      <c r="D3085" s="3" t="s">
        <v>7193</v>
      </c>
      <c r="E3085">
        <v>20000</v>
      </c>
      <c r="F3085">
        <v>56</v>
      </c>
      <c r="G3085" t="s">
        <v>8220</v>
      </c>
      <c r="H3085" t="s">
        <v>8223</v>
      </c>
      <c r="I3085" t="s">
        <v>8245</v>
      </c>
      <c r="J3085" s="11">
        <v>1409547600</v>
      </c>
      <c r="K3085" s="11">
        <v>1406986278</v>
      </c>
      <c r="L3085" t="b">
        <v>0</v>
      </c>
      <c r="M3085">
        <v>3</v>
      </c>
      <c r="N3085" t="b">
        <v>0</v>
      </c>
      <c r="O3085" t="s">
        <v>8302</v>
      </c>
      <c r="P3085" s="5">
        <f t="shared" si="289"/>
        <v>18.666666666666668</v>
      </c>
      <c r="Q3085" t="str">
        <f t="shared" si="290"/>
        <v>theater</v>
      </c>
      <c r="R3085" t="str">
        <f t="shared" si="291"/>
        <v>spaces</v>
      </c>
      <c r="S3085" s="10">
        <f t="shared" si="292"/>
        <v>41853.355069444442</v>
      </c>
      <c r="T3085" s="10">
        <f t="shared" si="293"/>
        <v>41883</v>
      </c>
    </row>
    <row r="3086" spans="1:20" ht="58" x14ac:dyDescent="0.35">
      <c r="A3086" s="5">
        <f t="shared" si="288"/>
        <v>11.57920670115792</v>
      </c>
      <c r="B3086">
        <v>3084</v>
      </c>
      <c r="C3086" s="3" t="s">
        <v>3084</v>
      </c>
      <c r="D3086" s="3" t="s">
        <v>7194</v>
      </c>
      <c r="E3086">
        <v>4059</v>
      </c>
      <c r="F3086">
        <v>470</v>
      </c>
      <c r="G3086" t="s">
        <v>8220</v>
      </c>
      <c r="H3086" t="s">
        <v>8223</v>
      </c>
      <c r="I3086" t="s">
        <v>8245</v>
      </c>
      <c r="J3086" s="11">
        <v>1430851680</v>
      </c>
      <c r="K3086" s="11">
        <v>1428340931</v>
      </c>
      <c r="L3086" t="b">
        <v>0</v>
      </c>
      <c r="M3086">
        <v>6</v>
      </c>
      <c r="N3086" t="b">
        <v>0</v>
      </c>
      <c r="O3086" t="s">
        <v>8302</v>
      </c>
      <c r="P3086" s="5">
        <f t="shared" si="289"/>
        <v>78.333333333333329</v>
      </c>
      <c r="Q3086" t="str">
        <f t="shared" si="290"/>
        <v>theater</v>
      </c>
      <c r="R3086" t="str">
        <f t="shared" si="291"/>
        <v>spaces</v>
      </c>
      <c r="S3086" s="10">
        <f t="shared" si="292"/>
        <v>42100.515405092585</v>
      </c>
      <c r="T3086" s="10">
        <f t="shared" si="293"/>
        <v>42129.574999999997</v>
      </c>
    </row>
    <row r="3087" spans="1:20" ht="43.5" x14ac:dyDescent="0.35">
      <c r="A3087" s="5">
        <f t="shared" si="288"/>
        <v>2.44</v>
      </c>
      <c r="B3087">
        <v>3085</v>
      </c>
      <c r="C3087" s="3" t="s">
        <v>3085</v>
      </c>
      <c r="D3087" s="3" t="s">
        <v>7195</v>
      </c>
      <c r="E3087">
        <v>25000</v>
      </c>
      <c r="F3087">
        <v>610</v>
      </c>
      <c r="G3087" t="s">
        <v>8220</v>
      </c>
      <c r="H3087" t="s">
        <v>8223</v>
      </c>
      <c r="I3087" t="s">
        <v>8245</v>
      </c>
      <c r="J3087" s="11">
        <v>1443561159</v>
      </c>
      <c r="K3087" s="11">
        <v>1440969159</v>
      </c>
      <c r="L3087" t="b">
        <v>0</v>
      </c>
      <c r="M3087">
        <v>9</v>
      </c>
      <c r="N3087" t="b">
        <v>0</v>
      </c>
      <c r="O3087" t="s">
        <v>8302</v>
      </c>
      <c r="P3087" s="5">
        <f t="shared" si="289"/>
        <v>67.777777777777771</v>
      </c>
      <c r="Q3087" t="str">
        <f t="shared" si="290"/>
        <v>theater</v>
      </c>
      <c r="R3087" t="str">
        <f t="shared" si="291"/>
        <v>spaces</v>
      </c>
      <c r="S3087" s="10">
        <f t="shared" si="292"/>
        <v>42246.675451388881</v>
      </c>
      <c r="T3087" s="10">
        <f t="shared" si="293"/>
        <v>42276.675451388881</v>
      </c>
    </row>
    <row r="3088" spans="1:20" ht="58" x14ac:dyDescent="0.35">
      <c r="A3088" s="5">
        <f t="shared" si="288"/>
        <v>0.25</v>
      </c>
      <c r="B3088">
        <v>3086</v>
      </c>
      <c r="C3088" s="3" t="s">
        <v>3086</v>
      </c>
      <c r="D3088" s="3" t="s">
        <v>7196</v>
      </c>
      <c r="E3088">
        <v>20000</v>
      </c>
      <c r="F3088">
        <v>50</v>
      </c>
      <c r="G3088" t="s">
        <v>8220</v>
      </c>
      <c r="H3088" t="s">
        <v>8236</v>
      </c>
      <c r="I3088" t="s">
        <v>8248</v>
      </c>
      <c r="J3088" s="11">
        <v>1439827559</v>
      </c>
      <c r="K3088" s="11">
        <v>1434643559</v>
      </c>
      <c r="L3088" t="b">
        <v>0</v>
      </c>
      <c r="M3088">
        <v>3</v>
      </c>
      <c r="N3088" t="b">
        <v>0</v>
      </c>
      <c r="O3088" t="s">
        <v>8302</v>
      </c>
      <c r="P3088" s="5">
        <f t="shared" si="289"/>
        <v>16.666666666666668</v>
      </c>
      <c r="Q3088" t="str">
        <f t="shared" si="290"/>
        <v>theater</v>
      </c>
      <c r="R3088" t="str">
        <f t="shared" si="291"/>
        <v>spaces</v>
      </c>
      <c r="S3088" s="10">
        <f t="shared" si="292"/>
        <v>42173.462488425925</v>
      </c>
      <c r="T3088" s="10">
        <f t="shared" si="293"/>
        <v>42233.462488425925</v>
      </c>
    </row>
    <row r="3089" spans="1:20" ht="43.5" x14ac:dyDescent="0.35">
      <c r="A3089" s="5">
        <f t="shared" si="288"/>
        <v>0.625</v>
      </c>
      <c r="B3089">
        <v>3087</v>
      </c>
      <c r="C3089" s="3" t="s">
        <v>3087</v>
      </c>
      <c r="D3089" s="3" t="s">
        <v>7197</v>
      </c>
      <c r="E3089">
        <v>20000</v>
      </c>
      <c r="F3089">
        <v>125</v>
      </c>
      <c r="G3089" t="s">
        <v>8220</v>
      </c>
      <c r="H3089" t="s">
        <v>8223</v>
      </c>
      <c r="I3089" t="s">
        <v>8245</v>
      </c>
      <c r="J3089" s="11">
        <v>1482294990</v>
      </c>
      <c r="K3089" s="11">
        <v>1477107390</v>
      </c>
      <c r="L3089" t="b">
        <v>0</v>
      </c>
      <c r="M3089">
        <v>2</v>
      </c>
      <c r="N3089" t="b">
        <v>0</v>
      </c>
      <c r="O3089" t="s">
        <v>8302</v>
      </c>
      <c r="P3089" s="5">
        <f t="shared" si="289"/>
        <v>62.5</v>
      </c>
      <c r="Q3089" t="str">
        <f t="shared" si="290"/>
        <v>theater</v>
      </c>
      <c r="R3089" t="str">
        <f t="shared" si="291"/>
        <v>spaces</v>
      </c>
      <c r="S3089" s="10">
        <f t="shared" si="292"/>
        <v>42664.942013888889</v>
      </c>
      <c r="T3089" s="10">
        <f t="shared" si="293"/>
        <v>42724.983680555553</v>
      </c>
    </row>
    <row r="3090" spans="1:20" ht="43.5" x14ac:dyDescent="0.35">
      <c r="A3090" s="5">
        <f t="shared" si="288"/>
        <v>0.19384615384615383</v>
      </c>
      <c r="B3090">
        <v>3088</v>
      </c>
      <c r="C3090" s="3" t="s">
        <v>3088</v>
      </c>
      <c r="D3090" s="3" t="s">
        <v>7198</v>
      </c>
      <c r="E3090">
        <v>65000</v>
      </c>
      <c r="F3090">
        <v>126</v>
      </c>
      <c r="G3090" t="s">
        <v>8220</v>
      </c>
      <c r="H3090" t="s">
        <v>8223</v>
      </c>
      <c r="I3090" t="s">
        <v>8245</v>
      </c>
      <c r="J3090" s="11">
        <v>1420724460</v>
      </c>
      <c r="K3090" s="11">
        <v>1418046247</v>
      </c>
      <c r="L3090" t="b">
        <v>0</v>
      </c>
      <c r="M3090">
        <v>3</v>
      </c>
      <c r="N3090" t="b">
        <v>0</v>
      </c>
      <c r="O3090" t="s">
        <v>8302</v>
      </c>
      <c r="P3090" s="5">
        <f t="shared" si="289"/>
        <v>42</v>
      </c>
      <c r="Q3090" t="str">
        <f t="shared" si="290"/>
        <v>theater</v>
      </c>
      <c r="R3090" t="str">
        <f t="shared" si="291"/>
        <v>spaces</v>
      </c>
      <c r="S3090" s="10">
        <f t="shared" si="292"/>
        <v>41981.363969907405</v>
      </c>
      <c r="T3090" s="10">
        <f t="shared" si="293"/>
        <v>42012.361805555549</v>
      </c>
    </row>
    <row r="3091" spans="1:20" ht="43.5" x14ac:dyDescent="0.35">
      <c r="A3091" s="5">
        <f t="shared" si="288"/>
        <v>23.416</v>
      </c>
      <c r="B3091">
        <v>3089</v>
      </c>
      <c r="C3091" s="3" t="s">
        <v>3089</v>
      </c>
      <c r="D3091" s="3" t="s">
        <v>7199</v>
      </c>
      <c r="E3091">
        <v>25000</v>
      </c>
      <c r="F3091">
        <v>5854</v>
      </c>
      <c r="G3091" t="s">
        <v>8220</v>
      </c>
      <c r="H3091" t="s">
        <v>8223</v>
      </c>
      <c r="I3091" t="s">
        <v>8245</v>
      </c>
      <c r="J3091" s="11">
        <v>1468029540</v>
      </c>
      <c r="K3091" s="11">
        <v>1465304483</v>
      </c>
      <c r="L3091" t="b">
        <v>0</v>
      </c>
      <c r="M3091">
        <v>45</v>
      </c>
      <c r="N3091" t="b">
        <v>0</v>
      </c>
      <c r="O3091" t="s">
        <v>8302</v>
      </c>
      <c r="P3091" s="5">
        <f t="shared" si="289"/>
        <v>130.0888888888889</v>
      </c>
      <c r="Q3091" t="str">
        <f t="shared" si="290"/>
        <v>theater</v>
      </c>
      <c r="R3091" t="str">
        <f t="shared" si="291"/>
        <v>spaces</v>
      </c>
      <c r="S3091" s="10">
        <f t="shared" si="292"/>
        <v>42528.334293981483</v>
      </c>
      <c r="T3091" s="10">
        <f t="shared" si="293"/>
        <v>42559.874305555553</v>
      </c>
    </row>
    <row r="3092" spans="1:20" ht="43.5" x14ac:dyDescent="0.35">
      <c r="A3092" s="5">
        <f t="shared" si="288"/>
        <v>5.0808888888888886</v>
      </c>
      <c r="B3092">
        <v>3090</v>
      </c>
      <c r="C3092" s="3" t="s">
        <v>3090</v>
      </c>
      <c r="D3092" s="3" t="s">
        <v>7200</v>
      </c>
      <c r="E3092">
        <v>225000</v>
      </c>
      <c r="F3092">
        <v>11432</v>
      </c>
      <c r="G3092" t="s">
        <v>8220</v>
      </c>
      <c r="H3092" t="s">
        <v>8223</v>
      </c>
      <c r="I3092" t="s">
        <v>8245</v>
      </c>
      <c r="J3092" s="11">
        <v>1430505545</v>
      </c>
      <c r="K3092" s="11">
        <v>1425325145</v>
      </c>
      <c r="L3092" t="b">
        <v>0</v>
      </c>
      <c r="M3092">
        <v>9</v>
      </c>
      <c r="N3092" t="b">
        <v>0</v>
      </c>
      <c r="O3092" t="s">
        <v>8302</v>
      </c>
      <c r="P3092" s="5">
        <f t="shared" si="289"/>
        <v>1270.2222222222222</v>
      </c>
      <c r="Q3092" t="str">
        <f t="shared" si="290"/>
        <v>theater</v>
      </c>
      <c r="R3092" t="str">
        <f t="shared" si="291"/>
        <v>spaces</v>
      </c>
      <c r="S3092" s="10">
        <f t="shared" si="292"/>
        <v>42065.610474537032</v>
      </c>
      <c r="T3092" s="10">
        <f t="shared" si="293"/>
        <v>42125.568807870368</v>
      </c>
    </row>
    <row r="3093" spans="1:20" ht="58" x14ac:dyDescent="0.35">
      <c r="A3093" s="5">
        <f t="shared" si="288"/>
        <v>15.920000000000002</v>
      </c>
      <c r="B3093">
        <v>3091</v>
      </c>
      <c r="C3093" s="3" t="s">
        <v>3091</v>
      </c>
      <c r="D3093" s="3" t="s">
        <v>7201</v>
      </c>
      <c r="E3093">
        <v>5000</v>
      </c>
      <c r="F3093">
        <v>796</v>
      </c>
      <c r="G3093" t="s">
        <v>8220</v>
      </c>
      <c r="H3093" t="s">
        <v>8223</v>
      </c>
      <c r="I3093" t="s">
        <v>8245</v>
      </c>
      <c r="J3093" s="11">
        <v>1471214743</v>
      </c>
      <c r="K3093" s="11">
        <v>1468622743</v>
      </c>
      <c r="L3093" t="b">
        <v>0</v>
      </c>
      <c r="M3093">
        <v>9</v>
      </c>
      <c r="N3093" t="b">
        <v>0</v>
      </c>
      <c r="O3093" t="s">
        <v>8302</v>
      </c>
      <c r="P3093" s="5">
        <f t="shared" si="289"/>
        <v>88.444444444444443</v>
      </c>
      <c r="Q3093" t="str">
        <f t="shared" si="290"/>
        <v>theater</v>
      </c>
      <c r="R3093" t="str">
        <f t="shared" si="291"/>
        <v>spaces</v>
      </c>
      <c r="S3093" s="10">
        <f t="shared" si="292"/>
        <v>42566.740081018514</v>
      </c>
      <c r="T3093" s="10">
        <f t="shared" si="293"/>
        <v>42596.740081018514</v>
      </c>
    </row>
    <row r="3094" spans="1:20" ht="43.5" x14ac:dyDescent="0.35">
      <c r="A3094" s="5">
        <f t="shared" si="288"/>
        <v>1.1831900000000002</v>
      </c>
      <c r="B3094">
        <v>3092</v>
      </c>
      <c r="C3094" s="3" t="s">
        <v>3092</v>
      </c>
      <c r="D3094" s="3" t="s">
        <v>7202</v>
      </c>
      <c r="E3094">
        <v>100000</v>
      </c>
      <c r="F3094">
        <v>1183.19</v>
      </c>
      <c r="G3094" t="s">
        <v>8220</v>
      </c>
      <c r="H3094" t="s">
        <v>8223</v>
      </c>
      <c r="I3094" t="s">
        <v>8245</v>
      </c>
      <c r="J3094" s="11">
        <v>1444946400</v>
      </c>
      <c r="K3094" s="11">
        <v>1441723912</v>
      </c>
      <c r="L3094" t="b">
        <v>0</v>
      </c>
      <c r="M3094">
        <v>21</v>
      </c>
      <c r="N3094" t="b">
        <v>0</v>
      </c>
      <c r="O3094" t="s">
        <v>8302</v>
      </c>
      <c r="P3094" s="5">
        <f t="shared" si="289"/>
        <v>56.342380952380957</v>
      </c>
      <c r="Q3094" t="str">
        <f t="shared" si="290"/>
        <v>theater</v>
      </c>
      <c r="R3094" t="str">
        <f t="shared" si="291"/>
        <v>spaces</v>
      </c>
      <c r="S3094" s="10">
        <f t="shared" si="292"/>
        <v>42255.41101851852</v>
      </c>
      <c r="T3094" s="10">
        <f t="shared" si="293"/>
        <v>42292.708333333336</v>
      </c>
    </row>
    <row r="3095" spans="1:20" ht="58" x14ac:dyDescent="0.35">
      <c r="A3095" s="5">
        <f t="shared" si="288"/>
        <v>22.75</v>
      </c>
      <c r="B3095">
        <v>3093</v>
      </c>
      <c r="C3095" s="3" t="s">
        <v>3093</v>
      </c>
      <c r="D3095" s="3" t="s">
        <v>7203</v>
      </c>
      <c r="E3095">
        <v>4000</v>
      </c>
      <c r="F3095">
        <v>910</v>
      </c>
      <c r="G3095" t="s">
        <v>8220</v>
      </c>
      <c r="H3095" t="s">
        <v>8228</v>
      </c>
      <c r="I3095" t="s">
        <v>8250</v>
      </c>
      <c r="J3095" s="11">
        <v>1401595140</v>
      </c>
      <c r="K3095" s="11">
        <v>1398980941</v>
      </c>
      <c r="L3095" t="b">
        <v>0</v>
      </c>
      <c r="M3095">
        <v>17</v>
      </c>
      <c r="N3095" t="b">
        <v>0</v>
      </c>
      <c r="O3095" t="s">
        <v>8302</v>
      </c>
      <c r="P3095" s="5">
        <f t="shared" si="289"/>
        <v>53.529411764705884</v>
      </c>
      <c r="Q3095" t="str">
        <f t="shared" si="290"/>
        <v>theater</v>
      </c>
      <c r="R3095" t="str">
        <f t="shared" si="291"/>
        <v>spaces</v>
      </c>
      <c r="S3095" s="10">
        <f t="shared" si="292"/>
        <v>41760.700706018513</v>
      </c>
      <c r="T3095" s="10">
        <f t="shared" si="293"/>
        <v>41790.957638888889</v>
      </c>
    </row>
    <row r="3096" spans="1:20" ht="43.5" x14ac:dyDescent="0.35">
      <c r="A3096" s="5">
        <f t="shared" si="288"/>
        <v>2.5000000000000001E-2</v>
      </c>
      <c r="B3096">
        <v>3094</v>
      </c>
      <c r="C3096" s="3" t="s">
        <v>3094</v>
      </c>
      <c r="D3096" s="3" t="s">
        <v>7204</v>
      </c>
      <c r="E3096">
        <v>100000</v>
      </c>
      <c r="F3096">
        <v>25</v>
      </c>
      <c r="G3096" t="s">
        <v>8220</v>
      </c>
      <c r="H3096" t="s">
        <v>8223</v>
      </c>
      <c r="I3096" t="s">
        <v>8245</v>
      </c>
      <c r="J3096" s="11">
        <v>1442775956</v>
      </c>
      <c r="K3096" s="11">
        <v>1437591956</v>
      </c>
      <c r="L3096" t="b">
        <v>0</v>
      </c>
      <c r="M3096">
        <v>1</v>
      </c>
      <c r="N3096" t="b">
        <v>0</v>
      </c>
      <c r="O3096" t="s">
        <v>8302</v>
      </c>
      <c r="P3096" s="5">
        <f t="shared" si="289"/>
        <v>25</v>
      </c>
      <c r="Q3096" t="str">
        <f t="shared" si="290"/>
        <v>theater</v>
      </c>
      <c r="R3096" t="str">
        <f t="shared" si="291"/>
        <v>spaces</v>
      </c>
      <c r="S3096" s="10">
        <f t="shared" si="292"/>
        <v>42207.587453703702</v>
      </c>
      <c r="T3096" s="10">
        <f t="shared" si="293"/>
        <v>42267.587453703702</v>
      </c>
    </row>
    <row r="3097" spans="1:20" ht="43.5" x14ac:dyDescent="0.35">
      <c r="A3097" s="5">
        <f t="shared" si="288"/>
        <v>0.33512064343163539</v>
      </c>
      <c r="B3097">
        <v>3095</v>
      </c>
      <c r="C3097" s="3" t="s">
        <v>3095</v>
      </c>
      <c r="D3097" s="3" t="s">
        <v>7205</v>
      </c>
      <c r="E3097">
        <v>14920</v>
      </c>
      <c r="F3097">
        <v>50</v>
      </c>
      <c r="G3097" t="s">
        <v>8220</v>
      </c>
      <c r="H3097" t="s">
        <v>8223</v>
      </c>
      <c r="I3097" t="s">
        <v>8245</v>
      </c>
      <c r="J3097" s="11">
        <v>1470011780</v>
      </c>
      <c r="K3097" s="11">
        <v>1464827780</v>
      </c>
      <c r="L3097" t="b">
        <v>0</v>
      </c>
      <c r="M3097">
        <v>1</v>
      </c>
      <c r="N3097" t="b">
        <v>0</v>
      </c>
      <c r="O3097" t="s">
        <v>8302</v>
      </c>
      <c r="P3097" s="5">
        <f t="shared" si="289"/>
        <v>50</v>
      </c>
      <c r="Q3097" t="str">
        <f t="shared" si="290"/>
        <v>theater</v>
      </c>
      <c r="R3097" t="str">
        <f t="shared" si="291"/>
        <v>spaces</v>
      </c>
      <c r="S3097" s="10">
        <f t="shared" si="292"/>
        <v>42522.81689814815</v>
      </c>
      <c r="T3097" s="10">
        <f t="shared" si="293"/>
        <v>42582.81689814815</v>
      </c>
    </row>
    <row r="3098" spans="1:20" ht="43.5" x14ac:dyDescent="0.35">
      <c r="A3098" s="5">
        <f t="shared" si="288"/>
        <v>3.9750000000000001</v>
      </c>
      <c r="B3098">
        <v>3096</v>
      </c>
      <c r="C3098" s="3" t="s">
        <v>3096</v>
      </c>
      <c r="D3098" s="3" t="s">
        <v>7206</v>
      </c>
      <c r="E3098">
        <v>20000</v>
      </c>
      <c r="F3098">
        <v>795</v>
      </c>
      <c r="G3098" t="s">
        <v>8220</v>
      </c>
      <c r="H3098" t="s">
        <v>8223</v>
      </c>
      <c r="I3098" t="s">
        <v>8245</v>
      </c>
      <c r="J3098" s="11">
        <v>1432151326</v>
      </c>
      <c r="K3098" s="11">
        <v>1429559326</v>
      </c>
      <c r="L3098" t="b">
        <v>0</v>
      </c>
      <c r="M3098">
        <v>14</v>
      </c>
      <c r="N3098" t="b">
        <v>0</v>
      </c>
      <c r="O3098" t="s">
        <v>8302</v>
      </c>
      <c r="P3098" s="5">
        <f t="shared" si="289"/>
        <v>56.785714285714285</v>
      </c>
      <c r="Q3098" t="str">
        <f t="shared" si="290"/>
        <v>theater</v>
      </c>
      <c r="R3098" t="str">
        <f t="shared" si="291"/>
        <v>spaces</v>
      </c>
      <c r="S3098" s="10">
        <f t="shared" si="292"/>
        <v>42114.617199074077</v>
      </c>
      <c r="T3098" s="10">
        <f t="shared" si="293"/>
        <v>42144.617199074077</v>
      </c>
    </row>
    <row r="3099" spans="1:20" ht="43.5" x14ac:dyDescent="0.35">
      <c r="A3099" s="5">
        <f t="shared" si="288"/>
        <v>17.150000000000002</v>
      </c>
      <c r="B3099">
        <v>3097</v>
      </c>
      <c r="C3099" s="3" t="s">
        <v>3097</v>
      </c>
      <c r="D3099" s="3" t="s">
        <v>7207</v>
      </c>
      <c r="E3099">
        <v>10000</v>
      </c>
      <c r="F3099">
        <v>1715</v>
      </c>
      <c r="G3099" t="s">
        <v>8220</v>
      </c>
      <c r="H3099" t="s">
        <v>8224</v>
      </c>
      <c r="I3099" t="s">
        <v>8246</v>
      </c>
      <c r="J3099" s="11">
        <v>1475848800</v>
      </c>
      <c r="K3099" s="11">
        <v>1474027501</v>
      </c>
      <c r="L3099" t="b">
        <v>0</v>
      </c>
      <c r="M3099">
        <v>42</v>
      </c>
      <c r="N3099" t="b">
        <v>0</v>
      </c>
      <c r="O3099" t="s">
        <v>8302</v>
      </c>
      <c r="P3099" s="5">
        <f t="shared" si="289"/>
        <v>40.833333333333336</v>
      </c>
      <c r="Q3099" t="str">
        <f t="shared" si="290"/>
        <v>theater</v>
      </c>
      <c r="R3099" t="str">
        <f t="shared" si="291"/>
        <v>spaces</v>
      </c>
      <c r="S3099" s="10">
        <f t="shared" si="292"/>
        <v>42629.29515046296</v>
      </c>
      <c r="T3099" s="10">
        <f t="shared" si="293"/>
        <v>42650.374999999993</v>
      </c>
    </row>
    <row r="3100" spans="1:20" ht="58" x14ac:dyDescent="0.35">
      <c r="A3100" s="5">
        <f t="shared" si="288"/>
        <v>3.6080041046690612</v>
      </c>
      <c r="B3100">
        <v>3098</v>
      </c>
      <c r="C3100" s="3" t="s">
        <v>3098</v>
      </c>
      <c r="D3100" s="3" t="s">
        <v>7208</v>
      </c>
      <c r="E3100">
        <v>48725</v>
      </c>
      <c r="F3100">
        <v>1758</v>
      </c>
      <c r="G3100" t="s">
        <v>8220</v>
      </c>
      <c r="H3100" t="s">
        <v>8223</v>
      </c>
      <c r="I3100" t="s">
        <v>8245</v>
      </c>
      <c r="J3100" s="11">
        <v>1454890620</v>
      </c>
      <c r="K3100" s="11">
        <v>1450724449</v>
      </c>
      <c r="L3100" t="b">
        <v>0</v>
      </c>
      <c r="M3100">
        <v>27</v>
      </c>
      <c r="N3100" t="b">
        <v>0</v>
      </c>
      <c r="O3100" t="s">
        <v>8302</v>
      </c>
      <c r="P3100" s="5">
        <f t="shared" si="289"/>
        <v>65.111111111111114</v>
      </c>
      <c r="Q3100" t="str">
        <f t="shared" si="290"/>
        <v>theater</v>
      </c>
      <c r="R3100" t="str">
        <f t="shared" si="291"/>
        <v>spaces</v>
      </c>
      <c r="S3100" s="10">
        <f t="shared" si="292"/>
        <v>42359.58390046296</v>
      </c>
      <c r="T3100" s="10">
        <f t="shared" si="293"/>
        <v>42407.803472222215</v>
      </c>
    </row>
    <row r="3101" spans="1:20" ht="43.5" x14ac:dyDescent="0.35">
      <c r="A3101" s="5">
        <f t="shared" si="288"/>
        <v>13.900000000000002</v>
      </c>
      <c r="B3101">
        <v>3099</v>
      </c>
      <c r="C3101" s="3" t="s">
        <v>3099</v>
      </c>
      <c r="D3101" s="3" t="s">
        <v>7209</v>
      </c>
      <c r="E3101">
        <v>2000</v>
      </c>
      <c r="F3101">
        <v>278</v>
      </c>
      <c r="G3101" t="s">
        <v>8220</v>
      </c>
      <c r="H3101" t="s">
        <v>8223</v>
      </c>
      <c r="I3101" t="s">
        <v>8245</v>
      </c>
      <c r="J3101" s="11">
        <v>1455251591</v>
      </c>
      <c r="K3101" s="11">
        <v>1452659591</v>
      </c>
      <c r="L3101" t="b">
        <v>0</v>
      </c>
      <c r="M3101">
        <v>5</v>
      </c>
      <c r="N3101" t="b">
        <v>0</v>
      </c>
      <c r="O3101" t="s">
        <v>8302</v>
      </c>
      <c r="P3101" s="5">
        <f t="shared" si="289"/>
        <v>55.6</v>
      </c>
      <c r="Q3101" t="str">
        <f t="shared" si="290"/>
        <v>theater</v>
      </c>
      <c r="R3101" t="str">
        <f t="shared" si="291"/>
        <v>spaces</v>
      </c>
      <c r="S3101" s="10">
        <f t="shared" si="292"/>
        <v>42381.981377314813</v>
      </c>
      <c r="T3101" s="10">
        <f t="shared" si="293"/>
        <v>42411.981377314813</v>
      </c>
    </row>
    <row r="3102" spans="1:20" ht="43.5" x14ac:dyDescent="0.35">
      <c r="A3102" s="5">
        <f t="shared" si="288"/>
        <v>15.225</v>
      </c>
      <c r="B3102">
        <v>3100</v>
      </c>
      <c r="C3102" s="3" t="s">
        <v>3100</v>
      </c>
      <c r="D3102" s="3" t="s">
        <v>7210</v>
      </c>
      <c r="E3102">
        <v>12000</v>
      </c>
      <c r="F3102">
        <v>1827</v>
      </c>
      <c r="G3102" t="s">
        <v>8220</v>
      </c>
      <c r="H3102" t="s">
        <v>8223</v>
      </c>
      <c r="I3102" t="s">
        <v>8245</v>
      </c>
      <c r="J3102" s="11">
        <v>1413816975</v>
      </c>
      <c r="K3102" s="11">
        <v>1411224975</v>
      </c>
      <c r="L3102" t="b">
        <v>0</v>
      </c>
      <c r="M3102">
        <v>13</v>
      </c>
      <c r="N3102" t="b">
        <v>0</v>
      </c>
      <c r="O3102" t="s">
        <v>8302</v>
      </c>
      <c r="P3102" s="5">
        <f t="shared" si="289"/>
        <v>140.53846153846155</v>
      </c>
      <c r="Q3102" t="str">
        <f t="shared" si="290"/>
        <v>theater</v>
      </c>
      <c r="R3102" t="str">
        <f t="shared" si="291"/>
        <v>spaces</v>
      </c>
      <c r="S3102" s="10">
        <f t="shared" si="292"/>
        <v>41902.4140625</v>
      </c>
      <c r="T3102" s="10">
        <f t="shared" si="293"/>
        <v>41932.4140625</v>
      </c>
    </row>
    <row r="3103" spans="1:20" ht="58" x14ac:dyDescent="0.35">
      <c r="A3103" s="5">
        <f t="shared" si="288"/>
        <v>12</v>
      </c>
      <c r="B3103">
        <v>3101</v>
      </c>
      <c r="C3103" s="3" t="s">
        <v>3101</v>
      </c>
      <c r="D3103" s="3" t="s">
        <v>7211</v>
      </c>
      <c r="E3103">
        <v>2500</v>
      </c>
      <c r="F3103">
        <v>300</v>
      </c>
      <c r="G3103" t="s">
        <v>8220</v>
      </c>
      <c r="H3103" t="s">
        <v>8229</v>
      </c>
      <c r="I3103" t="s">
        <v>8248</v>
      </c>
      <c r="J3103" s="11">
        <v>1437033360</v>
      </c>
      <c r="K3103" s="11">
        <v>1434445937</v>
      </c>
      <c r="L3103" t="b">
        <v>0</v>
      </c>
      <c r="M3103">
        <v>12</v>
      </c>
      <c r="N3103" t="b">
        <v>0</v>
      </c>
      <c r="O3103" t="s">
        <v>8302</v>
      </c>
      <c r="P3103" s="5">
        <f t="shared" si="289"/>
        <v>25</v>
      </c>
      <c r="Q3103" t="str">
        <f t="shared" si="290"/>
        <v>theater</v>
      </c>
      <c r="R3103" t="str">
        <f t="shared" si="291"/>
        <v>spaces</v>
      </c>
      <c r="S3103" s="10">
        <f t="shared" si="292"/>
        <v>42171.175196759257</v>
      </c>
      <c r="T3103" s="10">
        <f t="shared" si="293"/>
        <v>42201.12222222222</v>
      </c>
    </row>
    <row r="3104" spans="1:20" ht="58" x14ac:dyDescent="0.35">
      <c r="A3104" s="5">
        <f t="shared" si="288"/>
        <v>39.112499999999997</v>
      </c>
      <c r="B3104">
        <v>3102</v>
      </c>
      <c r="C3104" s="3" t="s">
        <v>3102</v>
      </c>
      <c r="D3104" s="3" t="s">
        <v>7212</v>
      </c>
      <c r="E3104">
        <v>16000</v>
      </c>
      <c r="F3104">
        <v>6258</v>
      </c>
      <c r="G3104" t="s">
        <v>8220</v>
      </c>
      <c r="H3104" t="s">
        <v>8224</v>
      </c>
      <c r="I3104" t="s">
        <v>8246</v>
      </c>
      <c r="J3104" s="11">
        <v>1471939818</v>
      </c>
      <c r="K3104" s="11">
        <v>1467619818</v>
      </c>
      <c r="L3104" t="b">
        <v>0</v>
      </c>
      <c r="M3104">
        <v>90</v>
      </c>
      <c r="N3104" t="b">
        <v>0</v>
      </c>
      <c r="O3104" t="s">
        <v>8302</v>
      </c>
      <c r="P3104" s="5">
        <f t="shared" si="289"/>
        <v>69.533333333333331</v>
      </c>
      <c r="Q3104" t="str">
        <f t="shared" si="290"/>
        <v>theater</v>
      </c>
      <c r="R3104" t="str">
        <f t="shared" si="291"/>
        <v>spaces</v>
      </c>
      <c r="S3104" s="10">
        <f t="shared" si="292"/>
        <v>42555.132152777776</v>
      </c>
      <c r="T3104" s="10">
        <f t="shared" si="293"/>
        <v>42605.132152777776</v>
      </c>
    </row>
    <row r="3105" spans="1:20" ht="29" x14ac:dyDescent="0.35">
      <c r="A3105" s="5">
        <f t="shared" si="288"/>
        <v>0.26829268292682928</v>
      </c>
      <c r="B3105">
        <v>3103</v>
      </c>
      <c r="C3105" s="3" t="s">
        <v>3103</v>
      </c>
      <c r="D3105" s="3" t="s">
        <v>7213</v>
      </c>
      <c r="E3105">
        <v>4100</v>
      </c>
      <c r="F3105">
        <v>11</v>
      </c>
      <c r="G3105" t="s">
        <v>8220</v>
      </c>
      <c r="H3105" t="s">
        <v>8223</v>
      </c>
      <c r="I3105" t="s">
        <v>8245</v>
      </c>
      <c r="J3105" s="11">
        <v>1434080706</v>
      </c>
      <c r="K3105" s="11">
        <v>1428896706</v>
      </c>
      <c r="L3105" t="b">
        <v>0</v>
      </c>
      <c r="M3105">
        <v>2</v>
      </c>
      <c r="N3105" t="b">
        <v>0</v>
      </c>
      <c r="O3105" t="s">
        <v>8302</v>
      </c>
      <c r="P3105" s="5">
        <f t="shared" si="289"/>
        <v>5.5</v>
      </c>
      <c r="Q3105" t="str">
        <f t="shared" si="290"/>
        <v>theater</v>
      </c>
      <c r="R3105" t="str">
        <f t="shared" si="291"/>
        <v>spaces</v>
      </c>
      <c r="S3105" s="10">
        <f t="shared" si="292"/>
        <v>42106.94798611111</v>
      </c>
      <c r="T3105" s="10">
        <f t="shared" si="293"/>
        <v>42166.94798611111</v>
      </c>
    </row>
    <row r="3106" spans="1:20" ht="43.5" x14ac:dyDescent="0.35">
      <c r="A3106" s="5">
        <f t="shared" si="288"/>
        <v>29.625</v>
      </c>
      <c r="B3106">
        <v>3104</v>
      </c>
      <c r="C3106" s="3" t="s">
        <v>3104</v>
      </c>
      <c r="D3106" s="3" t="s">
        <v>7214</v>
      </c>
      <c r="E3106">
        <v>4000</v>
      </c>
      <c r="F3106">
        <v>1185</v>
      </c>
      <c r="G3106" t="s">
        <v>8220</v>
      </c>
      <c r="H3106" t="s">
        <v>8225</v>
      </c>
      <c r="I3106" t="s">
        <v>8247</v>
      </c>
      <c r="J3106" s="11">
        <v>1422928800</v>
      </c>
      <c r="K3106" s="11">
        <v>1420235311</v>
      </c>
      <c r="L3106" t="b">
        <v>0</v>
      </c>
      <c r="M3106">
        <v>5</v>
      </c>
      <c r="N3106" t="b">
        <v>0</v>
      </c>
      <c r="O3106" t="s">
        <v>8302</v>
      </c>
      <c r="P3106" s="5">
        <f t="shared" si="289"/>
        <v>237</v>
      </c>
      <c r="Q3106" t="str">
        <f t="shared" si="290"/>
        <v>theater</v>
      </c>
      <c r="R3106" t="str">
        <f t="shared" si="291"/>
        <v>spaces</v>
      </c>
      <c r="S3106" s="10">
        <f t="shared" si="292"/>
        <v>42006.70035879629</v>
      </c>
      <c r="T3106" s="10">
        <f t="shared" si="293"/>
        <v>42037.874999999993</v>
      </c>
    </row>
    <row r="3107" spans="1:20" ht="43.5" x14ac:dyDescent="0.35">
      <c r="A3107" s="5">
        <f t="shared" si="288"/>
        <v>42.360992301112063</v>
      </c>
      <c r="B3107">
        <v>3105</v>
      </c>
      <c r="C3107" s="3" t="s">
        <v>3105</v>
      </c>
      <c r="D3107" s="3" t="s">
        <v>7215</v>
      </c>
      <c r="E3107">
        <v>5845</v>
      </c>
      <c r="F3107">
        <v>2476</v>
      </c>
      <c r="G3107" t="s">
        <v>8220</v>
      </c>
      <c r="H3107" t="s">
        <v>8223</v>
      </c>
      <c r="I3107" t="s">
        <v>8245</v>
      </c>
      <c r="J3107" s="11">
        <v>1413694800</v>
      </c>
      <c r="K3107" s="11">
        <v>1408986916</v>
      </c>
      <c r="L3107" t="b">
        <v>0</v>
      </c>
      <c r="M3107">
        <v>31</v>
      </c>
      <c r="N3107" t="b">
        <v>0</v>
      </c>
      <c r="O3107" t="s">
        <v>8302</v>
      </c>
      <c r="P3107" s="5">
        <f t="shared" si="289"/>
        <v>79.870967741935488</v>
      </c>
      <c r="Q3107" t="str">
        <f t="shared" si="290"/>
        <v>theater</v>
      </c>
      <c r="R3107" t="str">
        <f t="shared" si="291"/>
        <v>spaces</v>
      </c>
      <c r="S3107" s="10">
        <f t="shared" si="292"/>
        <v>41876.510601851849</v>
      </c>
      <c r="T3107" s="10">
        <f t="shared" si="293"/>
        <v>41931</v>
      </c>
    </row>
    <row r="3108" spans="1:20" ht="58" x14ac:dyDescent="0.35">
      <c r="A3108" s="5">
        <f t="shared" si="288"/>
        <v>4.1000000000000005</v>
      </c>
      <c r="B3108">
        <v>3106</v>
      </c>
      <c r="C3108" s="3" t="s">
        <v>3106</v>
      </c>
      <c r="D3108" s="3" t="s">
        <v>7216</v>
      </c>
      <c r="E3108">
        <v>1000</v>
      </c>
      <c r="F3108">
        <v>41</v>
      </c>
      <c r="G3108" t="s">
        <v>8220</v>
      </c>
      <c r="H3108" t="s">
        <v>8224</v>
      </c>
      <c r="I3108" t="s">
        <v>8246</v>
      </c>
      <c r="J3108" s="11">
        <v>1442440800</v>
      </c>
      <c r="K3108" s="11">
        <v>1440497876</v>
      </c>
      <c r="L3108" t="b">
        <v>0</v>
      </c>
      <c r="M3108">
        <v>4</v>
      </c>
      <c r="N3108" t="b">
        <v>0</v>
      </c>
      <c r="O3108" t="s">
        <v>8302</v>
      </c>
      <c r="P3108" s="5">
        <f t="shared" si="289"/>
        <v>10.25</v>
      </c>
      <c r="Q3108" t="str">
        <f t="shared" si="290"/>
        <v>theater</v>
      </c>
      <c r="R3108" t="str">
        <f t="shared" si="291"/>
        <v>spaces</v>
      </c>
      <c r="S3108" s="10">
        <f t="shared" si="292"/>
        <v>42241.22078703704</v>
      </c>
      <c r="T3108" s="10">
        <f t="shared" si="293"/>
        <v>42263.708333333336</v>
      </c>
    </row>
    <row r="3109" spans="1:20" ht="43.5" x14ac:dyDescent="0.35">
      <c r="A3109" s="5">
        <f t="shared" si="288"/>
        <v>19.762499999999999</v>
      </c>
      <c r="B3109">
        <v>3107</v>
      </c>
      <c r="C3109" s="3" t="s">
        <v>3107</v>
      </c>
      <c r="D3109" s="3" t="s">
        <v>7217</v>
      </c>
      <c r="E3109">
        <v>40000</v>
      </c>
      <c r="F3109">
        <v>7905</v>
      </c>
      <c r="G3109" t="s">
        <v>8220</v>
      </c>
      <c r="H3109" t="s">
        <v>8223</v>
      </c>
      <c r="I3109" t="s">
        <v>8245</v>
      </c>
      <c r="J3109" s="11">
        <v>1431372751</v>
      </c>
      <c r="K3109" s="11">
        <v>1430767951</v>
      </c>
      <c r="L3109" t="b">
        <v>0</v>
      </c>
      <c r="M3109">
        <v>29</v>
      </c>
      <c r="N3109" t="b">
        <v>0</v>
      </c>
      <c r="O3109" t="s">
        <v>8302</v>
      </c>
      <c r="P3109" s="5">
        <f t="shared" si="289"/>
        <v>272.58620689655174</v>
      </c>
      <c r="Q3109" t="str">
        <f t="shared" si="290"/>
        <v>theater</v>
      </c>
      <c r="R3109" t="str">
        <f t="shared" si="291"/>
        <v>spaces</v>
      </c>
      <c r="S3109" s="10">
        <f t="shared" si="292"/>
        <v>42128.605914351843</v>
      </c>
      <c r="T3109" s="10">
        <f t="shared" si="293"/>
        <v>42135.605914351843</v>
      </c>
    </row>
    <row r="3110" spans="1:20" x14ac:dyDescent="0.35">
      <c r="A3110" s="5">
        <f t="shared" si="288"/>
        <v>5.1999999999999998E-2</v>
      </c>
      <c r="B3110">
        <v>3108</v>
      </c>
      <c r="C3110" s="3" t="s">
        <v>3108</v>
      </c>
      <c r="D3110" s="3" t="s">
        <v>7218</v>
      </c>
      <c r="E3110">
        <v>50000</v>
      </c>
      <c r="F3110">
        <v>26</v>
      </c>
      <c r="G3110" t="s">
        <v>8220</v>
      </c>
      <c r="H3110" t="s">
        <v>8223</v>
      </c>
      <c r="I3110" t="s">
        <v>8245</v>
      </c>
      <c r="J3110" s="11">
        <v>1430234394</v>
      </c>
      <c r="K3110" s="11">
        <v>1425053994</v>
      </c>
      <c r="L3110" t="b">
        <v>0</v>
      </c>
      <c r="M3110">
        <v>2</v>
      </c>
      <c r="N3110" t="b">
        <v>0</v>
      </c>
      <c r="O3110" t="s">
        <v>8302</v>
      </c>
      <c r="P3110" s="5">
        <f t="shared" si="289"/>
        <v>13</v>
      </c>
      <c r="Q3110" t="str">
        <f t="shared" si="290"/>
        <v>theater</v>
      </c>
      <c r="R3110" t="str">
        <f t="shared" si="291"/>
        <v>spaces</v>
      </c>
      <c r="S3110" s="10">
        <f t="shared" si="292"/>
        <v>42062.47215277778</v>
      </c>
      <c r="T3110" s="10">
        <f t="shared" si="293"/>
        <v>42122.430486111109</v>
      </c>
    </row>
    <row r="3111" spans="1:20" ht="43.5" x14ac:dyDescent="0.35">
      <c r="A3111" s="5">
        <f t="shared" si="288"/>
        <v>25.030188679245285</v>
      </c>
      <c r="B3111">
        <v>3109</v>
      </c>
      <c r="C3111" s="3" t="s">
        <v>3109</v>
      </c>
      <c r="D3111" s="3" t="s">
        <v>7219</v>
      </c>
      <c r="E3111">
        <v>26500</v>
      </c>
      <c r="F3111">
        <v>6633</v>
      </c>
      <c r="G3111" t="s">
        <v>8220</v>
      </c>
      <c r="H3111" t="s">
        <v>8223</v>
      </c>
      <c r="I3111" t="s">
        <v>8245</v>
      </c>
      <c r="J3111" s="11">
        <v>1409194810</v>
      </c>
      <c r="K3111" s="11">
        <v>1406170810</v>
      </c>
      <c r="L3111" t="b">
        <v>0</v>
      </c>
      <c r="M3111">
        <v>114</v>
      </c>
      <c r="N3111" t="b">
        <v>0</v>
      </c>
      <c r="O3111" t="s">
        <v>8302</v>
      </c>
      <c r="P3111" s="5">
        <f t="shared" si="289"/>
        <v>58.184210526315788</v>
      </c>
      <c r="Q3111" t="str">
        <f t="shared" si="290"/>
        <v>theater</v>
      </c>
      <c r="R3111" t="str">
        <f t="shared" si="291"/>
        <v>spaces</v>
      </c>
      <c r="S3111" s="10">
        <f t="shared" si="292"/>
        <v>41843.916782407403</v>
      </c>
      <c r="T3111" s="10">
        <f t="shared" si="293"/>
        <v>41878.916782407403</v>
      </c>
    </row>
    <row r="3112" spans="1:20" ht="43.5" x14ac:dyDescent="0.35">
      <c r="A3112" s="5">
        <f t="shared" si="288"/>
        <v>0.04</v>
      </c>
      <c r="B3112">
        <v>3110</v>
      </c>
      <c r="C3112" s="3" t="s">
        <v>3110</v>
      </c>
      <c r="D3112" s="3" t="s">
        <v>7220</v>
      </c>
      <c r="E3112">
        <v>25000</v>
      </c>
      <c r="F3112">
        <v>10</v>
      </c>
      <c r="G3112" t="s">
        <v>8220</v>
      </c>
      <c r="H3112" t="s">
        <v>8223</v>
      </c>
      <c r="I3112" t="s">
        <v>8245</v>
      </c>
      <c r="J3112" s="11">
        <v>1487465119</v>
      </c>
      <c r="K3112" s="11">
        <v>1484009119</v>
      </c>
      <c r="L3112" t="b">
        <v>0</v>
      </c>
      <c r="M3112">
        <v>1</v>
      </c>
      <c r="N3112" t="b">
        <v>0</v>
      </c>
      <c r="O3112" t="s">
        <v>8302</v>
      </c>
      <c r="P3112" s="5">
        <f t="shared" si="289"/>
        <v>10</v>
      </c>
      <c r="Q3112" t="str">
        <f t="shared" si="290"/>
        <v>theater</v>
      </c>
      <c r="R3112" t="str">
        <f t="shared" si="291"/>
        <v>spaces</v>
      </c>
      <c r="S3112" s="10">
        <f t="shared" si="292"/>
        <v>42744.823136574072</v>
      </c>
      <c r="T3112" s="10">
        <f t="shared" si="293"/>
        <v>42784.823136574072</v>
      </c>
    </row>
    <row r="3113" spans="1:20" ht="43.5" x14ac:dyDescent="0.35">
      <c r="A3113" s="5">
        <f t="shared" si="288"/>
        <v>26.640000000000004</v>
      </c>
      <c r="B3113">
        <v>3111</v>
      </c>
      <c r="C3113" s="3" t="s">
        <v>3111</v>
      </c>
      <c r="D3113" s="3" t="s">
        <v>7221</v>
      </c>
      <c r="E3113">
        <v>20000</v>
      </c>
      <c r="F3113">
        <v>5328</v>
      </c>
      <c r="G3113" t="s">
        <v>8220</v>
      </c>
      <c r="H3113" t="s">
        <v>8223</v>
      </c>
      <c r="I3113" t="s">
        <v>8245</v>
      </c>
      <c r="J3113" s="11">
        <v>1412432220</v>
      </c>
      <c r="K3113" s="11">
        <v>1409753820</v>
      </c>
      <c r="L3113" t="b">
        <v>0</v>
      </c>
      <c r="M3113">
        <v>76</v>
      </c>
      <c r="N3113" t="b">
        <v>0</v>
      </c>
      <c r="O3113" t="s">
        <v>8302</v>
      </c>
      <c r="P3113" s="5">
        <f t="shared" si="289"/>
        <v>70.10526315789474</v>
      </c>
      <c r="Q3113" t="str">
        <f t="shared" si="290"/>
        <v>theater</v>
      </c>
      <c r="R3113" t="str">
        <f t="shared" si="291"/>
        <v>spaces</v>
      </c>
      <c r="S3113" s="10">
        <f t="shared" si="292"/>
        <v>41885.38680555555</v>
      </c>
      <c r="T3113" s="10">
        <f t="shared" si="293"/>
        <v>41916.38680555555</v>
      </c>
    </row>
    <row r="3114" spans="1:20" ht="43.5" x14ac:dyDescent="0.35">
      <c r="A3114" s="5">
        <f t="shared" si="288"/>
        <v>4.7363636363636363</v>
      </c>
      <c r="B3114">
        <v>3112</v>
      </c>
      <c r="C3114" s="3" t="s">
        <v>3112</v>
      </c>
      <c r="D3114" s="3" t="s">
        <v>7222</v>
      </c>
      <c r="E3114">
        <v>11000</v>
      </c>
      <c r="F3114">
        <v>521</v>
      </c>
      <c r="G3114" t="s">
        <v>8220</v>
      </c>
      <c r="H3114" t="s">
        <v>8223</v>
      </c>
      <c r="I3114" t="s">
        <v>8245</v>
      </c>
      <c r="J3114" s="11">
        <v>1477968934</v>
      </c>
      <c r="K3114" s="11">
        <v>1472784934</v>
      </c>
      <c r="L3114" t="b">
        <v>0</v>
      </c>
      <c r="M3114">
        <v>9</v>
      </c>
      <c r="N3114" t="b">
        <v>0</v>
      </c>
      <c r="O3114" t="s">
        <v>8302</v>
      </c>
      <c r="P3114" s="5">
        <f t="shared" si="289"/>
        <v>57.888888888888886</v>
      </c>
      <c r="Q3114" t="str">
        <f t="shared" si="290"/>
        <v>theater</v>
      </c>
      <c r="R3114" t="str">
        <f t="shared" si="291"/>
        <v>spaces</v>
      </c>
      <c r="S3114" s="10">
        <f t="shared" si="292"/>
        <v>42614.913587962961</v>
      </c>
      <c r="T3114" s="10">
        <f t="shared" si="293"/>
        <v>42674.913587962961</v>
      </c>
    </row>
    <row r="3115" spans="1:20" ht="43.5" x14ac:dyDescent="0.35">
      <c r="A3115" s="5">
        <f t="shared" si="288"/>
        <v>4.2435339894712749</v>
      </c>
      <c r="B3115">
        <v>3113</v>
      </c>
      <c r="C3115" s="3" t="s">
        <v>3113</v>
      </c>
      <c r="D3115" s="3" t="s">
        <v>7223</v>
      </c>
      <c r="E3115">
        <v>109225</v>
      </c>
      <c r="F3115">
        <v>4635</v>
      </c>
      <c r="G3115" t="s">
        <v>8220</v>
      </c>
      <c r="H3115" t="s">
        <v>8223</v>
      </c>
      <c r="I3115" t="s">
        <v>8245</v>
      </c>
      <c r="J3115" s="11">
        <v>1429291982</v>
      </c>
      <c r="K3115" s="11">
        <v>1426699982</v>
      </c>
      <c r="L3115" t="b">
        <v>0</v>
      </c>
      <c r="M3115">
        <v>37</v>
      </c>
      <c r="N3115" t="b">
        <v>0</v>
      </c>
      <c r="O3115" t="s">
        <v>8302</v>
      </c>
      <c r="P3115" s="5">
        <f t="shared" si="289"/>
        <v>125.27027027027027</v>
      </c>
      <c r="Q3115" t="str">
        <f t="shared" si="290"/>
        <v>theater</v>
      </c>
      <c r="R3115" t="str">
        <f t="shared" si="291"/>
        <v>spaces</v>
      </c>
      <c r="S3115" s="10">
        <f t="shared" si="292"/>
        <v>42081.522939814815</v>
      </c>
      <c r="T3115" s="10">
        <f t="shared" si="293"/>
        <v>42111.522939814815</v>
      </c>
    </row>
    <row r="3116" spans="1:20" ht="43.5" x14ac:dyDescent="0.35">
      <c r="A3116" s="5">
        <f t="shared" si="288"/>
        <v>0</v>
      </c>
      <c r="B3116">
        <v>3114</v>
      </c>
      <c r="C3116" s="3" t="s">
        <v>3114</v>
      </c>
      <c r="D3116" s="3" t="s">
        <v>7224</v>
      </c>
      <c r="E3116">
        <v>75000</v>
      </c>
      <c r="F3116">
        <v>0</v>
      </c>
      <c r="G3116" t="s">
        <v>8220</v>
      </c>
      <c r="H3116" t="s">
        <v>8223</v>
      </c>
      <c r="I3116" t="s">
        <v>8245</v>
      </c>
      <c r="J3116" s="11">
        <v>1411312250</v>
      </c>
      <c r="K3116" s="11">
        <v>1406128250</v>
      </c>
      <c r="L3116" t="b">
        <v>0</v>
      </c>
      <c r="M3116">
        <v>0</v>
      </c>
      <c r="N3116" t="b">
        <v>0</v>
      </c>
      <c r="O3116" t="s">
        <v>8302</v>
      </c>
      <c r="P3116" s="5" t="e">
        <f t="shared" si="289"/>
        <v>#DIV/0!</v>
      </c>
      <c r="Q3116" t="str">
        <f t="shared" si="290"/>
        <v>theater</v>
      </c>
      <c r="R3116" t="str">
        <f t="shared" si="291"/>
        <v>spaces</v>
      </c>
      <c r="S3116" s="10">
        <f t="shared" si="292"/>
        <v>41843.42418981481</v>
      </c>
      <c r="T3116" s="10">
        <f t="shared" si="293"/>
        <v>41903.42418981481</v>
      </c>
    </row>
    <row r="3117" spans="1:20" ht="43.5" x14ac:dyDescent="0.35">
      <c r="A3117" s="5">
        <f t="shared" si="288"/>
        <v>3</v>
      </c>
      <c r="B3117">
        <v>3115</v>
      </c>
      <c r="C3117" s="3" t="s">
        <v>3115</v>
      </c>
      <c r="D3117" s="3" t="s">
        <v>7225</v>
      </c>
      <c r="E3117">
        <v>10000</v>
      </c>
      <c r="F3117">
        <v>300</v>
      </c>
      <c r="G3117" t="s">
        <v>8220</v>
      </c>
      <c r="H3117" t="s">
        <v>8234</v>
      </c>
      <c r="I3117" t="s">
        <v>8254</v>
      </c>
      <c r="J3117" s="11">
        <v>1465123427</v>
      </c>
      <c r="K3117" s="11">
        <v>1462531427</v>
      </c>
      <c r="L3117" t="b">
        <v>0</v>
      </c>
      <c r="M3117">
        <v>1</v>
      </c>
      <c r="N3117" t="b">
        <v>0</v>
      </c>
      <c r="O3117" t="s">
        <v>8302</v>
      </c>
      <c r="P3117" s="5">
        <f t="shared" si="289"/>
        <v>300</v>
      </c>
      <c r="Q3117" t="str">
        <f t="shared" si="290"/>
        <v>theater</v>
      </c>
      <c r="R3117" t="str">
        <f t="shared" si="291"/>
        <v>spaces</v>
      </c>
      <c r="S3117" s="10">
        <f t="shared" si="292"/>
        <v>42496.238738425927</v>
      </c>
      <c r="T3117" s="10">
        <f t="shared" si="293"/>
        <v>42526.238738425927</v>
      </c>
    </row>
    <row r="3118" spans="1:20" ht="43.5" x14ac:dyDescent="0.35">
      <c r="A3118" s="5">
        <f t="shared" si="288"/>
        <v>57.333333333333336</v>
      </c>
      <c r="B3118">
        <v>3116</v>
      </c>
      <c r="C3118" s="3" t="s">
        <v>3116</v>
      </c>
      <c r="D3118" s="3" t="s">
        <v>7226</v>
      </c>
      <c r="E3118">
        <v>750</v>
      </c>
      <c r="F3118">
        <v>430</v>
      </c>
      <c r="G3118" t="s">
        <v>8220</v>
      </c>
      <c r="H3118" t="s">
        <v>8223</v>
      </c>
      <c r="I3118" t="s">
        <v>8245</v>
      </c>
      <c r="J3118" s="11">
        <v>1427890925</v>
      </c>
      <c r="K3118" s="11">
        <v>1426681325</v>
      </c>
      <c r="L3118" t="b">
        <v>0</v>
      </c>
      <c r="M3118">
        <v>10</v>
      </c>
      <c r="N3118" t="b">
        <v>0</v>
      </c>
      <c r="O3118" t="s">
        <v>8302</v>
      </c>
      <c r="P3118" s="5">
        <f t="shared" si="289"/>
        <v>43</v>
      </c>
      <c r="Q3118" t="str">
        <f t="shared" si="290"/>
        <v>theater</v>
      </c>
      <c r="R3118" t="str">
        <f t="shared" si="291"/>
        <v>spaces</v>
      </c>
      <c r="S3118" s="10">
        <f t="shared" si="292"/>
        <v>42081.30700231481</v>
      </c>
      <c r="T3118" s="10">
        <f t="shared" si="293"/>
        <v>42095.30700231481</v>
      </c>
    </row>
    <row r="3119" spans="1:20" ht="43.5" x14ac:dyDescent="0.35">
      <c r="A3119" s="5">
        <f t="shared" si="288"/>
        <v>0.1</v>
      </c>
      <c r="B3119">
        <v>3117</v>
      </c>
      <c r="C3119" s="3" t="s">
        <v>3117</v>
      </c>
      <c r="D3119" s="3" t="s">
        <v>7227</v>
      </c>
      <c r="E3119">
        <v>1000</v>
      </c>
      <c r="F3119">
        <v>1</v>
      </c>
      <c r="G3119" t="s">
        <v>8220</v>
      </c>
      <c r="H3119" t="s">
        <v>8224</v>
      </c>
      <c r="I3119" t="s">
        <v>8246</v>
      </c>
      <c r="J3119" s="11">
        <v>1464354720</v>
      </c>
      <c r="K3119" s="11">
        <v>1463648360</v>
      </c>
      <c r="L3119" t="b">
        <v>0</v>
      </c>
      <c r="M3119">
        <v>1</v>
      </c>
      <c r="N3119" t="b">
        <v>0</v>
      </c>
      <c r="O3119" t="s">
        <v>8302</v>
      </c>
      <c r="P3119" s="5">
        <f t="shared" si="289"/>
        <v>1</v>
      </c>
      <c r="Q3119" t="str">
        <f t="shared" si="290"/>
        <v>theater</v>
      </c>
      <c r="R3119" t="str">
        <f t="shared" si="291"/>
        <v>spaces</v>
      </c>
      <c r="S3119" s="10">
        <f t="shared" si="292"/>
        <v>42509.166203703695</v>
      </c>
      <c r="T3119" s="10">
        <f t="shared" si="293"/>
        <v>42517.341666666667</v>
      </c>
    </row>
    <row r="3120" spans="1:20" ht="29" x14ac:dyDescent="0.35">
      <c r="A3120" s="5">
        <f t="shared" si="288"/>
        <v>0.31</v>
      </c>
      <c r="B3120">
        <v>3118</v>
      </c>
      <c r="C3120" s="3" t="s">
        <v>3118</v>
      </c>
      <c r="D3120" s="3" t="s">
        <v>7228</v>
      </c>
      <c r="E3120">
        <v>500000</v>
      </c>
      <c r="F3120">
        <v>1550</v>
      </c>
      <c r="G3120" t="s">
        <v>8220</v>
      </c>
      <c r="H3120" t="s">
        <v>8234</v>
      </c>
      <c r="I3120" t="s">
        <v>8254</v>
      </c>
      <c r="J3120" s="11">
        <v>1467473723</v>
      </c>
      <c r="K3120" s="11">
        <v>1465832123</v>
      </c>
      <c r="L3120" t="b">
        <v>0</v>
      </c>
      <c r="M3120">
        <v>2</v>
      </c>
      <c r="N3120" t="b">
        <v>0</v>
      </c>
      <c r="O3120" t="s">
        <v>8302</v>
      </c>
      <c r="P3120" s="5">
        <f t="shared" si="289"/>
        <v>775</v>
      </c>
      <c r="Q3120" t="str">
        <f t="shared" si="290"/>
        <v>theater</v>
      </c>
      <c r="R3120" t="str">
        <f t="shared" si="291"/>
        <v>spaces</v>
      </c>
      <c r="S3120" s="10">
        <f t="shared" si="292"/>
        <v>42534.441238425927</v>
      </c>
      <c r="T3120" s="10">
        <f t="shared" si="293"/>
        <v>42553.441238425927</v>
      </c>
    </row>
    <row r="3121" spans="1:20" ht="58" x14ac:dyDescent="0.35">
      <c r="A3121" s="5">
        <f t="shared" si="288"/>
        <v>0.05</v>
      </c>
      <c r="B3121">
        <v>3119</v>
      </c>
      <c r="C3121" s="3" t="s">
        <v>3119</v>
      </c>
      <c r="D3121" s="3" t="s">
        <v>7229</v>
      </c>
      <c r="E3121">
        <v>10000</v>
      </c>
      <c r="F3121">
        <v>5</v>
      </c>
      <c r="G3121" t="s">
        <v>8220</v>
      </c>
      <c r="H3121" t="s">
        <v>8223</v>
      </c>
      <c r="I3121" t="s">
        <v>8245</v>
      </c>
      <c r="J3121" s="11">
        <v>1427414732</v>
      </c>
      <c r="K3121" s="11">
        <v>1424826332</v>
      </c>
      <c r="L3121" t="b">
        <v>0</v>
      </c>
      <c r="M3121">
        <v>1</v>
      </c>
      <c r="N3121" t="b">
        <v>0</v>
      </c>
      <c r="O3121" t="s">
        <v>8302</v>
      </c>
      <c r="P3121" s="5">
        <f t="shared" si="289"/>
        <v>5</v>
      </c>
      <c r="Q3121" t="str">
        <f t="shared" si="290"/>
        <v>theater</v>
      </c>
      <c r="R3121" t="str">
        <f t="shared" si="291"/>
        <v>spaces</v>
      </c>
      <c r="S3121" s="10">
        <f t="shared" si="292"/>
        <v>42059.837175925924</v>
      </c>
      <c r="T3121" s="10">
        <f t="shared" si="293"/>
        <v>42089.795509259253</v>
      </c>
    </row>
    <row r="3122" spans="1:20" ht="43.5" x14ac:dyDescent="0.35">
      <c r="A3122" s="5">
        <f t="shared" si="288"/>
        <v>9.8461538461538465E-3</v>
      </c>
      <c r="B3122">
        <v>3120</v>
      </c>
      <c r="C3122" s="3" t="s">
        <v>3120</v>
      </c>
      <c r="D3122" s="3" t="s">
        <v>7230</v>
      </c>
      <c r="E3122">
        <v>1300000</v>
      </c>
      <c r="F3122">
        <v>128</v>
      </c>
      <c r="G3122" t="s">
        <v>8220</v>
      </c>
      <c r="H3122" t="s">
        <v>8232</v>
      </c>
      <c r="I3122" t="s">
        <v>8248</v>
      </c>
      <c r="J3122" s="11">
        <v>1462484196</v>
      </c>
      <c r="K3122" s="11">
        <v>1457303796</v>
      </c>
      <c r="L3122" t="b">
        <v>0</v>
      </c>
      <c r="M3122">
        <v>10</v>
      </c>
      <c r="N3122" t="b">
        <v>0</v>
      </c>
      <c r="O3122" t="s">
        <v>8302</v>
      </c>
      <c r="P3122" s="5">
        <f t="shared" si="289"/>
        <v>12.8</v>
      </c>
      <c r="Q3122" t="str">
        <f t="shared" si="290"/>
        <v>theater</v>
      </c>
      <c r="R3122" t="str">
        <f t="shared" si="291"/>
        <v>spaces</v>
      </c>
      <c r="S3122" s="10">
        <f t="shared" si="292"/>
        <v>42435.733749999999</v>
      </c>
      <c r="T3122" s="10">
        <f t="shared" si="293"/>
        <v>42495.692083333335</v>
      </c>
    </row>
    <row r="3123" spans="1:20" ht="43.5" x14ac:dyDescent="0.35">
      <c r="A3123" s="5">
        <f t="shared" si="288"/>
        <v>0.66666666666666674</v>
      </c>
      <c r="B3123">
        <v>3121</v>
      </c>
      <c r="C3123" s="3" t="s">
        <v>3121</v>
      </c>
      <c r="D3123" s="3" t="s">
        <v>7231</v>
      </c>
      <c r="E3123">
        <v>1500</v>
      </c>
      <c r="F3123">
        <v>10</v>
      </c>
      <c r="G3123" t="s">
        <v>8219</v>
      </c>
      <c r="H3123" t="s">
        <v>8228</v>
      </c>
      <c r="I3123" t="s">
        <v>8250</v>
      </c>
      <c r="J3123" s="11">
        <v>1411748335</v>
      </c>
      <c r="K3123" s="11">
        <v>1406564335</v>
      </c>
      <c r="L3123" t="b">
        <v>0</v>
      </c>
      <c r="M3123">
        <v>1</v>
      </c>
      <c r="N3123" t="b">
        <v>0</v>
      </c>
      <c r="O3123" t="s">
        <v>8302</v>
      </c>
      <c r="P3123" s="5">
        <f t="shared" si="289"/>
        <v>10</v>
      </c>
      <c r="Q3123" t="str">
        <f t="shared" si="290"/>
        <v>theater</v>
      </c>
      <c r="R3123" t="str">
        <f t="shared" si="291"/>
        <v>spaces</v>
      </c>
      <c r="S3123" s="10">
        <f t="shared" si="292"/>
        <v>41848.471469907403</v>
      </c>
      <c r="T3123" s="10">
        <f t="shared" si="293"/>
        <v>41908.471469907403</v>
      </c>
    </row>
    <row r="3124" spans="1:20" x14ac:dyDescent="0.35">
      <c r="A3124" s="5">
        <f t="shared" si="288"/>
        <v>58.291457286432156</v>
      </c>
      <c r="B3124">
        <v>3122</v>
      </c>
      <c r="C3124" s="3" t="s">
        <v>3122</v>
      </c>
      <c r="D3124" s="3" t="s">
        <v>7232</v>
      </c>
      <c r="E3124">
        <v>199</v>
      </c>
      <c r="F3124">
        <v>116</v>
      </c>
      <c r="G3124" t="s">
        <v>8219</v>
      </c>
      <c r="H3124" t="s">
        <v>8223</v>
      </c>
      <c r="I3124" t="s">
        <v>8245</v>
      </c>
      <c r="J3124" s="11">
        <v>1478733732</v>
      </c>
      <c r="K3124" s="11">
        <v>1478298132</v>
      </c>
      <c r="L3124" t="b">
        <v>0</v>
      </c>
      <c r="M3124">
        <v>2</v>
      </c>
      <c r="N3124" t="b">
        <v>0</v>
      </c>
      <c r="O3124" t="s">
        <v>8302</v>
      </c>
      <c r="P3124" s="5">
        <f t="shared" si="289"/>
        <v>58</v>
      </c>
      <c r="Q3124" t="str">
        <f t="shared" si="290"/>
        <v>theater</v>
      </c>
      <c r="R3124" t="str">
        <f t="shared" si="291"/>
        <v>spaces</v>
      </c>
      <c r="S3124" s="10">
        <f t="shared" si="292"/>
        <v>42678.723749999997</v>
      </c>
      <c r="T3124" s="10">
        <f t="shared" si="293"/>
        <v>42683.765416666669</v>
      </c>
    </row>
    <row r="3125" spans="1:20" ht="43.5" x14ac:dyDescent="0.35">
      <c r="A3125" s="5">
        <f t="shared" si="288"/>
        <v>68.153599999999997</v>
      </c>
      <c r="B3125">
        <v>3123</v>
      </c>
      <c r="C3125" s="3" t="s">
        <v>3123</v>
      </c>
      <c r="D3125" s="3" t="s">
        <v>7233</v>
      </c>
      <c r="E3125">
        <v>125000</v>
      </c>
      <c r="F3125">
        <v>85192</v>
      </c>
      <c r="G3125" t="s">
        <v>8219</v>
      </c>
      <c r="H3125" t="s">
        <v>8223</v>
      </c>
      <c r="I3125" t="s">
        <v>8245</v>
      </c>
      <c r="J3125" s="11">
        <v>1468108198</v>
      </c>
      <c r="K3125" s="11">
        <v>1465516198</v>
      </c>
      <c r="L3125" t="b">
        <v>0</v>
      </c>
      <c r="M3125">
        <v>348</v>
      </c>
      <c r="N3125" t="b">
        <v>0</v>
      </c>
      <c r="O3125" t="s">
        <v>8302</v>
      </c>
      <c r="P3125" s="5">
        <f t="shared" si="289"/>
        <v>244.80459770114942</v>
      </c>
      <c r="Q3125" t="str">
        <f t="shared" si="290"/>
        <v>theater</v>
      </c>
      <c r="R3125" t="str">
        <f t="shared" si="291"/>
        <v>spaces</v>
      </c>
      <c r="S3125" s="10">
        <f t="shared" si="292"/>
        <v>42530.784699074073</v>
      </c>
      <c r="T3125" s="10">
        <f t="shared" si="293"/>
        <v>42560.784699074073</v>
      </c>
    </row>
    <row r="3126" spans="1:20" ht="43.5" x14ac:dyDescent="0.35">
      <c r="A3126" s="5">
        <f t="shared" si="288"/>
        <v>3.2499999999999999E-3</v>
      </c>
      <c r="B3126">
        <v>3124</v>
      </c>
      <c r="C3126" s="3" t="s">
        <v>3124</v>
      </c>
      <c r="D3126" s="3" t="s">
        <v>7234</v>
      </c>
      <c r="E3126">
        <v>800000</v>
      </c>
      <c r="F3126">
        <v>26</v>
      </c>
      <c r="G3126" t="s">
        <v>8219</v>
      </c>
      <c r="H3126" t="s">
        <v>8223</v>
      </c>
      <c r="I3126" t="s">
        <v>8245</v>
      </c>
      <c r="J3126" s="11">
        <v>1422902601</v>
      </c>
      <c r="K3126" s="11">
        <v>1417718601</v>
      </c>
      <c r="L3126" t="b">
        <v>0</v>
      </c>
      <c r="M3126">
        <v>4</v>
      </c>
      <c r="N3126" t="b">
        <v>0</v>
      </c>
      <c r="O3126" t="s">
        <v>8302</v>
      </c>
      <c r="P3126" s="5">
        <f t="shared" si="289"/>
        <v>6.5</v>
      </c>
      <c r="Q3126" t="str">
        <f t="shared" si="290"/>
        <v>theater</v>
      </c>
      <c r="R3126" t="str">
        <f t="shared" si="291"/>
        <v>spaces</v>
      </c>
      <c r="S3126" s="10">
        <f t="shared" si="292"/>
        <v>41977.571770833332</v>
      </c>
      <c r="T3126" s="10">
        <f t="shared" si="293"/>
        <v>42037.571770833332</v>
      </c>
    </row>
    <row r="3127" spans="1:20" x14ac:dyDescent="0.35">
      <c r="A3127" s="5">
        <f t="shared" si="288"/>
        <v>0</v>
      </c>
      <c r="B3127">
        <v>3125</v>
      </c>
      <c r="C3127" s="3" t="s">
        <v>3125</v>
      </c>
      <c r="D3127" s="3" t="s">
        <v>7235</v>
      </c>
      <c r="E3127">
        <v>1500000</v>
      </c>
      <c r="F3127">
        <v>0</v>
      </c>
      <c r="G3127" t="s">
        <v>8219</v>
      </c>
      <c r="H3127" t="s">
        <v>8223</v>
      </c>
      <c r="I3127" t="s">
        <v>8245</v>
      </c>
      <c r="J3127" s="11">
        <v>1452142672</v>
      </c>
      <c r="K3127" s="11">
        <v>1449550672</v>
      </c>
      <c r="L3127" t="b">
        <v>0</v>
      </c>
      <c r="M3127">
        <v>0</v>
      </c>
      <c r="N3127" t="b">
        <v>0</v>
      </c>
      <c r="O3127" t="s">
        <v>8302</v>
      </c>
      <c r="P3127" s="5" t="e">
        <f t="shared" si="289"/>
        <v>#DIV/0!</v>
      </c>
      <c r="Q3127" t="str">
        <f t="shared" si="290"/>
        <v>theater</v>
      </c>
      <c r="R3127" t="str">
        <f t="shared" si="291"/>
        <v>spaces</v>
      </c>
      <c r="S3127" s="10">
        <f t="shared" si="292"/>
        <v>42345.998518518514</v>
      </c>
      <c r="T3127" s="10">
        <f t="shared" si="293"/>
        <v>42375.998518518514</v>
      </c>
    </row>
    <row r="3128" spans="1:20" ht="72.5" x14ac:dyDescent="0.35">
      <c r="A3128" s="5">
        <f t="shared" si="288"/>
        <v>4.16</v>
      </c>
      <c r="B3128">
        <v>3126</v>
      </c>
      <c r="C3128" s="3" t="s">
        <v>3126</v>
      </c>
      <c r="D3128" s="3" t="s">
        <v>7236</v>
      </c>
      <c r="E3128">
        <v>25000</v>
      </c>
      <c r="F3128">
        <v>1040</v>
      </c>
      <c r="G3128" t="s">
        <v>8219</v>
      </c>
      <c r="H3128" t="s">
        <v>8223</v>
      </c>
      <c r="I3128" t="s">
        <v>8245</v>
      </c>
      <c r="J3128" s="11">
        <v>1459121162</v>
      </c>
      <c r="K3128" s="11">
        <v>1456532762</v>
      </c>
      <c r="L3128" t="b">
        <v>0</v>
      </c>
      <c r="M3128">
        <v>17</v>
      </c>
      <c r="N3128" t="b">
        <v>0</v>
      </c>
      <c r="O3128" t="s">
        <v>8302</v>
      </c>
      <c r="P3128" s="5">
        <f t="shared" si="289"/>
        <v>61.176470588235297</v>
      </c>
      <c r="Q3128" t="str">
        <f t="shared" si="290"/>
        <v>theater</v>
      </c>
      <c r="R3128" t="str">
        <f t="shared" si="291"/>
        <v>spaces</v>
      </c>
      <c r="S3128" s="10">
        <f t="shared" si="292"/>
        <v>42426.809745370374</v>
      </c>
      <c r="T3128" s="10">
        <f t="shared" si="293"/>
        <v>42456.768078703702</v>
      </c>
    </row>
    <row r="3129" spans="1:20" ht="43.5" x14ac:dyDescent="0.35">
      <c r="A3129" s="5">
        <f t="shared" si="288"/>
        <v>0</v>
      </c>
      <c r="B3129">
        <v>3127</v>
      </c>
      <c r="C3129" s="3" t="s">
        <v>3127</v>
      </c>
      <c r="D3129" s="3" t="s">
        <v>7237</v>
      </c>
      <c r="E3129">
        <v>100000</v>
      </c>
      <c r="F3129">
        <v>0</v>
      </c>
      <c r="G3129" t="s">
        <v>8219</v>
      </c>
      <c r="H3129" t="s">
        <v>8223</v>
      </c>
      <c r="I3129" t="s">
        <v>8245</v>
      </c>
      <c r="J3129" s="11">
        <v>1425242029</v>
      </c>
      <c r="K3129" s="11">
        <v>1422650029</v>
      </c>
      <c r="L3129" t="b">
        <v>0</v>
      </c>
      <c r="M3129">
        <v>0</v>
      </c>
      <c r="N3129" t="b">
        <v>0</v>
      </c>
      <c r="O3129" t="s">
        <v>8302</v>
      </c>
      <c r="P3129" s="5" t="e">
        <f t="shared" si="289"/>
        <v>#DIV/0!</v>
      </c>
      <c r="Q3129" t="str">
        <f t="shared" si="290"/>
        <v>theater</v>
      </c>
      <c r="R3129" t="str">
        <f t="shared" si="291"/>
        <v>spaces</v>
      </c>
      <c r="S3129" s="10">
        <f t="shared" si="292"/>
        <v>42034.648483796293</v>
      </c>
      <c r="T3129" s="10">
        <f t="shared" si="293"/>
        <v>42064.648483796293</v>
      </c>
    </row>
    <row r="3130" spans="1:20" ht="43.5" x14ac:dyDescent="0.35">
      <c r="A3130" s="5">
        <f t="shared" si="288"/>
        <v>108.60666666666667</v>
      </c>
      <c r="B3130">
        <v>3128</v>
      </c>
      <c r="C3130" s="3" t="s">
        <v>3128</v>
      </c>
      <c r="D3130" s="3" t="s">
        <v>7238</v>
      </c>
      <c r="E3130">
        <v>15000</v>
      </c>
      <c r="F3130">
        <v>16291</v>
      </c>
      <c r="G3130" t="s">
        <v>8221</v>
      </c>
      <c r="H3130" t="s">
        <v>8223</v>
      </c>
      <c r="I3130" t="s">
        <v>8245</v>
      </c>
      <c r="J3130" s="11">
        <v>1489690141</v>
      </c>
      <c r="K3130" s="11">
        <v>1487101741</v>
      </c>
      <c r="L3130" t="b">
        <v>0</v>
      </c>
      <c r="M3130">
        <v>117</v>
      </c>
      <c r="N3130" t="b">
        <v>0</v>
      </c>
      <c r="O3130" t="s">
        <v>8270</v>
      </c>
      <c r="P3130" s="5">
        <f t="shared" si="289"/>
        <v>139.23931623931625</v>
      </c>
      <c r="Q3130" t="str">
        <f t="shared" si="290"/>
        <v>theater</v>
      </c>
      <c r="R3130" t="str">
        <f t="shared" si="291"/>
        <v>plays</v>
      </c>
      <c r="S3130" s="10">
        <f t="shared" si="292"/>
        <v>42780.617372685178</v>
      </c>
      <c r="T3130" s="10">
        <f t="shared" si="293"/>
        <v>42810.575706018521</v>
      </c>
    </row>
    <row r="3131" spans="1:20" ht="58" x14ac:dyDescent="0.35">
      <c r="A3131" s="5">
        <f t="shared" si="288"/>
        <v>0.8</v>
      </c>
      <c r="B3131">
        <v>3129</v>
      </c>
      <c r="C3131" s="3" t="s">
        <v>3129</v>
      </c>
      <c r="D3131" s="3" t="s">
        <v>7239</v>
      </c>
      <c r="E3131">
        <v>1250</v>
      </c>
      <c r="F3131">
        <v>10</v>
      </c>
      <c r="G3131" t="s">
        <v>8221</v>
      </c>
      <c r="H3131" t="s">
        <v>8223</v>
      </c>
      <c r="I3131" t="s">
        <v>8245</v>
      </c>
      <c r="J3131" s="11">
        <v>1492542819</v>
      </c>
      <c r="K3131" s="11">
        <v>1489090419</v>
      </c>
      <c r="L3131" t="b">
        <v>0</v>
      </c>
      <c r="M3131">
        <v>1</v>
      </c>
      <c r="N3131" t="b">
        <v>0</v>
      </c>
      <c r="O3131" t="s">
        <v>8270</v>
      </c>
      <c r="P3131" s="5">
        <f t="shared" si="289"/>
        <v>10</v>
      </c>
      <c r="Q3131" t="str">
        <f t="shared" si="290"/>
        <v>theater</v>
      </c>
      <c r="R3131" t="str">
        <f t="shared" si="291"/>
        <v>plays</v>
      </c>
      <c r="S3131" s="10">
        <f t="shared" si="292"/>
        <v>42803.634479166663</v>
      </c>
      <c r="T3131" s="10">
        <f t="shared" si="293"/>
        <v>42843.592812499999</v>
      </c>
    </row>
    <row r="3132" spans="1:20" ht="43.5" x14ac:dyDescent="0.35">
      <c r="A3132" s="5">
        <f t="shared" si="288"/>
        <v>3.75</v>
      </c>
      <c r="B3132">
        <v>3130</v>
      </c>
      <c r="C3132" s="3" t="s">
        <v>3130</v>
      </c>
      <c r="D3132" s="3" t="s">
        <v>7240</v>
      </c>
      <c r="E3132">
        <v>10000</v>
      </c>
      <c r="F3132">
        <v>375</v>
      </c>
      <c r="G3132" t="s">
        <v>8221</v>
      </c>
      <c r="H3132" t="s">
        <v>8223</v>
      </c>
      <c r="I3132" t="s">
        <v>8245</v>
      </c>
      <c r="J3132" s="11">
        <v>1492145940</v>
      </c>
      <c r="K3132" s="11">
        <v>1489504916</v>
      </c>
      <c r="L3132" t="b">
        <v>0</v>
      </c>
      <c r="M3132">
        <v>4</v>
      </c>
      <c r="N3132" t="b">
        <v>0</v>
      </c>
      <c r="O3132" t="s">
        <v>8270</v>
      </c>
      <c r="P3132" s="5">
        <f t="shared" si="289"/>
        <v>93.75</v>
      </c>
      <c r="Q3132" t="str">
        <f t="shared" si="290"/>
        <v>theater</v>
      </c>
      <c r="R3132" t="str">
        <f t="shared" si="291"/>
        <v>plays</v>
      </c>
      <c r="S3132" s="10">
        <f t="shared" si="292"/>
        <v>42808.431898148141</v>
      </c>
      <c r="T3132" s="10">
        <f t="shared" si="293"/>
        <v>42838.999305555553</v>
      </c>
    </row>
    <row r="3133" spans="1:20" ht="29" x14ac:dyDescent="0.35">
      <c r="A3133" s="5">
        <f t="shared" si="288"/>
        <v>15.731707317073171</v>
      </c>
      <c r="B3133">
        <v>3131</v>
      </c>
      <c r="C3133" s="3" t="s">
        <v>3131</v>
      </c>
      <c r="D3133" s="3" t="s">
        <v>7241</v>
      </c>
      <c r="E3133">
        <v>4100</v>
      </c>
      <c r="F3133">
        <v>645</v>
      </c>
      <c r="G3133" t="s">
        <v>8221</v>
      </c>
      <c r="H3133" t="s">
        <v>8223</v>
      </c>
      <c r="I3133" t="s">
        <v>8245</v>
      </c>
      <c r="J3133" s="11">
        <v>1491656045</v>
      </c>
      <c r="K3133" s="11">
        <v>1489067645</v>
      </c>
      <c r="L3133" t="b">
        <v>0</v>
      </c>
      <c r="M3133">
        <v>12</v>
      </c>
      <c r="N3133" t="b">
        <v>0</v>
      </c>
      <c r="O3133" t="s">
        <v>8270</v>
      </c>
      <c r="P3133" s="5">
        <f t="shared" si="289"/>
        <v>53.75</v>
      </c>
      <c r="Q3133" t="str">
        <f t="shared" si="290"/>
        <v>theater</v>
      </c>
      <c r="R3133" t="str">
        <f t="shared" si="291"/>
        <v>plays</v>
      </c>
      <c r="S3133" s="10">
        <f t="shared" si="292"/>
        <v>42803.370891203704</v>
      </c>
      <c r="T3133" s="10">
        <f t="shared" si="293"/>
        <v>42833.329224537032</v>
      </c>
    </row>
    <row r="3134" spans="1:20" ht="29" x14ac:dyDescent="0.35">
      <c r="A3134" s="5">
        <f t="shared" si="288"/>
        <v>3.3333333333333333E-2</v>
      </c>
      <c r="B3134">
        <v>3132</v>
      </c>
      <c r="C3134" s="3" t="s">
        <v>3132</v>
      </c>
      <c r="D3134" s="3" t="s">
        <v>7242</v>
      </c>
      <c r="E3134">
        <v>30000</v>
      </c>
      <c r="F3134">
        <v>10</v>
      </c>
      <c r="G3134" t="s">
        <v>8221</v>
      </c>
      <c r="H3134" t="s">
        <v>8223</v>
      </c>
      <c r="I3134" t="s">
        <v>8245</v>
      </c>
      <c r="J3134" s="11">
        <v>1492759460</v>
      </c>
      <c r="K3134" s="11">
        <v>1487579060</v>
      </c>
      <c r="L3134" t="b">
        <v>0</v>
      </c>
      <c r="M3134">
        <v>1</v>
      </c>
      <c r="N3134" t="b">
        <v>0</v>
      </c>
      <c r="O3134" t="s">
        <v>8270</v>
      </c>
      <c r="P3134" s="5">
        <f t="shared" si="289"/>
        <v>10</v>
      </c>
      <c r="Q3134" t="str">
        <f t="shared" si="290"/>
        <v>theater</v>
      </c>
      <c r="R3134" t="str">
        <f t="shared" si="291"/>
        <v>plays</v>
      </c>
      <c r="S3134" s="10">
        <f t="shared" si="292"/>
        <v>42786.141898148147</v>
      </c>
      <c r="T3134" s="10">
        <f t="shared" si="293"/>
        <v>42846.100231481476</v>
      </c>
    </row>
    <row r="3135" spans="1:20" ht="43.5" x14ac:dyDescent="0.35">
      <c r="A3135" s="5">
        <f t="shared" si="288"/>
        <v>108</v>
      </c>
      <c r="B3135">
        <v>3133</v>
      </c>
      <c r="C3135" s="3" t="s">
        <v>3133</v>
      </c>
      <c r="D3135" s="3" t="s">
        <v>7243</v>
      </c>
      <c r="E3135">
        <v>500</v>
      </c>
      <c r="F3135">
        <v>540</v>
      </c>
      <c r="G3135" t="s">
        <v>8221</v>
      </c>
      <c r="H3135" t="s">
        <v>8224</v>
      </c>
      <c r="I3135" t="s">
        <v>8246</v>
      </c>
      <c r="J3135" s="11">
        <v>1490358834</v>
      </c>
      <c r="K3135" s="11">
        <v>1487770434</v>
      </c>
      <c r="L3135" t="b">
        <v>0</v>
      </c>
      <c r="M3135">
        <v>16</v>
      </c>
      <c r="N3135" t="b">
        <v>0</v>
      </c>
      <c r="O3135" t="s">
        <v>8270</v>
      </c>
      <c r="P3135" s="5">
        <f t="shared" si="289"/>
        <v>33.75</v>
      </c>
      <c r="Q3135" t="str">
        <f t="shared" si="290"/>
        <v>theater</v>
      </c>
      <c r="R3135" t="str">
        <f t="shared" si="291"/>
        <v>plays</v>
      </c>
      <c r="S3135" s="10">
        <f t="shared" si="292"/>
        <v>42788.356874999998</v>
      </c>
      <c r="T3135" s="10">
        <f t="shared" si="293"/>
        <v>42818.315208333333</v>
      </c>
    </row>
    <row r="3136" spans="1:20" ht="58" x14ac:dyDescent="0.35">
      <c r="A3136" s="5">
        <f t="shared" si="288"/>
        <v>22.5</v>
      </c>
      <c r="B3136">
        <v>3134</v>
      </c>
      <c r="C3136" s="3" t="s">
        <v>3134</v>
      </c>
      <c r="D3136" s="3" t="s">
        <v>7244</v>
      </c>
      <c r="E3136">
        <v>1000</v>
      </c>
      <c r="F3136">
        <v>225</v>
      </c>
      <c r="G3136" t="s">
        <v>8221</v>
      </c>
      <c r="H3136" t="s">
        <v>8224</v>
      </c>
      <c r="I3136" t="s">
        <v>8246</v>
      </c>
      <c r="J3136" s="11">
        <v>1490631419</v>
      </c>
      <c r="K3136" s="11">
        <v>1488820619</v>
      </c>
      <c r="L3136" t="b">
        <v>0</v>
      </c>
      <c r="M3136">
        <v>12</v>
      </c>
      <c r="N3136" t="b">
        <v>0</v>
      </c>
      <c r="O3136" t="s">
        <v>8270</v>
      </c>
      <c r="P3136" s="5">
        <f t="shared" si="289"/>
        <v>18.75</v>
      </c>
      <c r="Q3136" t="str">
        <f t="shared" si="290"/>
        <v>theater</v>
      </c>
      <c r="R3136" t="str">
        <f t="shared" si="291"/>
        <v>plays</v>
      </c>
      <c r="S3136" s="10">
        <f t="shared" si="292"/>
        <v>42800.511793981481</v>
      </c>
      <c r="T3136" s="10">
        <f t="shared" si="293"/>
        <v>42821.470127314817</v>
      </c>
    </row>
    <row r="3137" spans="1:20" ht="43.5" x14ac:dyDescent="0.35">
      <c r="A3137" s="5">
        <f t="shared" si="288"/>
        <v>20.849420849420849</v>
      </c>
      <c r="B3137">
        <v>3135</v>
      </c>
      <c r="C3137" s="3" t="s">
        <v>3135</v>
      </c>
      <c r="D3137" s="3" t="s">
        <v>7245</v>
      </c>
      <c r="E3137">
        <v>777</v>
      </c>
      <c r="F3137">
        <v>162</v>
      </c>
      <c r="G3137" t="s">
        <v>8221</v>
      </c>
      <c r="H3137" t="s">
        <v>8223</v>
      </c>
      <c r="I3137" t="s">
        <v>8245</v>
      </c>
      <c r="J3137" s="11">
        <v>1491277121</v>
      </c>
      <c r="K3137" s="11">
        <v>1489376321</v>
      </c>
      <c r="L3137" t="b">
        <v>0</v>
      </c>
      <c r="M3137">
        <v>7</v>
      </c>
      <c r="N3137" t="b">
        <v>0</v>
      </c>
      <c r="O3137" t="s">
        <v>8270</v>
      </c>
      <c r="P3137" s="5">
        <f t="shared" si="289"/>
        <v>23.142857142857142</v>
      </c>
      <c r="Q3137" t="str">
        <f t="shared" si="290"/>
        <v>theater</v>
      </c>
      <c r="R3137" t="str">
        <f t="shared" si="291"/>
        <v>plays</v>
      </c>
      <c r="S3137" s="10">
        <f t="shared" si="292"/>
        <v>42806.943530092591</v>
      </c>
      <c r="T3137" s="10">
        <f t="shared" si="293"/>
        <v>42828.943530092591</v>
      </c>
    </row>
    <row r="3138" spans="1:20" ht="43.5" x14ac:dyDescent="0.35">
      <c r="A3138" s="5">
        <f t="shared" si="288"/>
        <v>127.8</v>
      </c>
      <c r="B3138">
        <v>3136</v>
      </c>
      <c r="C3138" s="3" t="s">
        <v>3136</v>
      </c>
      <c r="D3138" s="3" t="s">
        <v>7246</v>
      </c>
      <c r="E3138">
        <v>500</v>
      </c>
      <c r="F3138">
        <v>639</v>
      </c>
      <c r="G3138" t="s">
        <v>8221</v>
      </c>
      <c r="H3138" t="s">
        <v>8224</v>
      </c>
      <c r="I3138" t="s">
        <v>8246</v>
      </c>
      <c r="J3138" s="11">
        <v>1491001140</v>
      </c>
      <c r="K3138" s="11">
        <v>1487847954</v>
      </c>
      <c r="L3138" t="b">
        <v>0</v>
      </c>
      <c r="M3138">
        <v>22</v>
      </c>
      <c r="N3138" t="b">
        <v>0</v>
      </c>
      <c r="O3138" t="s">
        <v>8270</v>
      </c>
      <c r="P3138" s="5">
        <f t="shared" si="289"/>
        <v>29.045454545454547</v>
      </c>
      <c r="Q3138" t="str">
        <f t="shared" si="290"/>
        <v>theater</v>
      </c>
      <c r="R3138" t="str">
        <f t="shared" si="291"/>
        <v>plays</v>
      </c>
      <c r="S3138" s="10">
        <f t="shared" si="292"/>
        <v>42789.25409722222</v>
      </c>
      <c r="T3138" s="10">
        <f t="shared" si="293"/>
        <v>42825.749305555553</v>
      </c>
    </row>
    <row r="3139" spans="1:20" ht="29" x14ac:dyDescent="0.35">
      <c r="A3139" s="5">
        <f t="shared" ref="A3139:A3202" si="294">(F3139/E3139)*100</f>
        <v>3.3333333333333335</v>
      </c>
      <c r="B3139">
        <v>3137</v>
      </c>
      <c r="C3139" s="3" t="s">
        <v>3137</v>
      </c>
      <c r="D3139" s="3" t="s">
        <v>7247</v>
      </c>
      <c r="E3139">
        <v>1500</v>
      </c>
      <c r="F3139">
        <v>50</v>
      </c>
      <c r="G3139" t="s">
        <v>8221</v>
      </c>
      <c r="H3139" t="s">
        <v>8223</v>
      </c>
      <c r="I3139" t="s">
        <v>8245</v>
      </c>
      <c r="J3139" s="11">
        <v>1493838720</v>
      </c>
      <c r="K3139" s="11">
        <v>1489439669</v>
      </c>
      <c r="L3139" t="b">
        <v>0</v>
      </c>
      <c r="M3139">
        <v>1</v>
      </c>
      <c r="N3139" t="b">
        <v>0</v>
      </c>
      <c r="O3139" t="s">
        <v>8270</v>
      </c>
      <c r="P3139" s="5">
        <f t="shared" ref="P3139:P3202" si="295">F3139/M3139</f>
        <v>50</v>
      </c>
      <c r="Q3139" t="str">
        <f t="shared" ref="Q3139:Q3202" si="296">LEFT(O:O,FIND("/",O:O)-1)</f>
        <v>theater</v>
      </c>
      <c r="R3139" t="str">
        <f t="shared" ref="R3139:R3202" si="297">RIGHT(O:O,LEN(O:O)-FIND("/",O:O))</f>
        <v>plays</v>
      </c>
      <c r="S3139" s="10">
        <f t="shared" ref="S3139:S3202" si="298">(((K3139/60)/60)/24)+DATE(1970,1,1)+(-5/24)</f>
        <v>42807.676724537036</v>
      </c>
      <c r="T3139" s="10">
        <f t="shared" ref="T3139:T3202" si="299">(((J3139/60)/60)/24)+DATE(1970,1,1)+(-5/24)</f>
        <v>42858.591666666667</v>
      </c>
    </row>
    <row r="3140" spans="1:20" ht="58" x14ac:dyDescent="0.35">
      <c r="A3140" s="5">
        <f t="shared" si="294"/>
        <v>0</v>
      </c>
      <c r="B3140">
        <v>3138</v>
      </c>
      <c r="C3140" s="3" t="s">
        <v>3138</v>
      </c>
      <c r="D3140" s="3" t="s">
        <v>7248</v>
      </c>
      <c r="E3140">
        <v>200</v>
      </c>
      <c r="F3140">
        <v>0</v>
      </c>
      <c r="G3140" t="s">
        <v>8221</v>
      </c>
      <c r="H3140" t="s">
        <v>8224</v>
      </c>
      <c r="I3140" t="s">
        <v>8246</v>
      </c>
      <c r="J3140" s="11">
        <v>1491233407</v>
      </c>
      <c r="K3140" s="11">
        <v>1489591807</v>
      </c>
      <c r="L3140" t="b">
        <v>0</v>
      </c>
      <c r="M3140">
        <v>0</v>
      </c>
      <c r="N3140" t="b">
        <v>0</v>
      </c>
      <c r="O3140" t="s">
        <v>8270</v>
      </c>
      <c r="P3140" s="5" t="e">
        <f t="shared" si="295"/>
        <v>#DIV/0!</v>
      </c>
      <c r="Q3140" t="str">
        <f t="shared" si="296"/>
        <v>theater</v>
      </c>
      <c r="R3140" t="str">
        <f t="shared" si="297"/>
        <v>plays</v>
      </c>
      <c r="S3140" s="10">
        <f t="shared" si="298"/>
        <v>42809.437581018516</v>
      </c>
      <c r="T3140" s="10">
        <f t="shared" si="299"/>
        <v>42828.437581018516</v>
      </c>
    </row>
    <row r="3141" spans="1:20" ht="43.5" x14ac:dyDescent="0.35">
      <c r="A3141" s="5">
        <f t="shared" si="294"/>
        <v>5.4</v>
      </c>
      <c r="B3141">
        <v>3139</v>
      </c>
      <c r="C3141" s="3" t="s">
        <v>3139</v>
      </c>
      <c r="D3141" s="3" t="s">
        <v>7249</v>
      </c>
      <c r="E3141">
        <v>50000</v>
      </c>
      <c r="F3141">
        <v>2700</v>
      </c>
      <c r="G3141" t="s">
        <v>8221</v>
      </c>
      <c r="H3141" t="s">
        <v>8237</v>
      </c>
      <c r="I3141" t="s">
        <v>8255</v>
      </c>
      <c r="J3141" s="11">
        <v>1490416380</v>
      </c>
      <c r="K3141" s="11">
        <v>1487485760</v>
      </c>
      <c r="L3141" t="b">
        <v>0</v>
      </c>
      <c r="M3141">
        <v>6</v>
      </c>
      <c r="N3141" t="b">
        <v>0</v>
      </c>
      <c r="O3141" t="s">
        <v>8270</v>
      </c>
      <c r="P3141" s="5">
        <f t="shared" si="295"/>
        <v>450</v>
      </c>
      <c r="Q3141" t="str">
        <f t="shared" si="296"/>
        <v>theater</v>
      </c>
      <c r="R3141" t="str">
        <f t="shared" si="297"/>
        <v>plays</v>
      </c>
      <c r="S3141" s="10">
        <f t="shared" si="298"/>
        <v>42785.062037037038</v>
      </c>
      <c r="T3141" s="10">
        <f t="shared" si="299"/>
        <v>42818.981249999997</v>
      </c>
    </row>
    <row r="3142" spans="1:20" ht="58" x14ac:dyDescent="0.35">
      <c r="A3142" s="5">
        <f t="shared" si="294"/>
        <v>0.96</v>
      </c>
      <c r="B3142">
        <v>3140</v>
      </c>
      <c r="C3142" s="3" t="s">
        <v>3140</v>
      </c>
      <c r="D3142" s="3" t="s">
        <v>7250</v>
      </c>
      <c r="E3142">
        <v>10000</v>
      </c>
      <c r="F3142">
        <v>96</v>
      </c>
      <c r="G3142" t="s">
        <v>8221</v>
      </c>
      <c r="H3142" t="s">
        <v>8229</v>
      </c>
      <c r="I3142" t="s">
        <v>8248</v>
      </c>
      <c r="J3142" s="11">
        <v>1491581703</v>
      </c>
      <c r="K3142" s="11">
        <v>1488993303</v>
      </c>
      <c r="L3142" t="b">
        <v>0</v>
      </c>
      <c r="M3142">
        <v>4</v>
      </c>
      <c r="N3142" t="b">
        <v>0</v>
      </c>
      <c r="O3142" t="s">
        <v>8270</v>
      </c>
      <c r="P3142" s="5">
        <f t="shared" si="295"/>
        <v>24</v>
      </c>
      <c r="Q3142" t="str">
        <f t="shared" si="296"/>
        <v>theater</v>
      </c>
      <c r="R3142" t="str">
        <f t="shared" si="297"/>
        <v>plays</v>
      </c>
      <c r="S3142" s="10">
        <f t="shared" si="298"/>
        <v>42802.510451388887</v>
      </c>
      <c r="T3142" s="10">
        <f t="shared" si="299"/>
        <v>42832.468784722216</v>
      </c>
    </row>
    <row r="3143" spans="1:20" ht="58" x14ac:dyDescent="0.35">
      <c r="A3143" s="5">
        <f t="shared" si="294"/>
        <v>51.6</v>
      </c>
      <c r="B3143">
        <v>3141</v>
      </c>
      <c r="C3143" s="3" t="s">
        <v>3141</v>
      </c>
      <c r="D3143" s="3" t="s">
        <v>7251</v>
      </c>
      <c r="E3143">
        <v>500</v>
      </c>
      <c r="F3143">
        <v>258</v>
      </c>
      <c r="G3143" t="s">
        <v>8221</v>
      </c>
      <c r="H3143" t="s">
        <v>8232</v>
      </c>
      <c r="I3143" t="s">
        <v>8248</v>
      </c>
      <c r="J3143" s="11">
        <v>1492372800</v>
      </c>
      <c r="K3143" s="11">
        <v>1488823488</v>
      </c>
      <c r="L3143" t="b">
        <v>0</v>
      </c>
      <c r="M3143">
        <v>8</v>
      </c>
      <c r="N3143" t="b">
        <v>0</v>
      </c>
      <c r="O3143" t="s">
        <v>8270</v>
      </c>
      <c r="P3143" s="5">
        <f t="shared" si="295"/>
        <v>32.25</v>
      </c>
      <c r="Q3143" t="str">
        <f t="shared" si="296"/>
        <v>theater</v>
      </c>
      <c r="R3143" t="str">
        <f t="shared" si="297"/>
        <v>plays</v>
      </c>
      <c r="S3143" s="10">
        <f t="shared" si="298"/>
        <v>42800.544999999998</v>
      </c>
      <c r="T3143" s="10">
        <f t="shared" si="299"/>
        <v>42841.624999999993</v>
      </c>
    </row>
    <row r="3144" spans="1:20" ht="43.5" x14ac:dyDescent="0.35">
      <c r="A3144" s="5">
        <f t="shared" si="294"/>
        <v>1.6363636363636365</v>
      </c>
      <c r="B3144">
        <v>3142</v>
      </c>
      <c r="C3144" s="3" t="s">
        <v>3142</v>
      </c>
      <c r="D3144" s="3" t="s">
        <v>7252</v>
      </c>
      <c r="E3144">
        <v>2750</v>
      </c>
      <c r="F3144">
        <v>45</v>
      </c>
      <c r="G3144" t="s">
        <v>8221</v>
      </c>
      <c r="H3144" t="s">
        <v>8224</v>
      </c>
      <c r="I3144" t="s">
        <v>8246</v>
      </c>
      <c r="J3144" s="11">
        <v>1489922339</v>
      </c>
      <c r="K3144" s="11">
        <v>1487333939</v>
      </c>
      <c r="L3144" t="b">
        <v>0</v>
      </c>
      <c r="M3144">
        <v>3</v>
      </c>
      <c r="N3144" t="b">
        <v>0</v>
      </c>
      <c r="O3144" t="s">
        <v>8270</v>
      </c>
      <c r="P3144" s="5">
        <f t="shared" si="295"/>
        <v>15</v>
      </c>
      <c r="Q3144" t="str">
        <f t="shared" si="296"/>
        <v>theater</v>
      </c>
      <c r="R3144" t="str">
        <f t="shared" si="297"/>
        <v>plays</v>
      </c>
      <c r="S3144" s="10">
        <f t="shared" si="298"/>
        <v>42783.304849537039</v>
      </c>
      <c r="T3144" s="10">
        <f t="shared" si="299"/>
        <v>42813.263182870367</v>
      </c>
    </row>
    <row r="3145" spans="1:20" ht="58" x14ac:dyDescent="0.35">
      <c r="A3145" s="5">
        <f t="shared" si="294"/>
        <v>0</v>
      </c>
      <c r="B3145">
        <v>3143</v>
      </c>
      <c r="C3145" s="3" t="s">
        <v>3143</v>
      </c>
      <c r="D3145" s="3" t="s">
        <v>7253</v>
      </c>
      <c r="E3145">
        <v>700</v>
      </c>
      <c r="F3145">
        <v>0</v>
      </c>
      <c r="G3145" t="s">
        <v>8221</v>
      </c>
      <c r="H3145" t="s">
        <v>8224</v>
      </c>
      <c r="I3145" t="s">
        <v>8246</v>
      </c>
      <c r="J3145" s="11">
        <v>1491726956</v>
      </c>
      <c r="K3145" s="11">
        <v>1489480556</v>
      </c>
      <c r="L3145" t="b">
        <v>0</v>
      </c>
      <c r="M3145">
        <v>0</v>
      </c>
      <c r="N3145" t="b">
        <v>0</v>
      </c>
      <c r="O3145" t="s">
        <v>8270</v>
      </c>
      <c r="P3145" s="5" t="e">
        <f t="shared" si="295"/>
        <v>#DIV/0!</v>
      </c>
      <c r="Q3145" t="str">
        <f t="shared" si="296"/>
        <v>theater</v>
      </c>
      <c r="R3145" t="str">
        <f t="shared" si="297"/>
        <v>plays</v>
      </c>
      <c r="S3145" s="10">
        <f t="shared" si="298"/>
        <v>42808.149953703702</v>
      </c>
      <c r="T3145" s="10">
        <f t="shared" si="299"/>
        <v>42834.149953703702</v>
      </c>
    </row>
    <row r="3146" spans="1:20" ht="58" x14ac:dyDescent="0.35">
      <c r="A3146" s="5">
        <f t="shared" si="294"/>
        <v>75.400000000000006</v>
      </c>
      <c r="B3146">
        <v>3144</v>
      </c>
      <c r="C3146" s="3" t="s">
        <v>3144</v>
      </c>
      <c r="D3146" s="3" t="s">
        <v>7254</v>
      </c>
      <c r="E3146">
        <v>10000</v>
      </c>
      <c r="F3146">
        <v>7540</v>
      </c>
      <c r="G3146" t="s">
        <v>8221</v>
      </c>
      <c r="H3146" t="s">
        <v>8223</v>
      </c>
      <c r="I3146" t="s">
        <v>8245</v>
      </c>
      <c r="J3146" s="11">
        <v>1489903200</v>
      </c>
      <c r="K3146" s="11">
        <v>1488459307</v>
      </c>
      <c r="L3146" t="b">
        <v>0</v>
      </c>
      <c r="M3146">
        <v>30</v>
      </c>
      <c r="N3146" t="b">
        <v>0</v>
      </c>
      <c r="O3146" t="s">
        <v>8270</v>
      </c>
      <c r="P3146" s="5">
        <f t="shared" si="295"/>
        <v>251.33333333333334</v>
      </c>
      <c r="Q3146" t="str">
        <f t="shared" si="296"/>
        <v>theater</v>
      </c>
      <c r="R3146" t="str">
        <f t="shared" si="297"/>
        <v>plays</v>
      </c>
      <c r="S3146" s="10">
        <f t="shared" si="298"/>
        <v>42796.329942129632</v>
      </c>
      <c r="T3146" s="10">
        <f t="shared" si="299"/>
        <v>42813.041666666664</v>
      </c>
    </row>
    <row r="3147" spans="1:20" ht="43.5" x14ac:dyDescent="0.35">
      <c r="A3147" s="5">
        <f t="shared" si="294"/>
        <v>0</v>
      </c>
      <c r="B3147">
        <v>3145</v>
      </c>
      <c r="C3147" s="3" t="s">
        <v>3145</v>
      </c>
      <c r="D3147" s="3" t="s">
        <v>7255</v>
      </c>
      <c r="E3147">
        <v>25000</v>
      </c>
      <c r="F3147">
        <v>0</v>
      </c>
      <c r="G3147" t="s">
        <v>8221</v>
      </c>
      <c r="H3147" t="s">
        <v>8223</v>
      </c>
      <c r="I3147" t="s">
        <v>8245</v>
      </c>
      <c r="J3147" s="11">
        <v>1490659134</v>
      </c>
      <c r="K3147" s="11">
        <v>1485478734</v>
      </c>
      <c r="L3147" t="b">
        <v>0</v>
      </c>
      <c r="M3147">
        <v>0</v>
      </c>
      <c r="N3147" t="b">
        <v>0</v>
      </c>
      <c r="O3147" t="s">
        <v>8270</v>
      </c>
      <c r="P3147" s="5" t="e">
        <f t="shared" si="295"/>
        <v>#DIV/0!</v>
      </c>
      <c r="Q3147" t="str">
        <f t="shared" si="296"/>
        <v>theater</v>
      </c>
      <c r="R3147" t="str">
        <f t="shared" si="297"/>
        <v>plays</v>
      </c>
      <c r="S3147" s="10">
        <f t="shared" si="298"/>
        <v>42761.832569444443</v>
      </c>
      <c r="T3147" s="10">
        <f t="shared" si="299"/>
        <v>42821.790902777771</v>
      </c>
    </row>
    <row r="3148" spans="1:20" ht="43.5" x14ac:dyDescent="0.35">
      <c r="A3148" s="5">
        <f t="shared" si="294"/>
        <v>10.5</v>
      </c>
      <c r="B3148">
        <v>3146</v>
      </c>
      <c r="C3148" s="3" t="s">
        <v>3146</v>
      </c>
      <c r="D3148" s="3" t="s">
        <v>7256</v>
      </c>
      <c r="E3148">
        <v>50000</v>
      </c>
      <c r="F3148">
        <v>5250</v>
      </c>
      <c r="G3148" t="s">
        <v>8221</v>
      </c>
      <c r="H3148" t="s">
        <v>8237</v>
      </c>
      <c r="I3148" t="s">
        <v>8255</v>
      </c>
      <c r="J3148" s="11">
        <v>1492356166</v>
      </c>
      <c r="K3148" s="11">
        <v>1488471766</v>
      </c>
      <c r="L3148" t="b">
        <v>0</v>
      </c>
      <c r="M3148">
        <v>12</v>
      </c>
      <c r="N3148" t="b">
        <v>0</v>
      </c>
      <c r="O3148" t="s">
        <v>8270</v>
      </c>
      <c r="P3148" s="5">
        <f t="shared" si="295"/>
        <v>437.5</v>
      </c>
      <c r="Q3148" t="str">
        <f t="shared" si="296"/>
        <v>theater</v>
      </c>
      <c r="R3148" t="str">
        <f t="shared" si="297"/>
        <v>plays</v>
      </c>
      <c r="S3148" s="10">
        <f t="shared" si="298"/>
        <v>42796.474143518521</v>
      </c>
      <c r="T3148" s="10">
        <f t="shared" si="299"/>
        <v>42841.432476851849</v>
      </c>
    </row>
    <row r="3149" spans="1:20" ht="43.5" x14ac:dyDescent="0.35">
      <c r="A3149" s="5">
        <f t="shared" si="294"/>
        <v>117.52499999999999</v>
      </c>
      <c r="B3149">
        <v>3147</v>
      </c>
      <c r="C3149" s="3" t="s">
        <v>3147</v>
      </c>
      <c r="D3149" s="3" t="s">
        <v>7257</v>
      </c>
      <c r="E3149">
        <v>20000</v>
      </c>
      <c r="F3149">
        <v>23505</v>
      </c>
      <c r="G3149" t="s">
        <v>8218</v>
      </c>
      <c r="H3149" t="s">
        <v>8223</v>
      </c>
      <c r="I3149" t="s">
        <v>8245</v>
      </c>
      <c r="J3149" s="11">
        <v>1415319355</v>
      </c>
      <c r="K3149" s="11">
        <v>1411859755</v>
      </c>
      <c r="L3149" t="b">
        <v>1</v>
      </c>
      <c r="M3149">
        <v>213</v>
      </c>
      <c r="N3149" t="b">
        <v>1</v>
      </c>
      <c r="O3149" t="s">
        <v>8270</v>
      </c>
      <c r="P3149" s="5">
        <f t="shared" si="295"/>
        <v>110.35211267605634</v>
      </c>
      <c r="Q3149" t="str">
        <f t="shared" si="296"/>
        <v>theater</v>
      </c>
      <c r="R3149" t="str">
        <f t="shared" si="297"/>
        <v>plays</v>
      </c>
      <c r="S3149" s="10">
        <f t="shared" si="298"/>
        <v>41909.761053240742</v>
      </c>
      <c r="T3149" s="10">
        <f t="shared" si="299"/>
        <v>41949.802719907406</v>
      </c>
    </row>
    <row r="3150" spans="1:20" ht="29" x14ac:dyDescent="0.35">
      <c r="A3150" s="5">
        <f t="shared" si="294"/>
        <v>131.16666666666669</v>
      </c>
      <c r="B3150">
        <v>3148</v>
      </c>
      <c r="C3150" s="3" t="s">
        <v>3148</v>
      </c>
      <c r="D3150" s="3" t="s">
        <v>7258</v>
      </c>
      <c r="E3150">
        <v>1800</v>
      </c>
      <c r="F3150">
        <v>2361</v>
      </c>
      <c r="G3150" t="s">
        <v>8218</v>
      </c>
      <c r="H3150" t="s">
        <v>8223</v>
      </c>
      <c r="I3150" t="s">
        <v>8245</v>
      </c>
      <c r="J3150" s="11">
        <v>1412136000</v>
      </c>
      <c r="K3150" s="11">
        <v>1410278284</v>
      </c>
      <c r="L3150" t="b">
        <v>1</v>
      </c>
      <c r="M3150">
        <v>57</v>
      </c>
      <c r="N3150" t="b">
        <v>1</v>
      </c>
      <c r="O3150" t="s">
        <v>8270</v>
      </c>
      <c r="P3150" s="5">
        <f t="shared" si="295"/>
        <v>41.421052631578945</v>
      </c>
      <c r="Q3150" t="str">
        <f t="shared" si="296"/>
        <v>theater</v>
      </c>
      <c r="R3150" t="str">
        <f t="shared" si="297"/>
        <v>plays</v>
      </c>
      <c r="S3150" s="10">
        <f t="shared" si="298"/>
        <v>41891.456990740735</v>
      </c>
      <c r="T3150" s="10">
        <f t="shared" si="299"/>
        <v>41912.958333333328</v>
      </c>
    </row>
    <row r="3151" spans="1:20" ht="43.5" x14ac:dyDescent="0.35">
      <c r="A3151" s="5">
        <f t="shared" si="294"/>
        <v>104</v>
      </c>
      <c r="B3151">
        <v>3149</v>
      </c>
      <c r="C3151" s="3" t="s">
        <v>3149</v>
      </c>
      <c r="D3151" s="3" t="s">
        <v>7259</v>
      </c>
      <c r="E3151">
        <v>1250</v>
      </c>
      <c r="F3151">
        <v>1300</v>
      </c>
      <c r="G3151" t="s">
        <v>8218</v>
      </c>
      <c r="H3151" t="s">
        <v>8223</v>
      </c>
      <c r="I3151" t="s">
        <v>8245</v>
      </c>
      <c r="J3151" s="11">
        <v>1354845600</v>
      </c>
      <c r="K3151" s="11">
        <v>1352766300</v>
      </c>
      <c r="L3151" t="b">
        <v>1</v>
      </c>
      <c r="M3151">
        <v>25</v>
      </c>
      <c r="N3151" t="b">
        <v>1</v>
      </c>
      <c r="O3151" t="s">
        <v>8270</v>
      </c>
      <c r="P3151" s="5">
        <f t="shared" si="295"/>
        <v>52</v>
      </c>
      <c r="Q3151" t="str">
        <f t="shared" si="296"/>
        <v>theater</v>
      </c>
      <c r="R3151" t="str">
        <f t="shared" si="297"/>
        <v>plays</v>
      </c>
      <c r="S3151" s="10">
        <f t="shared" si="298"/>
        <v>41225.809027777774</v>
      </c>
      <c r="T3151" s="10">
        <f t="shared" si="299"/>
        <v>41249.875</v>
      </c>
    </row>
    <row r="3152" spans="1:20" ht="58" x14ac:dyDescent="0.35">
      <c r="A3152" s="5">
        <f t="shared" si="294"/>
        <v>101</v>
      </c>
      <c r="B3152">
        <v>3150</v>
      </c>
      <c r="C3152" s="3" t="s">
        <v>3150</v>
      </c>
      <c r="D3152" s="3" t="s">
        <v>7260</v>
      </c>
      <c r="E3152">
        <v>3500</v>
      </c>
      <c r="F3152">
        <v>3535</v>
      </c>
      <c r="G3152" t="s">
        <v>8218</v>
      </c>
      <c r="H3152" t="s">
        <v>8223</v>
      </c>
      <c r="I3152" t="s">
        <v>8245</v>
      </c>
      <c r="J3152" s="11">
        <v>1295928000</v>
      </c>
      <c r="K3152" s="11">
        <v>1288160403</v>
      </c>
      <c r="L3152" t="b">
        <v>1</v>
      </c>
      <c r="M3152">
        <v>104</v>
      </c>
      <c r="N3152" t="b">
        <v>1</v>
      </c>
      <c r="O3152" t="s">
        <v>8270</v>
      </c>
      <c r="P3152" s="5">
        <f t="shared" si="295"/>
        <v>33.990384615384613</v>
      </c>
      <c r="Q3152" t="str">
        <f t="shared" si="296"/>
        <v>theater</v>
      </c>
      <c r="R3152" t="str">
        <f t="shared" si="297"/>
        <v>plays</v>
      </c>
      <c r="S3152" s="10">
        <f t="shared" si="298"/>
        <v>40478.055590277778</v>
      </c>
      <c r="T3152" s="10">
        <f t="shared" si="299"/>
        <v>40567.958333333328</v>
      </c>
    </row>
    <row r="3153" spans="1:20" ht="43.5" x14ac:dyDescent="0.35">
      <c r="A3153" s="5">
        <f t="shared" si="294"/>
        <v>100.4</v>
      </c>
      <c r="B3153">
        <v>3151</v>
      </c>
      <c r="C3153" s="3" t="s">
        <v>3151</v>
      </c>
      <c r="D3153" s="3" t="s">
        <v>7261</v>
      </c>
      <c r="E3153">
        <v>3500</v>
      </c>
      <c r="F3153">
        <v>3514</v>
      </c>
      <c r="G3153" t="s">
        <v>8218</v>
      </c>
      <c r="H3153" t="s">
        <v>8223</v>
      </c>
      <c r="I3153" t="s">
        <v>8245</v>
      </c>
      <c r="J3153" s="11">
        <v>1410379774</v>
      </c>
      <c r="K3153" s="11">
        <v>1407787774</v>
      </c>
      <c r="L3153" t="b">
        <v>1</v>
      </c>
      <c r="M3153">
        <v>34</v>
      </c>
      <c r="N3153" t="b">
        <v>1</v>
      </c>
      <c r="O3153" t="s">
        <v>8270</v>
      </c>
      <c r="P3153" s="5">
        <f t="shared" si="295"/>
        <v>103.35294117647059</v>
      </c>
      <c r="Q3153" t="str">
        <f t="shared" si="296"/>
        <v>theater</v>
      </c>
      <c r="R3153" t="str">
        <f t="shared" si="297"/>
        <v>plays</v>
      </c>
      <c r="S3153" s="10">
        <f t="shared" si="298"/>
        <v>41862.631643518514</v>
      </c>
      <c r="T3153" s="10">
        <f t="shared" si="299"/>
        <v>41892.631643518514</v>
      </c>
    </row>
    <row r="3154" spans="1:20" ht="43.5" x14ac:dyDescent="0.35">
      <c r="A3154" s="5">
        <f t="shared" si="294"/>
        <v>105.95454545454545</v>
      </c>
      <c r="B3154">
        <v>3152</v>
      </c>
      <c r="C3154" s="3" t="s">
        <v>3152</v>
      </c>
      <c r="D3154" s="3" t="s">
        <v>7262</v>
      </c>
      <c r="E3154">
        <v>2200</v>
      </c>
      <c r="F3154">
        <v>2331</v>
      </c>
      <c r="G3154" t="s">
        <v>8218</v>
      </c>
      <c r="H3154" t="s">
        <v>8224</v>
      </c>
      <c r="I3154" t="s">
        <v>8246</v>
      </c>
      <c r="J3154" s="11">
        <v>1383425367</v>
      </c>
      <c r="K3154" s="11">
        <v>1380833367</v>
      </c>
      <c r="L3154" t="b">
        <v>1</v>
      </c>
      <c r="M3154">
        <v>67</v>
      </c>
      <c r="N3154" t="b">
        <v>1</v>
      </c>
      <c r="O3154" t="s">
        <v>8270</v>
      </c>
      <c r="P3154" s="5">
        <f t="shared" si="295"/>
        <v>34.791044776119406</v>
      </c>
      <c r="Q3154" t="str">
        <f t="shared" si="296"/>
        <v>theater</v>
      </c>
      <c r="R3154" t="str">
        <f t="shared" si="297"/>
        <v>plays</v>
      </c>
      <c r="S3154" s="10">
        <f t="shared" si="298"/>
        <v>41550.659340277773</v>
      </c>
      <c r="T3154" s="10">
        <f t="shared" si="299"/>
        <v>41580.659340277773</v>
      </c>
    </row>
    <row r="3155" spans="1:20" ht="43.5" x14ac:dyDescent="0.35">
      <c r="A3155" s="5">
        <f t="shared" si="294"/>
        <v>335.58333333333337</v>
      </c>
      <c r="B3155">
        <v>3153</v>
      </c>
      <c r="C3155" s="3" t="s">
        <v>3153</v>
      </c>
      <c r="D3155" s="3" t="s">
        <v>7263</v>
      </c>
      <c r="E3155">
        <v>3000</v>
      </c>
      <c r="F3155">
        <v>10067.5</v>
      </c>
      <c r="G3155" t="s">
        <v>8218</v>
      </c>
      <c r="H3155" t="s">
        <v>8223</v>
      </c>
      <c r="I3155" t="s">
        <v>8245</v>
      </c>
      <c r="J3155" s="11">
        <v>1304225940</v>
      </c>
      <c r="K3155" s="11">
        <v>1301542937</v>
      </c>
      <c r="L3155" t="b">
        <v>1</v>
      </c>
      <c r="M3155">
        <v>241</v>
      </c>
      <c r="N3155" t="b">
        <v>1</v>
      </c>
      <c r="O3155" t="s">
        <v>8270</v>
      </c>
      <c r="P3155" s="5">
        <f t="shared" si="295"/>
        <v>41.773858921161825</v>
      </c>
      <c r="Q3155" t="str">
        <f t="shared" si="296"/>
        <v>theater</v>
      </c>
      <c r="R3155" t="str">
        <f t="shared" si="297"/>
        <v>plays</v>
      </c>
      <c r="S3155" s="10">
        <f t="shared" si="298"/>
        <v>40632.946030092593</v>
      </c>
      <c r="T3155" s="10">
        <f t="shared" si="299"/>
        <v>40663.999305555553</v>
      </c>
    </row>
    <row r="3156" spans="1:20" ht="43.5" x14ac:dyDescent="0.35">
      <c r="A3156" s="5">
        <f t="shared" si="294"/>
        <v>112.92857142857142</v>
      </c>
      <c r="B3156">
        <v>3154</v>
      </c>
      <c r="C3156" s="3" t="s">
        <v>3154</v>
      </c>
      <c r="D3156" s="3" t="s">
        <v>7264</v>
      </c>
      <c r="E3156">
        <v>7000</v>
      </c>
      <c r="F3156">
        <v>7905</v>
      </c>
      <c r="G3156" t="s">
        <v>8218</v>
      </c>
      <c r="H3156" t="s">
        <v>8223</v>
      </c>
      <c r="I3156" t="s">
        <v>8245</v>
      </c>
      <c r="J3156" s="11">
        <v>1333310458</v>
      </c>
      <c r="K3156" s="11">
        <v>1330722058</v>
      </c>
      <c r="L3156" t="b">
        <v>1</v>
      </c>
      <c r="M3156">
        <v>123</v>
      </c>
      <c r="N3156" t="b">
        <v>1</v>
      </c>
      <c r="O3156" t="s">
        <v>8270</v>
      </c>
      <c r="P3156" s="5">
        <f t="shared" si="295"/>
        <v>64.268292682926827</v>
      </c>
      <c r="Q3156" t="str">
        <f t="shared" si="296"/>
        <v>theater</v>
      </c>
      <c r="R3156" t="str">
        <f t="shared" si="297"/>
        <v>plays</v>
      </c>
      <c r="S3156" s="10">
        <f t="shared" si="298"/>
        <v>40970.667337962957</v>
      </c>
      <c r="T3156" s="10">
        <f t="shared" si="299"/>
        <v>41000.625671296293</v>
      </c>
    </row>
    <row r="3157" spans="1:20" ht="43.5" x14ac:dyDescent="0.35">
      <c r="A3157" s="5">
        <f t="shared" si="294"/>
        <v>188.50460000000001</v>
      </c>
      <c r="B3157">
        <v>3155</v>
      </c>
      <c r="C3157" s="3" t="s">
        <v>3155</v>
      </c>
      <c r="D3157" s="3" t="s">
        <v>7265</v>
      </c>
      <c r="E3157">
        <v>5000</v>
      </c>
      <c r="F3157">
        <v>9425.23</v>
      </c>
      <c r="G3157" t="s">
        <v>8218</v>
      </c>
      <c r="H3157" t="s">
        <v>8224</v>
      </c>
      <c r="I3157" t="s">
        <v>8246</v>
      </c>
      <c r="J3157" s="11">
        <v>1356004725</v>
      </c>
      <c r="K3157" s="11">
        <v>1353412725</v>
      </c>
      <c r="L3157" t="b">
        <v>1</v>
      </c>
      <c r="M3157">
        <v>302</v>
      </c>
      <c r="N3157" t="b">
        <v>1</v>
      </c>
      <c r="O3157" t="s">
        <v>8270</v>
      </c>
      <c r="P3157" s="5">
        <f t="shared" si="295"/>
        <v>31.209370860927152</v>
      </c>
      <c r="Q3157" t="str">
        <f t="shared" si="296"/>
        <v>theater</v>
      </c>
      <c r="R3157" t="str">
        <f t="shared" si="297"/>
        <v>plays</v>
      </c>
      <c r="S3157" s="10">
        <f t="shared" si="298"/>
        <v>41233.290798611109</v>
      </c>
      <c r="T3157" s="10">
        <f t="shared" si="299"/>
        <v>41263.290798611109</v>
      </c>
    </row>
    <row r="3158" spans="1:20" ht="43.5" x14ac:dyDescent="0.35">
      <c r="A3158" s="5">
        <f t="shared" si="294"/>
        <v>101.81818181818181</v>
      </c>
      <c r="B3158">
        <v>3156</v>
      </c>
      <c r="C3158" s="3" t="s">
        <v>3156</v>
      </c>
      <c r="D3158" s="3" t="s">
        <v>7266</v>
      </c>
      <c r="E3158">
        <v>5500</v>
      </c>
      <c r="F3158">
        <v>5600</v>
      </c>
      <c r="G3158" t="s">
        <v>8218</v>
      </c>
      <c r="H3158" t="s">
        <v>8223</v>
      </c>
      <c r="I3158" t="s">
        <v>8245</v>
      </c>
      <c r="J3158" s="11">
        <v>1338591144</v>
      </c>
      <c r="K3158" s="11">
        <v>1335567144</v>
      </c>
      <c r="L3158" t="b">
        <v>1</v>
      </c>
      <c r="M3158">
        <v>89</v>
      </c>
      <c r="N3158" t="b">
        <v>1</v>
      </c>
      <c r="O3158" t="s">
        <v>8270</v>
      </c>
      <c r="P3158" s="5">
        <f t="shared" si="295"/>
        <v>62.921348314606739</v>
      </c>
      <c r="Q3158" t="str">
        <f t="shared" si="296"/>
        <v>theater</v>
      </c>
      <c r="R3158" t="str">
        <f t="shared" si="297"/>
        <v>plays</v>
      </c>
      <c r="S3158" s="10">
        <f t="shared" si="298"/>
        <v>41026.744722222218</v>
      </c>
      <c r="T3158" s="10">
        <f t="shared" si="299"/>
        <v>41061.744722222218</v>
      </c>
    </row>
    <row r="3159" spans="1:20" ht="29" x14ac:dyDescent="0.35">
      <c r="A3159" s="5">
        <f t="shared" si="294"/>
        <v>101</v>
      </c>
      <c r="B3159">
        <v>3157</v>
      </c>
      <c r="C3159" s="3" t="s">
        <v>3157</v>
      </c>
      <c r="D3159" s="3" t="s">
        <v>7267</v>
      </c>
      <c r="E3159">
        <v>4000</v>
      </c>
      <c r="F3159">
        <v>4040</v>
      </c>
      <c r="G3159" t="s">
        <v>8218</v>
      </c>
      <c r="H3159" t="s">
        <v>8223</v>
      </c>
      <c r="I3159" t="s">
        <v>8245</v>
      </c>
      <c r="J3159" s="11">
        <v>1405746000</v>
      </c>
      <c r="K3159" s="11">
        <v>1404932105</v>
      </c>
      <c r="L3159" t="b">
        <v>1</v>
      </c>
      <c r="M3159">
        <v>41</v>
      </c>
      <c r="N3159" t="b">
        <v>1</v>
      </c>
      <c r="O3159" t="s">
        <v>8270</v>
      </c>
      <c r="P3159" s="5">
        <f t="shared" si="295"/>
        <v>98.536585365853654</v>
      </c>
      <c r="Q3159" t="str">
        <f t="shared" si="296"/>
        <v>theater</v>
      </c>
      <c r="R3159" t="str">
        <f t="shared" si="297"/>
        <v>plays</v>
      </c>
      <c r="S3159" s="10">
        <f t="shared" si="298"/>
        <v>41829.579918981479</v>
      </c>
      <c r="T3159" s="10">
        <f t="shared" si="299"/>
        <v>41839</v>
      </c>
    </row>
    <row r="3160" spans="1:20" ht="29" x14ac:dyDescent="0.35">
      <c r="A3160" s="5">
        <f t="shared" si="294"/>
        <v>113.99999999999999</v>
      </c>
      <c r="B3160">
        <v>3158</v>
      </c>
      <c r="C3160" s="3" t="s">
        <v>3158</v>
      </c>
      <c r="D3160" s="3" t="s">
        <v>7268</v>
      </c>
      <c r="E3160">
        <v>5000</v>
      </c>
      <c r="F3160">
        <v>5700</v>
      </c>
      <c r="G3160" t="s">
        <v>8218</v>
      </c>
      <c r="H3160" t="s">
        <v>8223</v>
      </c>
      <c r="I3160" t="s">
        <v>8245</v>
      </c>
      <c r="J3160" s="11">
        <v>1374523752</v>
      </c>
      <c r="K3160" s="11">
        <v>1371931752</v>
      </c>
      <c r="L3160" t="b">
        <v>1</v>
      </c>
      <c r="M3160">
        <v>69</v>
      </c>
      <c r="N3160" t="b">
        <v>1</v>
      </c>
      <c r="O3160" t="s">
        <v>8270</v>
      </c>
      <c r="P3160" s="5">
        <f t="shared" si="295"/>
        <v>82.608695652173907</v>
      </c>
      <c r="Q3160" t="str">
        <f t="shared" si="296"/>
        <v>theater</v>
      </c>
      <c r="R3160" t="str">
        <f t="shared" si="297"/>
        <v>plays</v>
      </c>
      <c r="S3160" s="10">
        <f t="shared" si="298"/>
        <v>41447.631388888884</v>
      </c>
      <c r="T3160" s="10">
        <f t="shared" si="299"/>
        <v>41477.631388888884</v>
      </c>
    </row>
    <row r="3161" spans="1:20" ht="43.5" x14ac:dyDescent="0.35">
      <c r="A3161" s="5">
        <f t="shared" si="294"/>
        <v>133.48133333333334</v>
      </c>
      <c r="B3161">
        <v>3159</v>
      </c>
      <c r="C3161" s="3" t="s">
        <v>3159</v>
      </c>
      <c r="D3161" s="3" t="s">
        <v>7269</v>
      </c>
      <c r="E3161">
        <v>1500</v>
      </c>
      <c r="F3161">
        <v>2002.22</v>
      </c>
      <c r="G3161" t="s">
        <v>8218</v>
      </c>
      <c r="H3161" t="s">
        <v>8223</v>
      </c>
      <c r="I3161" t="s">
        <v>8245</v>
      </c>
      <c r="J3161" s="11">
        <v>1326927600</v>
      </c>
      <c r="K3161" s="11">
        <v>1323221761</v>
      </c>
      <c r="L3161" t="b">
        <v>1</v>
      </c>
      <c r="M3161">
        <v>52</v>
      </c>
      <c r="N3161" t="b">
        <v>1</v>
      </c>
      <c r="O3161" t="s">
        <v>8270</v>
      </c>
      <c r="P3161" s="5">
        <f t="shared" si="295"/>
        <v>38.504230769230773</v>
      </c>
      <c r="Q3161" t="str">
        <f t="shared" si="296"/>
        <v>theater</v>
      </c>
      <c r="R3161" t="str">
        <f t="shared" si="297"/>
        <v>plays</v>
      </c>
      <c r="S3161" s="10">
        <f t="shared" si="298"/>
        <v>40883.858344907407</v>
      </c>
      <c r="T3161" s="10">
        <f t="shared" si="299"/>
        <v>40926.75</v>
      </c>
    </row>
    <row r="3162" spans="1:20" ht="43.5" x14ac:dyDescent="0.35">
      <c r="A3162" s="5">
        <f t="shared" si="294"/>
        <v>101.53333333333335</v>
      </c>
      <c r="B3162">
        <v>3160</v>
      </c>
      <c r="C3162" s="3" t="s">
        <v>3160</v>
      </c>
      <c r="D3162" s="3" t="s">
        <v>7270</v>
      </c>
      <c r="E3162">
        <v>4500</v>
      </c>
      <c r="F3162">
        <v>4569</v>
      </c>
      <c r="G3162" t="s">
        <v>8218</v>
      </c>
      <c r="H3162" t="s">
        <v>8223</v>
      </c>
      <c r="I3162" t="s">
        <v>8245</v>
      </c>
      <c r="J3162" s="11">
        <v>1407905940</v>
      </c>
      <c r="K3162" s="11">
        <v>1405923687</v>
      </c>
      <c r="L3162" t="b">
        <v>1</v>
      </c>
      <c r="M3162">
        <v>57</v>
      </c>
      <c r="N3162" t="b">
        <v>1</v>
      </c>
      <c r="O3162" t="s">
        <v>8270</v>
      </c>
      <c r="P3162" s="5">
        <f t="shared" si="295"/>
        <v>80.15789473684211</v>
      </c>
      <c r="Q3162" t="str">
        <f t="shared" si="296"/>
        <v>theater</v>
      </c>
      <c r="R3162" t="str">
        <f t="shared" si="297"/>
        <v>plays</v>
      </c>
      <c r="S3162" s="10">
        <f t="shared" si="298"/>
        <v>41841.056562499994</v>
      </c>
      <c r="T3162" s="10">
        <f t="shared" si="299"/>
        <v>41863.999305555553</v>
      </c>
    </row>
    <row r="3163" spans="1:20" ht="58" x14ac:dyDescent="0.35">
      <c r="A3163" s="5">
        <f t="shared" si="294"/>
        <v>105.1</v>
      </c>
      <c r="B3163">
        <v>3161</v>
      </c>
      <c r="C3163" s="3" t="s">
        <v>3161</v>
      </c>
      <c r="D3163" s="3" t="s">
        <v>7271</v>
      </c>
      <c r="E3163">
        <v>2000</v>
      </c>
      <c r="F3163">
        <v>2102</v>
      </c>
      <c r="G3163" t="s">
        <v>8218</v>
      </c>
      <c r="H3163" t="s">
        <v>8224</v>
      </c>
      <c r="I3163" t="s">
        <v>8246</v>
      </c>
      <c r="J3163" s="11">
        <v>1413377522</v>
      </c>
      <c r="K3163" s="11">
        <v>1410785522</v>
      </c>
      <c r="L3163" t="b">
        <v>1</v>
      </c>
      <c r="M3163">
        <v>74</v>
      </c>
      <c r="N3163" t="b">
        <v>1</v>
      </c>
      <c r="O3163" t="s">
        <v>8270</v>
      </c>
      <c r="P3163" s="5">
        <f t="shared" si="295"/>
        <v>28.405405405405407</v>
      </c>
      <c r="Q3163" t="str">
        <f t="shared" si="296"/>
        <v>theater</v>
      </c>
      <c r="R3163" t="str">
        <f t="shared" si="297"/>
        <v>plays</v>
      </c>
      <c r="S3163" s="10">
        <f t="shared" si="298"/>
        <v>41897.327800925923</v>
      </c>
      <c r="T3163" s="10">
        <f t="shared" si="299"/>
        <v>41927.327800925923</v>
      </c>
    </row>
    <row r="3164" spans="1:20" ht="58" x14ac:dyDescent="0.35">
      <c r="A3164" s="5">
        <f t="shared" si="294"/>
        <v>127.15</v>
      </c>
      <c r="B3164">
        <v>3162</v>
      </c>
      <c r="C3164" s="3" t="s">
        <v>3162</v>
      </c>
      <c r="D3164" s="3" t="s">
        <v>7272</v>
      </c>
      <c r="E3164">
        <v>4000</v>
      </c>
      <c r="F3164">
        <v>5086</v>
      </c>
      <c r="G3164" t="s">
        <v>8218</v>
      </c>
      <c r="H3164" t="s">
        <v>8223</v>
      </c>
      <c r="I3164" t="s">
        <v>8245</v>
      </c>
      <c r="J3164" s="11">
        <v>1404698400</v>
      </c>
      <c r="K3164" s="11">
        <v>1402331262</v>
      </c>
      <c r="L3164" t="b">
        <v>1</v>
      </c>
      <c r="M3164">
        <v>63</v>
      </c>
      <c r="N3164" t="b">
        <v>1</v>
      </c>
      <c r="O3164" t="s">
        <v>8270</v>
      </c>
      <c r="P3164" s="5">
        <f t="shared" si="295"/>
        <v>80.730158730158735</v>
      </c>
      <c r="Q3164" t="str">
        <f t="shared" si="296"/>
        <v>theater</v>
      </c>
      <c r="R3164" t="str">
        <f t="shared" si="297"/>
        <v>plays</v>
      </c>
      <c r="S3164" s="10">
        <f t="shared" si="298"/>
        <v>41799.47756944444</v>
      </c>
      <c r="T3164" s="10">
        <f t="shared" si="299"/>
        <v>41826.875</v>
      </c>
    </row>
    <row r="3165" spans="1:20" ht="43.5" x14ac:dyDescent="0.35">
      <c r="A3165" s="5">
        <f t="shared" si="294"/>
        <v>111.15384615384616</v>
      </c>
      <c r="B3165">
        <v>3163</v>
      </c>
      <c r="C3165" s="3" t="s">
        <v>3163</v>
      </c>
      <c r="D3165" s="3" t="s">
        <v>7273</v>
      </c>
      <c r="E3165">
        <v>13000</v>
      </c>
      <c r="F3165">
        <v>14450</v>
      </c>
      <c r="G3165" t="s">
        <v>8218</v>
      </c>
      <c r="H3165" t="s">
        <v>8223</v>
      </c>
      <c r="I3165" t="s">
        <v>8245</v>
      </c>
      <c r="J3165" s="11">
        <v>1402855525</v>
      </c>
      <c r="K3165" s="11">
        <v>1400263525</v>
      </c>
      <c r="L3165" t="b">
        <v>1</v>
      </c>
      <c r="M3165">
        <v>72</v>
      </c>
      <c r="N3165" t="b">
        <v>1</v>
      </c>
      <c r="O3165" t="s">
        <v>8270</v>
      </c>
      <c r="P3165" s="5">
        <f t="shared" si="295"/>
        <v>200.69444444444446</v>
      </c>
      <c r="Q3165" t="str">
        <f t="shared" si="296"/>
        <v>theater</v>
      </c>
      <c r="R3165" t="str">
        <f t="shared" si="297"/>
        <v>plays</v>
      </c>
      <c r="S3165" s="10">
        <f t="shared" si="298"/>
        <v>41775.545428240737</v>
      </c>
      <c r="T3165" s="10">
        <f t="shared" si="299"/>
        <v>41805.545428240737</v>
      </c>
    </row>
    <row r="3166" spans="1:20" ht="58" x14ac:dyDescent="0.35">
      <c r="A3166" s="5">
        <f t="shared" si="294"/>
        <v>106.76</v>
      </c>
      <c r="B3166">
        <v>3164</v>
      </c>
      <c r="C3166" s="3" t="s">
        <v>3164</v>
      </c>
      <c r="D3166" s="3" t="s">
        <v>7274</v>
      </c>
      <c r="E3166">
        <v>2500</v>
      </c>
      <c r="F3166">
        <v>2669</v>
      </c>
      <c r="G3166" t="s">
        <v>8218</v>
      </c>
      <c r="H3166" t="s">
        <v>8223</v>
      </c>
      <c r="I3166" t="s">
        <v>8245</v>
      </c>
      <c r="J3166" s="11">
        <v>1402341615</v>
      </c>
      <c r="K3166" s="11">
        <v>1399490415</v>
      </c>
      <c r="L3166" t="b">
        <v>1</v>
      </c>
      <c r="M3166">
        <v>71</v>
      </c>
      <c r="N3166" t="b">
        <v>1</v>
      </c>
      <c r="O3166" t="s">
        <v>8270</v>
      </c>
      <c r="P3166" s="5">
        <f t="shared" si="295"/>
        <v>37.591549295774648</v>
      </c>
      <c r="Q3166" t="str">
        <f t="shared" si="296"/>
        <v>theater</v>
      </c>
      <c r="R3166" t="str">
        <f t="shared" si="297"/>
        <v>plays</v>
      </c>
      <c r="S3166" s="10">
        <f t="shared" si="298"/>
        <v>41766.597395833334</v>
      </c>
      <c r="T3166" s="10">
        <f t="shared" si="299"/>
        <v>41799.597395833334</v>
      </c>
    </row>
    <row r="3167" spans="1:20" ht="58" x14ac:dyDescent="0.35">
      <c r="A3167" s="5">
        <f t="shared" si="294"/>
        <v>162.66666666666666</v>
      </c>
      <c r="B3167">
        <v>3165</v>
      </c>
      <c r="C3167" s="3" t="s">
        <v>3165</v>
      </c>
      <c r="D3167" s="3" t="s">
        <v>7275</v>
      </c>
      <c r="E3167">
        <v>750</v>
      </c>
      <c r="F3167">
        <v>1220</v>
      </c>
      <c r="G3167" t="s">
        <v>8218</v>
      </c>
      <c r="H3167" t="s">
        <v>8223</v>
      </c>
      <c r="I3167" t="s">
        <v>8245</v>
      </c>
      <c r="J3167" s="11">
        <v>1304395140</v>
      </c>
      <c r="K3167" s="11">
        <v>1302493760</v>
      </c>
      <c r="L3167" t="b">
        <v>1</v>
      </c>
      <c r="M3167">
        <v>21</v>
      </c>
      <c r="N3167" t="b">
        <v>1</v>
      </c>
      <c r="O3167" t="s">
        <v>8270</v>
      </c>
      <c r="P3167" s="5">
        <f t="shared" si="295"/>
        <v>58.095238095238095</v>
      </c>
      <c r="Q3167" t="str">
        <f t="shared" si="296"/>
        <v>theater</v>
      </c>
      <c r="R3167" t="str">
        <f t="shared" si="297"/>
        <v>plays</v>
      </c>
      <c r="S3167" s="10">
        <f t="shared" si="298"/>
        <v>40643.950925925921</v>
      </c>
      <c r="T3167" s="10">
        <f t="shared" si="299"/>
        <v>40665.957638888889</v>
      </c>
    </row>
    <row r="3168" spans="1:20" ht="43.5" x14ac:dyDescent="0.35">
      <c r="A3168" s="5">
        <f t="shared" si="294"/>
        <v>160.22808571428573</v>
      </c>
      <c r="B3168">
        <v>3166</v>
      </c>
      <c r="C3168" s="3" t="s">
        <v>3166</v>
      </c>
      <c r="D3168" s="3" t="s">
        <v>7276</v>
      </c>
      <c r="E3168">
        <v>35000</v>
      </c>
      <c r="F3168">
        <v>56079.83</v>
      </c>
      <c r="G3168" t="s">
        <v>8218</v>
      </c>
      <c r="H3168" t="s">
        <v>8223</v>
      </c>
      <c r="I3168" t="s">
        <v>8245</v>
      </c>
      <c r="J3168" s="11">
        <v>1416988740</v>
      </c>
      <c r="K3168" s="11">
        <v>1414514153</v>
      </c>
      <c r="L3168" t="b">
        <v>1</v>
      </c>
      <c r="M3168">
        <v>930</v>
      </c>
      <c r="N3168" t="b">
        <v>1</v>
      </c>
      <c r="O3168" t="s">
        <v>8270</v>
      </c>
      <c r="P3168" s="5">
        <f t="shared" si="295"/>
        <v>60.300892473118282</v>
      </c>
      <c r="Q3168" t="str">
        <f t="shared" si="296"/>
        <v>theater</v>
      </c>
      <c r="R3168" t="str">
        <f t="shared" si="297"/>
        <v>plays</v>
      </c>
      <c r="S3168" s="10">
        <f t="shared" si="298"/>
        <v>41940.483252314814</v>
      </c>
      <c r="T3168" s="10">
        <f t="shared" si="299"/>
        <v>41969.124305555553</v>
      </c>
    </row>
    <row r="3169" spans="1:20" ht="29" x14ac:dyDescent="0.35">
      <c r="A3169" s="5">
        <f t="shared" si="294"/>
        <v>116.16666666666666</v>
      </c>
      <c r="B3169">
        <v>3167</v>
      </c>
      <c r="C3169" s="3" t="s">
        <v>3167</v>
      </c>
      <c r="D3169" s="3" t="s">
        <v>7277</v>
      </c>
      <c r="E3169">
        <v>3000</v>
      </c>
      <c r="F3169">
        <v>3485</v>
      </c>
      <c r="G3169" t="s">
        <v>8218</v>
      </c>
      <c r="H3169" t="s">
        <v>8223</v>
      </c>
      <c r="I3169" t="s">
        <v>8245</v>
      </c>
      <c r="J3169" s="11">
        <v>1406952781</v>
      </c>
      <c r="K3169" s="11">
        <v>1405743181</v>
      </c>
      <c r="L3169" t="b">
        <v>1</v>
      </c>
      <c r="M3169">
        <v>55</v>
      </c>
      <c r="N3169" t="b">
        <v>1</v>
      </c>
      <c r="O3169" t="s">
        <v>8270</v>
      </c>
      <c r="P3169" s="5">
        <f t="shared" si="295"/>
        <v>63.363636363636367</v>
      </c>
      <c r="Q3169" t="str">
        <f t="shared" si="296"/>
        <v>theater</v>
      </c>
      <c r="R3169" t="str">
        <f t="shared" si="297"/>
        <v>plays</v>
      </c>
      <c r="S3169" s="10">
        <f t="shared" si="298"/>
        <v>41838.967372685183</v>
      </c>
      <c r="T3169" s="10">
        <f t="shared" si="299"/>
        <v>41852.967372685183</v>
      </c>
    </row>
    <row r="3170" spans="1:20" ht="43.5" x14ac:dyDescent="0.35">
      <c r="A3170" s="5">
        <f t="shared" si="294"/>
        <v>124.2</v>
      </c>
      <c r="B3170">
        <v>3168</v>
      </c>
      <c r="C3170" s="3" t="s">
        <v>3168</v>
      </c>
      <c r="D3170" s="3" t="s">
        <v>7278</v>
      </c>
      <c r="E3170">
        <v>2500</v>
      </c>
      <c r="F3170">
        <v>3105</v>
      </c>
      <c r="G3170" t="s">
        <v>8218</v>
      </c>
      <c r="H3170" t="s">
        <v>8223</v>
      </c>
      <c r="I3170" t="s">
        <v>8245</v>
      </c>
      <c r="J3170" s="11">
        <v>1402696800</v>
      </c>
      <c r="K3170" s="11">
        <v>1399948353</v>
      </c>
      <c r="L3170" t="b">
        <v>1</v>
      </c>
      <c r="M3170">
        <v>61</v>
      </c>
      <c r="N3170" t="b">
        <v>1</v>
      </c>
      <c r="O3170" t="s">
        <v>8270</v>
      </c>
      <c r="P3170" s="5">
        <f t="shared" si="295"/>
        <v>50.901639344262293</v>
      </c>
      <c r="Q3170" t="str">
        <f t="shared" si="296"/>
        <v>theater</v>
      </c>
      <c r="R3170" t="str">
        <f t="shared" si="297"/>
        <v>plays</v>
      </c>
      <c r="S3170" s="10">
        <f t="shared" si="298"/>
        <v>41771.897604166668</v>
      </c>
      <c r="T3170" s="10">
        <f t="shared" si="299"/>
        <v>41803.708333333328</v>
      </c>
    </row>
    <row r="3171" spans="1:20" ht="29" x14ac:dyDescent="0.35">
      <c r="A3171" s="5">
        <f t="shared" si="294"/>
        <v>103.01249999999999</v>
      </c>
      <c r="B3171">
        <v>3169</v>
      </c>
      <c r="C3171" s="3" t="s">
        <v>3169</v>
      </c>
      <c r="D3171" s="3" t="s">
        <v>7279</v>
      </c>
      <c r="E3171">
        <v>8000</v>
      </c>
      <c r="F3171">
        <v>8241</v>
      </c>
      <c r="G3171" t="s">
        <v>8218</v>
      </c>
      <c r="H3171" t="s">
        <v>8223</v>
      </c>
      <c r="I3171" t="s">
        <v>8245</v>
      </c>
      <c r="J3171" s="11">
        <v>1386910740</v>
      </c>
      <c r="K3171" s="11">
        <v>1384364561</v>
      </c>
      <c r="L3171" t="b">
        <v>1</v>
      </c>
      <c r="M3171">
        <v>82</v>
      </c>
      <c r="N3171" t="b">
        <v>1</v>
      </c>
      <c r="O3171" t="s">
        <v>8270</v>
      </c>
      <c r="P3171" s="5">
        <f t="shared" si="295"/>
        <v>100.5</v>
      </c>
      <c r="Q3171" t="str">
        <f t="shared" si="296"/>
        <v>theater</v>
      </c>
      <c r="R3171" t="str">
        <f t="shared" si="297"/>
        <v>plays</v>
      </c>
      <c r="S3171" s="10">
        <f t="shared" si="298"/>
        <v>41591.529641203699</v>
      </c>
      <c r="T3171" s="10">
        <f t="shared" si="299"/>
        <v>41620.999305555553</v>
      </c>
    </row>
    <row r="3172" spans="1:20" ht="43.5" x14ac:dyDescent="0.35">
      <c r="A3172" s="5">
        <f t="shared" si="294"/>
        <v>112.25</v>
      </c>
      <c r="B3172">
        <v>3170</v>
      </c>
      <c r="C3172" s="3" t="s">
        <v>3170</v>
      </c>
      <c r="D3172" s="3" t="s">
        <v>7280</v>
      </c>
      <c r="E3172">
        <v>2000</v>
      </c>
      <c r="F3172">
        <v>2245</v>
      </c>
      <c r="G3172" t="s">
        <v>8218</v>
      </c>
      <c r="H3172" t="s">
        <v>8223</v>
      </c>
      <c r="I3172" t="s">
        <v>8245</v>
      </c>
      <c r="J3172" s="11">
        <v>1404273600</v>
      </c>
      <c r="K3172" s="11">
        <v>1401414944</v>
      </c>
      <c r="L3172" t="b">
        <v>1</v>
      </c>
      <c r="M3172">
        <v>71</v>
      </c>
      <c r="N3172" t="b">
        <v>1</v>
      </c>
      <c r="O3172" t="s">
        <v>8270</v>
      </c>
      <c r="P3172" s="5">
        <f t="shared" si="295"/>
        <v>31.619718309859156</v>
      </c>
      <c r="Q3172" t="str">
        <f t="shared" si="296"/>
        <v>theater</v>
      </c>
      <c r="R3172" t="str">
        <f t="shared" si="297"/>
        <v>plays</v>
      </c>
      <c r="S3172" s="10">
        <f t="shared" si="298"/>
        <v>41788.872037037036</v>
      </c>
      <c r="T3172" s="10">
        <f t="shared" si="299"/>
        <v>41821.958333333328</v>
      </c>
    </row>
    <row r="3173" spans="1:20" ht="58" x14ac:dyDescent="0.35">
      <c r="A3173" s="5">
        <f t="shared" si="294"/>
        <v>108.8142857142857</v>
      </c>
      <c r="B3173">
        <v>3171</v>
      </c>
      <c r="C3173" s="3" t="s">
        <v>3171</v>
      </c>
      <c r="D3173" s="3" t="s">
        <v>7281</v>
      </c>
      <c r="E3173">
        <v>7000</v>
      </c>
      <c r="F3173">
        <v>7617</v>
      </c>
      <c r="G3173" t="s">
        <v>8218</v>
      </c>
      <c r="H3173" t="s">
        <v>8224</v>
      </c>
      <c r="I3173" t="s">
        <v>8246</v>
      </c>
      <c r="J3173" s="11">
        <v>1462545358</v>
      </c>
      <c r="K3173" s="11">
        <v>1459953358</v>
      </c>
      <c r="L3173" t="b">
        <v>1</v>
      </c>
      <c r="M3173">
        <v>117</v>
      </c>
      <c r="N3173" t="b">
        <v>1</v>
      </c>
      <c r="O3173" t="s">
        <v>8270</v>
      </c>
      <c r="P3173" s="5">
        <f t="shared" si="295"/>
        <v>65.102564102564102</v>
      </c>
      <c r="Q3173" t="str">
        <f t="shared" si="296"/>
        <v>theater</v>
      </c>
      <c r="R3173" t="str">
        <f t="shared" si="297"/>
        <v>plays</v>
      </c>
      <c r="S3173" s="10">
        <f t="shared" si="298"/>
        <v>42466.399976851848</v>
      </c>
      <c r="T3173" s="10">
        <f t="shared" si="299"/>
        <v>42496.399976851848</v>
      </c>
    </row>
    <row r="3174" spans="1:20" ht="43.5" x14ac:dyDescent="0.35">
      <c r="A3174" s="5">
        <f t="shared" si="294"/>
        <v>114.99999999999999</v>
      </c>
      <c r="B3174">
        <v>3172</v>
      </c>
      <c r="C3174" s="3" t="s">
        <v>3172</v>
      </c>
      <c r="D3174" s="3" t="s">
        <v>7282</v>
      </c>
      <c r="E3174">
        <v>2000</v>
      </c>
      <c r="F3174">
        <v>2300</v>
      </c>
      <c r="G3174" t="s">
        <v>8218</v>
      </c>
      <c r="H3174" t="s">
        <v>8223</v>
      </c>
      <c r="I3174" t="s">
        <v>8245</v>
      </c>
      <c r="J3174" s="11">
        <v>1329240668</v>
      </c>
      <c r="K3174" s="11">
        <v>1326648668</v>
      </c>
      <c r="L3174" t="b">
        <v>1</v>
      </c>
      <c r="M3174">
        <v>29</v>
      </c>
      <c r="N3174" t="b">
        <v>1</v>
      </c>
      <c r="O3174" t="s">
        <v>8270</v>
      </c>
      <c r="P3174" s="5">
        <f t="shared" si="295"/>
        <v>79.310344827586206</v>
      </c>
      <c r="Q3174" t="str">
        <f t="shared" si="296"/>
        <v>theater</v>
      </c>
      <c r="R3174" t="str">
        <f t="shared" si="297"/>
        <v>plays</v>
      </c>
      <c r="S3174" s="10">
        <f t="shared" si="298"/>
        <v>40923.521620370368</v>
      </c>
      <c r="T3174" s="10">
        <f t="shared" si="299"/>
        <v>40953.521620370368</v>
      </c>
    </row>
    <row r="3175" spans="1:20" ht="43.5" x14ac:dyDescent="0.35">
      <c r="A3175" s="5">
        <f t="shared" si="294"/>
        <v>103</v>
      </c>
      <c r="B3175">
        <v>3173</v>
      </c>
      <c r="C3175" s="3" t="s">
        <v>3173</v>
      </c>
      <c r="D3175" s="3" t="s">
        <v>7283</v>
      </c>
      <c r="E3175">
        <v>10000</v>
      </c>
      <c r="F3175">
        <v>10300</v>
      </c>
      <c r="G3175" t="s">
        <v>8218</v>
      </c>
      <c r="H3175" t="s">
        <v>8223</v>
      </c>
      <c r="I3175" t="s">
        <v>8245</v>
      </c>
      <c r="J3175" s="11">
        <v>1411765492</v>
      </c>
      <c r="K3175" s="11">
        <v>1409173492</v>
      </c>
      <c r="L3175" t="b">
        <v>1</v>
      </c>
      <c r="M3175">
        <v>74</v>
      </c>
      <c r="N3175" t="b">
        <v>1</v>
      </c>
      <c r="O3175" t="s">
        <v>8270</v>
      </c>
      <c r="P3175" s="5">
        <f t="shared" si="295"/>
        <v>139.18918918918919</v>
      </c>
      <c r="Q3175" t="str">
        <f t="shared" si="296"/>
        <v>theater</v>
      </c>
      <c r="R3175" t="str">
        <f t="shared" si="297"/>
        <v>plays</v>
      </c>
      <c r="S3175" s="10">
        <f t="shared" si="298"/>
        <v>41878.670046296291</v>
      </c>
      <c r="T3175" s="10">
        <f t="shared" si="299"/>
        <v>41908.670046296291</v>
      </c>
    </row>
    <row r="3176" spans="1:20" ht="58" x14ac:dyDescent="0.35">
      <c r="A3176" s="5">
        <f t="shared" si="294"/>
        <v>101.13333333333334</v>
      </c>
      <c r="B3176">
        <v>3174</v>
      </c>
      <c r="C3176" s="3" t="s">
        <v>3174</v>
      </c>
      <c r="D3176" s="3" t="s">
        <v>7284</v>
      </c>
      <c r="E3176">
        <v>3000</v>
      </c>
      <c r="F3176">
        <v>3034</v>
      </c>
      <c r="G3176" t="s">
        <v>8218</v>
      </c>
      <c r="H3176" t="s">
        <v>8223</v>
      </c>
      <c r="I3176" t="s">
        <v>8245</v>
      </c>
      <c r="J3176" s="11">
        <v>1408999508</v>
      </c>
      <c r="K3176" s="11">
        <v>1407789908</v>
      </c>
      <c r="L3176" t="b">
        <v>1</v>
      </c>
      <c r="M3176">
        <v>23</v>
      </c>
      <c r="N3176" t="b">
        <v>1</v>
      </c>
      <c r="O3176" t="s">
        <v>8270</v>
      </c>
      <c r="P3176" s="5">
        <f t="shared" si="295"/>
        <v>131.91304347826087</v>
      </c>
      <c r="Q3176" t="str">
        <f t="shared" si="296"/>
        <v>theater</v>
      </c>
      <c r="R3176" t="str">
        <f t="shared" si="297"/>
        <v>plays</v>
      </c>
      <c r="S3176" s="10">
        <f t="shared" si="298"/>
        <v>41862.656342592592</v>
      </c>
      <c r="T3176" s="10">
        <f t="shared" si="299"/>
        <v>41876.656342592592</v>
      </c>
    </row>
    <row r="3177" spans="1:20" ht="58" x14ac:dyDescent="0.35">
      <c r="A3177" s="5">
        <f t="shared" si="294"/>
        <v>109.55999999999999</v>
      </c>
      <c r="B3177">
        <v>3175</v>
      </c>
      <c r="C3177" s="3" t="s">
        <v>3175</v>
      </c>
      <c r="D3177" s="3" t="s">
        <v>7285</v>
      </c>
      <c r="E3177">
        <v>5000</v>
      </c>
      <c r="F3177">
        <v>5478</v>
      </c>
      <c r="G3177" t="s">
        <v>8218</v>
      </c>
      <c r="H3177" t="s">
        <v>8223</v>
      </c>
      <c r="I3177" t="s">
        <v>8245</v>
      </c>
      <c r="J3177" s="11">
        <v>1297977427</v>
      </c>
      <c r="K3177" s="11">
        <v>1292793427</v>
      </c>
      <c r="L3177" t="b">
        <v>1</v>
      </c>
      <c r="M3177">
        <v>60</v>
      </c>
      <c r="N3177" t="b">
        <v>1</v>
      </c>
      <c r="O3177" t="s">
        <v>8270</v>
      </c>
      <c r="P3177" s="5">
        <f t="shared" si="295"/>
        <v>91.3</v>
      </c>
      <c r="Q3177" t="str">
        <f t="shared" si="296"/>
        <v>theater</v>
      </c>
      <c r="R3177" t="str">
        <f t="shared" si="297"/>
        <v>plays</v>
      </c>
      <c r="S3177" s="10">
        <f t="shared" si="298"/>
        <v>40531.678553240738</v>
      </c>
      <c r="T3177" s="10">
        <f t="shared" si="299"/>
        <v>40591.678553240738</v>
      </c>
    </row>
    <row r="3178" spans="1:20" ht="58" x14ac:dyDescent="0.35">
      <c r="A3178" s="5">
        <f t="shared" si="294"/>
        <v>114.8421052631579</v>
      </c>
      <c r="B3178">
        <v>3176</v>
      </c>
      <c r="C3178" s="3" t="s">
        <v>3176</v>
      </c>
      <c r="D3178" s="3" t="s">
        <v>7286</v>
      </c>
      <c r="E3178">
        <v>1900</v>
      </c>
      <c r="F3178">
        <v>2182</v>
      </c>
      <c r="G3178" t="s">
        <v>8218</v>
      </c>
      <c r="H3178" t="s">
        <v>8223</v>
      </c>
      <c r="I3178" t="s">
        <v>8245</v>
      </c>
      <c r="J3178" s="11">
        <v>1376838000</v>
      </c>
      <c r="K3178" s="11">
        <v>1374531631</v>
      </c>
      <c r="L3178" t="b">
        <v>1</v>
      </c>
      <c r="M3178">
        <v>55</v>
      </c>
      <c r="N3178" t="b">
        <v>1</v>
      </c>
      <c r="O3178" t="s">
        <v>8270</v>
      </c>
      <c r="P3178" s="5">
        <f t="shared" si="295"/>
        <v>39.672727272727272</v>
      </c>
      <c r="Q3178" t="str">
        <f t="shared" si="296"/>
        <v>theater</v>
      </c>
      <c r="R3178" t="str">
        <f t="shared" si="297"/>
        <v>plays</v>
      </c>
      <c r="S3178" s="10">
        <f t="shared" si="298"/>
        <v>41477.722581018512</v>
      </c>
      <c r="T3178" s="10">
        <f t="shared" si="299"/>
        <v>41504.416666666664</v>
      </c>
    </row>
    <row r="3179" spans="1:20" ht="43.5" x14ac:dyDescent="0.35">
      <c r="A3179" s="5">
        <f t="shared" si="294"/>
        <v>117.39999999999999</v>
      </c>
      <c r="B3179">
        <v>3177</v>
      </c>
      <c r="C3179" s="3" t="s">
        <v>3177</v>
      </c>
      <c r="D3179" s="3" t="s">
        <v>7287</v>
      </c>
      <c r="E3179">
        <v>2500</v>
      </c>
      <c r="F3179">
        <v>2935</v>
      </c>
      <c r="G3179" t="s">
        <v>8218</v>
      </c>
      <c r="H3179" t="s">
        <v>8223</v>
      </c>
      <c r="I3179" t="s">
        <v>8245</v>
      </c>
      <c r="J3179" s="11">
        <v>1403366409</v>
      </c>
      <c r="K3179" s="11">
        <v>1400774409</v>
      </c>
      <c r="L3179" t="b">
        <v>1</v>
      </c>
      <c r="M3179">
        <v>51</v>
      </c>
      <c r="N3179" t="b">
        <v>1</v>
      </c>
      <c r="O3179" t="s">
        <v>8270</v>
      </c>
      <c r="P3179" s="5">
        <f t="shared" si="295"/>
        <v>57.549019607843135</v>
      </c>
      <c r="Q3179" t="str">
        <f t="shared" si="296"/>
        <v>theater</v>
      </c>
      <c r="R3179" t="str">
        <f t="shared" si="297"/>
        <v>plays</v>
      </c>
      <c r="S3179" s="10">
        <f t="shared" si="298"/>
        <v>41781.458437499998</v>
      </c>
      <c r="T3179" s="10">
        <f t="shared" si="299"/>
        <v>41811.458437499998</v>
      </c>
    </row>
    <row r="3180" spans="1:20" ht="58" x14ac:dyDescent="0.35">
      <c r="A3180" s="5">
        <f t="shared" si="294"/>
        <v>171.73333333333335</v>
      </c>
      <c r="B3180">
        <v>3178</v>
      </c>
      <c r="C3180" s="3" t="s">
        <v>3178</v>
      </c>
      <c r="D3180" s="3" t="s">
        <v>7288</v>
      </c>
      <c r="E3180">
        <v>1500</v>
      </c>
      <c r="F3180">
        <v>2576</v>
      </c>
      <c r="G3180" t="s">
        <v>8218</v>
      </c>
      <c r="H3180" t="s">
        <v>8224</v>
      </c>
      <c r="I3180" t="s">
        <v>8246</v>
      </c>
      <c r="J3180" s="11">
        <v>1405521075</v>
      </c>
      <c r="K3180" s="11">
        <v>1402929075</v>
      </c>
      <c r="L3180" t="b">
        <v>1</v>
      </c>
      <c r="M3180">
        <v>78</v>
      </c>
      <c r="N3180" t="b">
        <v>1</v>
      </c>
      <c r="O3180" t="s">
        <v>8270</v>
      </c>
      <c r="P3180" s="5">
        <f t="shared" si="295"/>
        <v>33.025641025641029</v>
      </c>
      <c r="Q3180" t="str">
        <f t="shared" si="296"/>
        <v>theater</v>
      </c>
      <c r="R3180" t="str">
        <f t="shared" si="297"/>
        <v>plays</v>
      </c>
      <c r="S3180" s="10">
        <f t="shared" si="298"/>
        <v>41806.396701388883</v>
      </c>
      <c r="T3180" s="10">
        <f t="shared" si="299"/>
        <v>41836.396701388883</v>
      </c>
    </row>
    <row r="3181" spans="1:20" ht="43.5" x14ac:dyDescent="0.35">
      <c r="A3181" s="5">
        <f t="shared" si="294"/>
        <v>114.16238095238094</v>
      </c>
      <c r="B3181">
        <v>3179</v>
      </c>
      <c r="C3181" s="3" t="s">
        <v>3179</v>
      </c>
      <c r="D3181" s="3" t="s">
        <v>7289</v>
      </c>
      <c r="E3181">
        <v>4200</v>
      </c>
      <c r="F3181">
        <v>4794.82</v>
      </c>
      <c r="G3181" t="s">
        <v>8218</v>
      </c>
      <c r="H3181" t="s">
        <v>8223</v>
      </c>
      <c r="I3181" t="s">
        <v>8245</v>
      </c>
      <c r="J3181" s="11">
        <v>1367859071</v>
      </c>
      <c r="K3181" s="11">
        <v>1365699071</v>
      </c>
      <c r="L3181" t="b">
        <v>1</v>
      </c>
      <c r="M3181">
        <v>62</v>
      </c>
      <c r="N3181" t="b">
        <v>1</v>
      </c>
      <c r="O3181" t="s">
        <v>8270</v>
      </c>
      <c r="P3181" s="5">
        <f t="shared" si="295"/>
        <v>77.335806451612896</v>
      </c>
      <c r="Q3181" t="str">
        <f t="shared" si="296"/>
        <v>theater</v>
      </c>
      <c r="R3181" t="str">
        <f t="shared" si="297"/>
        <v>plays</v>
      </c>
      <c r="S3181" s="10">
        <f t="shared" si="298"/>
        <v>41375.49387731481</v>
      </c>
      <c r="T3181" s="10">
        <f t="shared" si="299"/>
        <v>41400.49387731481</v>
      </c>
    </row>
    <row r="3182" spans="1:20" ht="43.5" x14ac:dyDescent="0.35">
      <c r="A3182" s="5">
        <f t="shared" si="294"/>
        <v>119.75</v>
      </c>
      <c r="B3182">
        <v>3180</v>
      </c>
      <c r="C3182" s="3" t="s">
        <v>3180</v>
      </c>
      <c r="D3182" s="3" t="s">
        <v>7290</v>
      </c>
      <c r="E3182">
        <v>1200</v>
      </c>
      <c r="F3182">
        <v>1437</v>
      </c>
      <c r="G3182" t="s">
        <v>8218</v>
      </c>
      <c r="H3182" t="s">
        <v>8224</v>
      </c>
      <c r="I3182" t="s">
        <v>8246</v>
      </c>
      <c r="J3182" s="11">
        <v>1403258049</v>
      </c>
      <c r="K3182" s="11">
        <v>1400666049</v>
      </c>
      <c r="L3182" t="b">
        <v>1</v>
      </c>
      <c r="M3182">
        <v>45</v>
      </c>
      <c r="N3182" t="b">
        <v>1</v>
      </c>
      <c r="O3182" t="s">
        <v>8270</v>
      </c>
      <c r="P3182" s="5">
        <f t="shared" si="295"/>
        <v>31.933333333333334</v>
      </c>
      <c r="Q3182" t="str">
        <f t="shared" si="296"/>
        <v>theater</v>
      </c>
      <c r="R3182" t="str">
        <f t="shared" si="297"/>
        <v>plays</v>
      </c>
      <c r="S3182" s="10">
        <f t="shared" si="298"/>
        <v>41780.204270833332</v>
      </c>
      <c r="T3182" s="10">
        <f t="shared" si="299"/>
        <v>41810.204270833332</v>
      </c>
    </row>
    <row r="3183" spans="1:20" ht="43.5" x14ac:dyDescent="0.35">
      <c r="A3183" s="5">
        <f t="shared" si="294"/>
        <v>109.00000000000001</v>
      </c>
      <c r="B3183">
        <v>3181</v>
      </c>
      <c r="C3183" s="3" t="s">
        <v>3181</v>
      </c>
      <c r="D3183" s="3" t="s">
        <v>7291</v>
      </c>
      <c r="E3183">
        <v>500</v>
      </c>
      <c r="F3183">
        <v>545</v>
      </c>
      <c r="G3183" t="s">
        <v>8218</v>
      </c>
      <c r="H3183" t="s">
        <v>8224</v>
      </c>
      <c r="I3183" t="s">
        <v>8246</v>
      </c>
      <c r="J3183" s="11">
        <v>1402848000</v>
      </c>
      <c r="K3183" s="11">
        <v>1400570787</v>
      </c>
      <c r="L3183" t="b">
        <v>1</v>
      </c>
      <c r="M3183">
        <v>15</v>
      </c>
      <c r="N3183" t="b">
        <v>1</v>
      </c>
      <c r="O3183" t="s">
        <v>8270</v>
      </c>
      <c r="P3183" s="5">
        <f t="shared" si="295"/>
        <v>36.333333333333336</v>
      </c>
      <c r="Q3183" t="str">
        <f t="shared" si="296"/>
        <v>theater</v>
      </c>
      <c r="R3183" t="str">
        <f t="shared" si="297"/>
        <v>plays</v>
      </c>
      <c r="S3183" s="10">
        <f t="shared" si="298"/>
        <v>41779.101701388885</v>
      </c>
      <c r="T3183" s="10">
        <f t="shared" si="299"/>
        <v>41805.458333333328</v>
      </c>
    </row>
    <row r="3184" spans="1:20" ht="58" x14ac:dyDescent="0.35">
      <c r="A3184" s="5">
        <f t="shared" si="294"/>
        <v>100.88571428571429</v>
      </c>
      <c r="B3184">
        <v>3182</v>
      </c>
      <c r="C3184" s="3" t="s">
        <v>3182</v>
      </c>
      <c r="D3184" s="3" t="s">
        <v>7292</v>
      </c>
      <c r="E3184">
        <v>7000</v>
      </c>
      <c r="F3184">
        <v>7062</v>
      </c>
      <c r="G3184" t="s">
        <v>8218</v>
      </c>
      <c r="H3184" t="s">
        <v>8223</v>
      </c>
      <c r="I3184" t="s">
        <v>8245</v>
      </c>
      <c r="J3184" s="11">
        <v>1328029200</v>
      </c>
      <c r="K3184" s="11">
        <v>1323211621</v>
      </c>
      <c r="L3184" t="b">
        <v>1</v>
      </c>
      <c r="M3184">
        <v>151</v>
      </c>
      <c r="N3184" t="b">
        <v>1</v>
      </c>
      <c r="O3184" t="s">
        <v>8270</v>
      </c>
      <c r="P3184" s="5">
        <f t="shared" si="295"/>
        <v>46.768211920529801</v>
      </c>
      <c r="Q3184" t="str">
        <f t="shared" si="296"/>
        <v>theater</v>
      </c>
      <c r="R3184" t="str">
        <f t="shared" si="297"/>
        <v>plays</v>
      </c>
      <c r="S3184" s="10">
        <f t="shared" si="298"/>
        <v>40883.740983796291</v>
      </c>
      <c r="T3184" s="10">
        <f t="shared" si="299"/>
        <v>40939.5</v>
      </c>
    </row>
    <row r="3185" spans="1:20" ht="43.5" x14ac:dyDescent="0.35">
      <c r="A3185" s="5">
        <f t="shared" si="294"/>
        <v>109.00000000000001</v>
      </c>
      <c r="B3185">
        <v>3183</v>
      </c>
      <c r="C3185" s="3" t="s">
        <v>3183</v>
      </c>
      <c r="D3185" s="3" t="s">
        <v>7293</v>
      </c>
      <c r="E3185">
        <v>2500</v>
      </c>
      <c r="F3185">
        <v>2725</v>
      </c>
      <c r="G3185" t="s">
        <v>8218</v>
      </c>
      <c r="H3185" t="s">
        <v>8223</v>
      </c>
      <c r="I3185" t="s">
        <v>8245</v>
      </c>
      <c r="J3185" s="11">
        <v>1377284669</v>
      </c>
      <c r="K3185" s="11">
        <v>1375729469</v>
      </c>
      <c r="L3185" t="b">
        <v>1</v>
      </c>
      <c r="M3185">
        <v>68</v>
      </c>
      <c r="N3185" t="b">
        <v>1</v>
      </c>
      <c r="O3185" t="s">
        <v>8270</v>
      </c>
      <c r="P3185" s="5">
        <f t="shared" si="295"/>
        <v>40.073529411764703</v>
      </c>
      <c r="Q3185" t="str">
        <f t="shared" si="296"/>
        <v>theater</v>
      </c>
      <c r="R3185" t="str">
        <f t="shared" si="297"/>
        <v>plays</v>
      </c>
      <c r="S3185" s="10">
        <f t="shared" si="298"/>
        <v>41491.586446759255</v>
      </c>
      <c r="T3185" s="10">
        <f t="shared" si="299"/>
        <v>41509.586446759255</v>
      </c>
    </row>
    <row r="3186" spans="1:20" ht="43.5" x14ac:dyDescent="0.35">
      <c r="A3186" s="5">
        <f t="shared" si="294"/>
        <v>107.20930232558139</v>
      </c>
      <c r="B3186">
        <v>3184</v>
      </c>
      <c r="C3186" s="3" t="s">
        <v>3184</v>
      </c>
      <c r="D3186" s="3" t="s">
        <v>7294</v>
      </c>
      <c r="E3186">
        <v>4300</v>
      </c>
      <c r="F3186">
        <v>4610</v>
      </c>
      <c r="G3186" t="s">
        <v>8218</v>
      </c>
      <c r="H3186" t="s">
        <v>8223</v>
      </c>
      <c r="I3186" t="s">
        <v>8245</v>
      </c>
      <c r="J3186" s="11">
        <v>1404258631</v>
      </c>
      <c r="K3186" s="11">
        <v>1401666631</v>
      </c>
      <c r="L3186" t="b">
        <v>1</v>
      </c>
      <c r="M3186">
        <v>46</v>
      </c>
      <c r="N3186" t="b">
        <v>1</v>
      </c>
      <c r="O3186" t="s">
        <v>8270</v>
      </c>
      <c r="P3186" s="5">
        <f t="shared" si="295"/>
        <v>100.21739130434783</v>
      </c>
      <c r="Q3186" t="str">
        <f t="shared" si="296"/>
        <v>theater</v>
      </c>
      <c r="R3186" t="str">
        <f t="shared" si="297"/>
        <v>plays</v>
      </c>
      <c r="S3186" s="10">
        <f t="shared" si="298"/>
        <v>41791.785081018512</v>
      </c>
      <c r="T3186" s="10">
        <f t="shared" si="299"/>
        <v>41821.785081018512</v>
      </c>
    </row>
    <row r="3187" spans="1:20" ht="43.5" x14ac:dyDescent="0.35">
      <c r="A3187" s="5">
        <f t="shared" si="294"/>
        <v>100</v>
      </c>
      <c r="B3187">
        <v>3185</v>
      </c>
      <c r="C3187" s="3" t="s">
        <v>3185</v>
      </c>
      <c r="D3187" s="3" t="s">
        <v>7295</v>
      </c>
      <c r="E3187">
        <v>1000</v>
      </c>
      <c r="F3187">
        <v>1000</v>
      </c>
      <c r="G3187" t="s">
        <v>8218</v>
      </c>
      <c r="H3187" t="s">
        <v>8224</v>
      </c>
      <c r="I3187" t="s">
        <v>8246</v>
      </c>
      <c r="J3187" s="11">
        <v>1405553241</v>
      </c>
      <c r="K3187" s="11">
        <v>1404948441</v>
      </c>
      <c r="L3187" t="b">
        <v>1</v>
      </c>
      <c r="M3187">
        <v>24</v>
      </c>
      <c r="N3187" t="b">
        <v>1</v>
      </c>
      <c r="O3187" t="s">
        <v>8270</v>
      </c>
      <c r="P3187" s="5">
        <f t="shared" si="295"/>
        <v>41.666666666666664</v>
      </c>
      <c r="Q3187" t="str">
        <f t="shared" si="296"/>
        <v>theater</v>
      </c>
      <c r="R3187" t="str">
        <f t="shared" si="297"/>
        <v>plays</v>
      </c>
      <c r="S3187" s="10">
        <f t="shared" si="298"/>
        <v>41829.768993055557</v>
      </c>
      <c r="T3187" s="10">
        <f t="shared" si="299"/>
        <v>41836.768993055557</v>
      </c>
    </row>
    <row r="3188" spans="1:20" ht="43.5" x14ac:dyDescent="0.35">
      <c r="A3188" s="5">
        <f t="shared" si="294"/>
        <v>102.18750000000001</v>
      </c>
      <c r="B3188">
        <v>3186</v>
      </c>
      <c r="C3188" s="3" t="s">
        <v>3186</v>
      </c>
      <c r="D3188" s="3" t="s">
        <v>7296</v>
      </c>
      <c r="E3188">
        <v>3200</v>
      </c>
      <c r="F3188">
        <v>3270</v>
      </c>
      <c r="G3188" t="s">
        <v>8218</v>
      </c>
      <c r="H3188" t="s">
        <v>8224</v>
      </c>
      <c r="I3188" t="s">
        <v>8246</v>
      </c>
      <c r="J3188" s="11">
        <v>1410901200</v>
      </c>
      <c r="K3188" s="11">
        <v>1408313438</v>
      </c>
      <c r="L3188" t="b">
        <v>1</v>
      </c>
      <c r="M3188">
        <v>70</v>
      </c>
      <c r="N3188" t="b">
        <v>1</v>
      </c>
      <c r="O3188" t="s">
        <v>8270</v>
      </c>
      <c r="P3188" s="5">
        <f t="shared" si="295"/>
        <v>46.714285714285715</v>
      </c>
      <c r="Q3188" t="str">
        <f t="shared" si="296"/>
        <v>theater</v>
      </c>
      <c r="R3188" t="str">
        <f t="shared" si="297"/>
        <v>plays</v>
      </c>
      <c r="S3188" s="10">
        <f t="shared" si="298"/>
        <v>41868.715717592589</v>
      </c>
      <c r="T3188" s="10">
        <f t="shared" si="299"/>
        <v>41898.666666666664</v>
      </c>
    </row>
    <row r="3189" spans="1:20" ht="58" x14ac:dyDescent="0.35">
      <c r="A3189" s="5">
        <f t="shared" si="294"/>
        <v>116.29333333333334</v>
      </c>
      <c r="B3189">
        <v>3187</v>
      </c>
      <c r="C3189" s="3" t="s">
        <v>3187</v>
      </c>
      <c r="D3189" s="3" t="s">
        <v>7297</v>
      </c>
      <c r="E3189">
        <v>15000</v>
      </c>
      <c r="F3189">
        <v>17444</v>
      </c>
      <c r="G3189" t="s">
        <v>8218</v>
      </c>
      <c r="H3189" t="s">
        <v>8223</v>
      </c>
      <c r="I3189" t="s">
        <v>8245</v>
      </c>
      <c r="J3189" s="11">
        <v>1407167973</v>
      </c>
      <c r="K3189" s="11">
        <v>1405439973</v>
      </c>
      <c r="L3189" t="b">
        <v>1</v>
      </c>
      <c r="M3189">
        <v>244</v>
      </c>
      <c r="N3189" t="b">
        <v>1</v>
      </c>
      <c r="O3189" t="s">
        <v>8270</v>
      </c>
      <c r="P3189" s="5">
        <f t="shared" si="295"/>
        <v>71.491803278688522</v>
      </c>
      <c r="Q3189" t="str">
        <f t="shared" si="296"/>
        <v>theater</v>
      </c>
      <c r="R3189" t="str">
        <f t="shared" si="297"/>
        <v>plays</v>
      </c>
      <c r="S3189" s="10">
        <f t="shared" si="298"/>
        <v>41835.458020833328</v>
      </c>
      <c r="T3189" s="10">
        <f t="shared" si="299"/>
        <v>41855.458020833328</v>
      </c>
    </row>
    <row r="3190" spans="1:20" ht="43.5" x14ac:dyDescent="0.35">
      <c r="A3190" s="5">
        <f t="shared" si="294"/>
        <v>65</v>
      </c>
      <c r="B3190">
        <v>3188</v>
      </c>
      <c r="C3190" s="3" t="s">
        <v>3188</v>
      </c>
      <c r="D3190" s="3" t="s">
        <v>7298</v>
      </c>
      <c r="E3190">
        <v>200</v>
      </c>
      <c r="F3190">
        <v>130</v>
      </c>
      <c r="G3190" t="s">
        <v>8220</v>
      </c>
      <c r="H3190" t="s">
        <v>8224</v>
      </c>
      <c r="I3190" t="s">
        <v>8246</v>
      </c>
      <c r="J3190" s="11">
        <v>1433930302</v>
      </c>
      <c r="K3190" s="11">
        <v>1432115902</v>
      </c>
      <c r="L3190" t="b">
        <v>0</v>
      </c>
      <c r="M3190">
        <v>9</v>
      </c>
      <c r="N3190" t="b">
        <v>0</v>
      </c>
      <c r="O3190" t="s">
        <v>8304</v>
      </c>
      <c r="P3190" s="5">
        <f t="shared" si="295"/>
        <v>14.444444444444445</v>
      </c>
      <c r="Q3190" t="str">
        <f t="shared" si="296"/>
        <v>theater</v>
      </c>
      <c r="R3190" t="str">
        <f t="shared" si="297"/>
        <v>musical</v>
      </c>
      <c r="S3190" s="10">
        <f t="shared" si="298"/>
        <v>42144.207199074073</v>
      </c>
      <c r="T3190" s="10">
        <f t="shared" si="299"/>
        <v>42165.207199074073</v>
      </c>
    </row>
    <row r="3191" spans="1:20" ht="58" x14ac:dyDescent="0.35">
      <c r="A3191" s="5">
        <f t="shared" si="294"/>
        <v>12.327272727272726</v>
      </c>
      <c r="B3191">
        <v>3189</v>
      </c>
      <c r="C3191" s="3" t="s">
        <v>3189</v>
      </c>
      <c r="D3191" s="3" t="s">
        <v>7299</v>
      </c>
      <c r="E3191">
        <v>55000</v>
      </c>
      <c r="F3191">
        <v>6780</v>
      </c>
      <c r="G3191" t="s">
        <v>8220</v>
      </c>
      <c r="H3191" t="s">
        <v>8234</v>
      </c>
      <c r="I3191" t="s">
        <v>8254</v>
      </c>
      <c r="J3191" s="11">
        <v>1432455532</v>
      </c>
      <c r="K3191" s="11">
        <v>1429863532</v>
      </c>
      <c r="L3191" t="b">
        <v>0</v>
      </c>
      <c r="M3191">
        <v>19</v>
      </c>
      <c r="N3191" t="b">
        <v>0</v>
      </c>
      <c r="O3191" t="s">
        <v>8304</v>
      </c>
      <c r="P3191" s="5">
        <f t="shared" si="295"/>
        <v>356.84210526315792</v>
      </c>
      <c r="Q3191" t="str">
        <f t="shared" si="296"/>
        <v>theater</v>
      </c>
      <c r="R3191" t="str">
        <f t="shared" si="297"/>
        <v>musical</v>
      </c>
      <c r="S3191" s="10">
        <f t="shared" si="298"/>
        <v>42118.138101851851</v>
      </c>
      <c r="T3191" s="10">
        <f t="shared" si="299"/>
        <v>42148.138101851851</v>
      </c>
    </row>
    <row r="3192" spans="1:20" ht="43.5" x14ac:dyDescent="0.35">
      <c r="A3192" s="5">
        <f t="shared" si="294"/>
        <v>0</v>
      </c>
      <c r="B3192">
        <v>3190</v>
      </c>
      <c r="C3192" s="3" t="s">
        <v>3190</v>
      </c>
      <c r="D3192" s="3" t="s">
        <v>7300</v>
      </c>
      <c r="E3192">
        <v>4000</v>
      </c>
      <c r="F3192">
        <v>0</v>
      </c>
      <c r="G3192" t="s">
        <v>8220</v>
      </c>
      <c r="H3192" t="s">
        <v>8228</v>
      </c>
      <c r="I3192" t="s">
        <v>8250</v>
      </c>
      <c r="J3192" s="11">
        <v>1481258275</v>
      </c>
      <c r="K3192" s="11">
        <v>1478662675</v>
      </c>
      <c r="L3192" t="b">
        <v>0</v>
      </c>
      <c r="M3192">
        <v>0</v>
      </c>
      <c r="N3192" t="b">
        <v>0</v>
      </c>
      <c r="O3192" t="s">
        <v>8304</v>
      </c>
      <c r="P3192" s="5" t="e">
        <f t="shared" si="295"/>
        <v>#DIV/0!</v>
      </c>
      <c r="Q3192" t="str">
        <f t="shared" si="296"/>
        <v>theater</v>
      </c>
      <c r="R3192" t="str">
        <f t="shared" si="297"/>
        <v>musical</v>
      </c>
      <c r="S3192" s="10">
        <f t="shared" si="298"/>
        <v>42682.942997685182</v>
      </c>
      <c r="T3192" s="10">
        <f t="shared" si="299"/>
        <v>42712.984664351847</v>
      </c>
    </row>
    <row r="3193" spans="1:20" ht="43.5" x14ac:dyDescent="0.35">
      <c r="A3193" s="5">
        <f t="shared" si="294"/>
        <v>4.0266666666666664</v>
      </c>
      <c r="B3193">
        <v>3191</v>
      </c>
      <c r="C3193" s="3" t="s">
        <v>3191</v>
      </c>
      <c r="D3193" s="3" t="s">
        <v>7301</v>
      </c>
      <c r="E3193">
        <v>3750</v>
      </c>
      <c r="F3193">
        <v>151</v>
      </c>
      <c r="G3193" t="s">
        <v>8220</v>
      </c>
      <c r="H3193" t="s">
        <v>8223</v>
      </c>
      <c r="I3193" t="s">
        <v>8245</v>
      </c>
      <c r="J3193" s="11">
        <v>1471370869</v>
      </c>
      <c r="K3193" s="11">
        <v>1466186869</v>
      </c>
      <c r="L3193" t="b">
        <v>0</v>
      </c>
      <c r="M3193">
        <v>4</v>
      </c>
      <c r="N3193" t="b">
        <v>0</v>
      </c>
      <c r="O3193" t="s">
        <v>8304</v>
      </c>
      <c r="P3193" s="5">
        <f t="shared" si="295"/>
        <v>37.75</v>
      </c>
      <c r="Q3193" t="str">
        <f t="shared" si="296"/>
        <v>theater</v>
      </c>
      <c r="R3193" t="str">
        <f t="shared" si="297"/>
        <v>musical</v>
      </c>
      <c r="S3193" s="10">
        <f t="shared" si="298"/>
        <v>42538.547094907401</v>
      </c>
      <c r="T3193" s="10">
        <f t="shared" si="299"/>
        <v>42598.547094907401</v>
      </c>
    </row>
    <row r="3194" spans="1:20" ht="43.5" x14ac:dyDescent="0.35">
      <c r="A3194" s="5">
        <f t="shared" si="294"/>
        <v>1.02</v>
      </c>
      <c r="B3194">
        <v>3192</v>
      </c>
      <c r="C3194" s="3" t="s">
        <v>3192</v>
      </c>
      <c r="D3194" s="3" t="s">
        <v>7302</v>
      </c>
      <c r="E3194">
        <v>10000</v>
      </c>
      <c r="F3194">
        <v>102</v>
      </c>
      <c r="G3194" t="s">
        <v>8220</v>
      </c>
      <c r="H3194" t="s">
        <v>8224</v>
      </c>
      <c r="I3194" t="s">
        <v>8246</v>
      </c>
      <c r="J3194" s="11">
        <v>1425160800</v>
      </c>
      <c r="K3194" s="11">
        <v>1421274859</v>
      </c>
      <c r="L3194" t="b">
        <v>0</v>
      </c>
      <c r="M3194">
        <v>8</v>
      </c>
      <c r="N3194" t="b">
        <v>0</v>
      </c>
      <c r="O3194" t="s">
        <v>8304</v>
      </c>
      <c r="P3194" s="5">
        <f t="shared" si="295"/>
        <v>12.75</v>
      </c>
      <c r="Q3194" t="str">
        <f t="shared" si="296"/>
        <v>theater</v>
      </c>
      <c r="R3194" t="str">
        <f t="shared" si="297"/>
        <v>musical</v>
      </c>
      <c r="S3194" s="10">
        <f t="shared" si="298"/>
        <v>42018.732164351844</v>
      </c>
      <c r="T3194" s="10">
        <f t="shared" si="299"/>
        <v>42063.708333333336</v>
      </c>
    </row>
    <row r="3195" spans="1:20" ht="43.5" x14ac:dyDescent="0.35">
      <c r="A3195" s="5">
        <f t="shared" si="294"/>
        <v>11.74</v>
      </c>
      <c r="B3195">
        <v>3193</v>
      </c>
      <c r="C3195" s="3" t="s">
        <v>3193</v>
      </c>
      <c r="D3195" s="3" t="s">
        <v>7303</v>
      </c>
      <c r="E3195">
        <v>5000</v>
      </c>
      <c r="F3195">
        <v>587</v>
      </c>
      <c r="G3195" t="s">
        <v>8220</v>
      </c>
      <c r="H3195" t="s">
        <v>8224</v>
      </c>
      <c r="I3195" t="s">
        <v>8246</v>
      </c>
      <c r="J3195" s="11">
        <v>1424474056</v>
      </c>
      <c r="K3195" s="11">
        <v>1420586056</v>
      </c>
      <c r="L3195" t="b">
        <v>0</v>
      </c>
      <c r="M3195">
        <v>24</v>
      </c>
      <c r="N3195" t="b">
        <v>0</v>
      </c>
      <c r="O3195" t="s">
        <v>8304</v>
      </c>
      <c r="P3195" s="5">
        <f t="shared" si="295"/>
        <v>24.458333333333332</v>
      </c>
      <c r="Q3195" t="str">
        <f t="shared" si="296"/>
        <v>theater</v>
      </c>
      <c r="R3195" t="str">
        <f t="shared" si="297"/>
        <v>musical</v>
      </c>
      <c r="S3195" s="10">
        <f t="shared" si="298"/>
        <v>42010.759907407402</v>
      </c>
      <c r="T3195" s="10">
        <f t="shared" si="299"/>
        <v>42055.759907407402</v>
      </c>
    </row>
    <row r="3196" spans="1:20" ht="58" x14ac:dyDescent="0.35">
      <c r="A3196" s="5">
        <f t="shared" si="294"/>
        <v>0</v>
      </c>
      <c r="B3196">
        <v>3194</v>
      </c>
      <c r="C3196" s="3" t="s">
        <v>3194</v>
      </c>
      <c r="D3196" s="3" t="s">
        <v>7304</v>
      </c>
      <c r="E3196">
        <v>11000</v>
      </c>
      <c r="F3196">
        <v>0</v>
      </c>
      <c r="G3196" t="s">
        <v>8220</v>
      </c>
      <c r="H3196" t="s">
        <v>8223</v>
      </c>
      <c r="I3196" t="s">
        <v>8245</v>
      </c>
      <c r="J3196" s="11">
        <v>1437960598</v>
      </c>
      <c r="K3196" s="11">
        <v>1435368598</v>
      </c>
      <c r="L3196" t="b">
        <v>0</v>
      </c>
      <c r="M3196">
        <v>0</v>
      </c>
      <c r="N3196" t="b">
        <v>0</v>
      </c>
      <c r="O3196" t="s">
        <v>8304</v>
      </c>
      <c r="P3196" s="5" t="e">
        <f t="shared" si="295"/>
        <v>#DIV/0!</v>
      </c>
      <c r="Q3196" t="str">
        <f t="shared" si="296"/>
        <v>theater</v>
      </c>
      <c r="R3196" t="str">
        <f t="shared" si="297"/>
        <v>musical</v>
      </c>
      <c r="S3196" s="10">
        <f t="shared" si="298"/>
        <v>42181.854143518511</v>
      </c>
      <c r="T3196" s="10">
        <f t="shared" si="299"/>
        <v>42211.854143518511</v>
      </c>
    </row>
    <row r="3197" spans="1:20" ht="58" x14ac:dyDescent="0.35">
      <c r="A3197" s="5">
        <f t="shared" si="294"/>
        <v>59.142857142857139</v>
      </c>
      <c r="B3197">
        <v>3195</v>
      </c>
      <c r="C3197" s="3" t="s">
        <v>3195</v>
      </c>
      <c r="D3197" s="3" t="s">
        <v>7305</v>
      </c>
      <c r="E3197">
        <v>3500</v>
      </c>
      <c r="F3197">
        <v>2070</v>
      </c>
      <c r="G3197" t="s">
        <v>8220</v>
      </c>
      <c r="H3197" t="s">
        <v>8223</v>
      </c>
      <c r="I3197" t="s">
        <v>8245</v>
      </c>
      <c r="J3197" s="11">
        <v>1423750542</v>
      </c>
      <c r="K3197" s="11">
        <v>1421158542</v>
      </c>
      <c r="L3197" t="b">
        <v>0</v>
      </c>
      <c r="M3197">
        <v>39</v>
      </c>
      <c r="N3197" t="b">
        <v>0</v>
      </c>
      <c r="O3197" t="s">
        <v>8304</v>
      </c>
      <c r="P3197" s="5">
        <f t="shared" si="295"/>
        <v>53.07692307692308</v>
      </c>
      <c r="Q3197" t="str">
        <f t="shared" si="296"/>
        <v>theater</v>
      </c>
      <c r="R3197" t="str">
        <f t="shared" si="297"/>
        <v>musical</v>
      </c>
      <c r="S3197" s="10">
        <f t="shared" si="298"/>
        <v>42017.385902777773</v>
      </c>
      <c r="T3197" s="10">
        <f t="shared" si="299"/>
        <v>42047.385902777773</v>
      </c>
    </row>
    <row r="3198" spans="1:20" ht="43.5" x14ac:dyDescent="0.35">
      <c r="A3198" s="5">
        <f t="shared" si="294"/>
        <v>0.06</v>
      </c>
      <c r="B3198">
        <v>3196</v>
      </c>
      <c r="C3198" s="3" t="s">
        <v>3196</v>
      </c>
      <c r="D3198" s="3" t="s">
        <v>7306</v>
      </c>
      <c r="E3198">
        <v>3000000</v>
      </c>
      <c r="F3198">
        <v>1800</v>
      </c>
      <c r="G3198" t="s">
        <v>8220</v>
      </c>
      <c r="H3198" t="s">
        <v>8223</v>
      </c>
      <c r="I3198" t="s">
        <v>8245</v>
      </c>
      <c r="J3198" s="11">
        <v>1438437600</v>
      </c>
      <c r="K3198" s="11">
        <v>1433254875</v>
      </c>
      <c r="L3198" t="b">
        <v>0</v>
      </c>
      <c r="M3198">
        <v>6</v>
      </c>
      <c r="N3198" t="b">
        <v>0</v>
      </c>
      <c r="O3198" t="s">
        <v>8304</v>
      </c>
      <c r="P3198" s="5">
        <f t="shared" si="295"/>
        <v>300</v>
      </c>
      <c r="Q3198" t="str">
        <f t="shared" si="296"/>
        <v>theater</v>
      </c>
      <c r="R3198" t="str">
        <f t="shared" si="297"/>
        <v>musical</v>
      </c>
      <c r="S3198" s="10">
        <f t="shared" si="298"/>
        <v>42157.389756944445</v>
      </c>
      <c r="T3198" s="10">
        <f t="shared" si="299"/>
        <v>42217.374999999993</v>
      </c>
    </row>
    <row r="3199" spans="1:20" ht="29" x14ac:dyDescent="0.35">
      <c r="A3199" s="5">
        <f t="shared" si="294"/>
        <v>11.450000000000001</v>
      </c>
      <c r="B3199">
        <v>3197</v>
      </c>
      <c r="C3199" s="3" t="s">
        <v>3197</v>
      </c>
      <c r="D3199" s="3" t="s">
        <v>7307</v>
      </c>
      <c r="E3199">
        <v>10000</v>
      </c>
      <c r="F3199">
        <v>1145</v>
      </c>
      <c r="G3199" t="s">
        <v>8220</v>
      </c>
      <c r="H3199" t="s">
        <v>8233</v>
      </c>
      <c r="I3199" t="s">
        <v>8253</v>
      </c>
      <c r="J3199" s="11">
        <v>1423050618</v>
      </c>
      <c r="K3199" s="11">
        <v>1420458618</v>
      </c>
      <c r="L3199" t="b">
        <v>0</v>
      </c>
      <c r="M3199">
        <v>4</v>
      </c>
      <c r="N3199" t="b">
        <v>0</v>
      </c>
      <c r="O3199" t="s">
        <v>8304</v>
      </c>
      <c r="P3199" s="5">
        <f t="shared" si="295"/>
        <v>286.25</v>
      </c>
      <c r="Q3199" t="str">
        <f t="shared" si="296"/>
        <v>theater</v>
      </c>
      <c r="R3199" t="str">
        <f t="shared" si="297"/>
        <v>musical</v>
      </c>
      <c r="S3199" s="10">
        <f t="shared" si="298"/>
        <v>42009.28493055555</v>
      </c>
      <c r="T3199" s="10">
        <f t="shared" si="299"/>
        <v>42039.28493055555</v>
      </c>
    </row>
    <row r="3200" spans="1:20" ht="58" x14ac:dyDescent="0.35">
      <c r="A3200" s="5">
        <f t="shared" si="294"/>
        <v>0.36666666666666664</v>
      </c>
      <c r="B3200">
        <v>3198</v>
      </c>
      <c r="C3200" s="3" t="s">
        <v>3198</v>
      </c>
      <c r="D3200" s="3" t="s">
        <v>7308</v>
      </c>
      <c r="E3200">
        <v>30000</v>
      </c>
      <c r="F3200">
        <v>110</v>
      </c>
      <c r="G3200" t="s">
        <v>8220</v>
      </c>
      <c r="H3200" t="s">
        <v>8231</v>
      </c>
      <c r="I3200" t="s">
        <v>8252</v>
      </c>
      <c r="J3200" s="11">
        <v>1424081477</v>
      </c>
      <c r="K3200" s="11">
        <v>1420798277</v>
      </c>
      <c r="L3200" t="b">
        <v>0</v>
      </c>
      <c r="M3200">
        <v>3</v>
      </c>
      <c r="N3200" t="b">
        <v>0</v>
      </c>
      <c r="O3200" t="s">
        <v>8304</v>
      </c>
      <c r="P3200" s="5">
        <f t="shared" si="295"/>
        <v>36.666666666666664</v>
      </c>
      <c r="Q3200" t="str">
        <f t="shared" si="296"/>
        <v>theater</v>
      </c>
      <c r="R3200" t="str">
        <f t="shared" si="297"/>
        <v>musical</v>
      </c>
      <c r="S3200" s="10">
        <f t="shared" si="298"/>
        <v>42013.216168981475</v>
      </c>
      <c r="T3200" s="10">
        <f t="shared" si="299"/>
        <v>42051.216168981475</v>
      </c>
    </row>
    <row r="3201" spans="1:20" ht="43.5" x14ac:dyDescent="0.35">
      <c r="A3201" s="5">
        <f t="shared" si="294"/>
        <v>52.16</v>
      </c>
      <c r="B3201">
        <v>3199</v>
      </c>
      <c r="C3201" s="3" t="s">
        <v>3199</v>
      </c>
      <c r="D3201" s="3" t="s">
        <v>7309</v>
      </c>
      <c r="E3201">
        <v>5000</v>
      </c>
      <c r="F3201">
        <v>2608</v>
      </c>
      <c r="G3201" t="s">
        <v>8220</v>
      </c>
      <c r="H3201" t="s">
        <v>8223</v>
      </c>
      <c r="I3201" t="s">
        <v>8245</v>
      </c>
      <c r="J3201" s="11">
        <v>1410037200</v>
      </c>
      <c r="K3201" s="11">
        <v>1407435418</v>
      </c>
      <c r="L3201" t="b">
        <v>0</v>
      </c>
      <c r="M3201">
        <v>53</v>
      </c>
      <c r="N3201" t="b">
        <v>0</v>
      </c>
      <c r="O3201" t="s">
        <v>8304</v>
      </c>
      <c r="P3201" s="5">
        <f t="shared" si="295"/>
        <v>49.20754716981132</v>
      </c>
      <c r="Q3201" t="str">
        <f t="shared" si="296"/>
        <v>theater</v>
      </c>
      <c r="R3201" t="str">
        <f t="shared" si="297"/>
        <v>musical</v>
      </c>
      <c r="S3201" s="10">
        <f t="shared" si="298"/>
        <v>41858.553449074068</v>
      </c>
      <c r="T3201" s="10">
        <f t="shared" si="299"/>
        <v>41888.666666666664</v>
      </c>
    </row>
    <row r="3202" spans="1:20" ht="58" x14ac:dyDescent="0.35">
      <c r="A3202" s="5">
        <f t="shared" si="294"/>
        <v>2E-3</v>
      </c>
      <c r="B3202">
        <v>3200</v>
      </c>
      <c r="C3202" s="3" t="s">
        <v>3200</v>
      </c>
      <c r="D3202" s="3" t="s">
        <v>7310</v>
      </c>
      <c r="E3202">
        <v>50000</v>
      </c>
      <c r="F3202">
        <v>1</v>
      </c>
      <c r="G3202" t="s">
        <v>8220</v>
      </c>
      <c r="H3202" t="s">
        <v>8223</v>
      </c>
      <c r="I3202" t="s">
        <v>8245</v>
      </c>
      <c r="J3202" s="11">
        <v>1461994440</v>
      </c>
      <c r="K3202" s="11">
        <v>1459410101</v>
      </c>
      <c r="L3202" t="b">
        <v>0</v>
      </c>
      <c r="M3202">
        <v>1</v>
      </c>
      <c r="N3202" t="b">
        <v>0</v>
      </c>
      <c r="O3202" t="s">
        <v>8304</v>
      </c>
      <c r="P3202" s="5">
        <f t="shared" si="295"/>
        <v>1</v>
      </c>
      <c r="Q3202" t="str">
        <f t="shared" si="296"/>
        <v>theater</v>
      </c>
      <c r="R3202" t="str">
        <f t="shared" si="297"/>
        <v>musical</v>
      </c>
      <c r="S3202" s="10">
        <f t="shared" si="298"/>
        <v>42460.112280092588</v>
      </c>
      <c r="T3202" s="10">
        <f t="shared" si="299"/>
        <v>42490.023611111108</v>
      </c>
    </row>
    <row r="3203" spans="1:20" ht="43.5" x14ac:dyDescent="0.35">
      <c r="A3203" s="5">
        <f t="shared" ref="A3203:A3266" si="300">(F3203/E3203)*100</f>
        <v>1.25</v>
      </c>
      <c r="B3203">
        <v>3201</v>
      </c>
      <c r="C3203" s="3" t="s">
        <v>3201</v>
      </c>
      <c r="D3203" s="3" t="s">
        <v>7311</v>
      </c>
      <c r="E3203">
        <v>2000</v>
      </c>
      <c r="F3203">
        <v>25</v>
      </c>
      <c r="G3203" t="s">
        <v>8220</v>
      </c>
      <c r="H3203" t="s">
        <v>8224</v>
      </c>
      <c r="I3203" t="s">
        <v>8246</v>
      </c>
      <c r="J3203" s="11">
        <v>1409509477</v>
      </c>
      <c r="K3203" s="11">
        <v>1407695077</v>
      </c>
      <c r="L3203" t="b">
        <v>0</v>
      </c>
      <c r="M3203">
        <v>2</v>
      </c>
      <c r="N3203" t="b">
        <v>0</v>
      </c>
      <c r="O3203" t="s">
        <v>8304</v>
      </c>
      <c r="P3203" s="5">
        <f t="shared" ref="P3203:P3266" si="301">F3203/M3203</f>
        <v>12.5</v>
      </c>
      <c r="Q3203" t="str">
        <f t="shared" ref="Q3203:Q3266" si="302">LEFT(O:O,FIND("/",O:O)-1)</f>
        <v>theater</v>
      </c>
      <c r="R3203" t="str">
        <f t="shared" ref="R3203:R3266" si="303">RIGHT(O:O,LEN(O:O)-FIND("/",O:O))</f>
        <v>musical</v>
      </c>
      <c r="S3203" s="10">
        <f t="shared" ref="S3203:S3266" si="304">(((K3203/60)/60)/24)+DATE(1970,1,1)+(-5/24)</f>
        <v>41861.558761574073</v>
      </c>
      <c r="T3203" s="10">
        <f t="shared" ref="T3203:T3266" si="305">(((J3203/60)/60)/24)+DATE(1970,1,1)+(-5/24)</f>
        <v>41882.558761574073</v>
      </c>
    </row>
    <row r="3204" spans="1:20" ht="43.5" x14ac:dyDescent="0.35">
      <c r="A3204" s="5">
        <f t="shared" si="300"/>
        <v>54.52</v>
      </c>
      <c r="B3204">
        <v>3202</v>
      </c>
      <c r="C3204" s="3" t="s">
        <v>3202</v>
      </c>
      <c r="D3204" s="3" t="s">
        <v>7312</v>
      </c>
      <c r="E3204">
        <v>5000</v>
      </c>
      <c r="F3204">
        <v>2726</v>
      </c>
      <c r="G3204" t="s">
        <v>8220</v>
      </c>
      <c r="H3204" t="s">
        <v>8223</v>
      </c>
      <c r="I3204" t="s">
        <v>8245</v>
      </c>
      <c r="J3204" s="11">
        <v>1450072740</v>
      </c>
      <c r="K3204" s="11">
        <v>1445027346</v>
      </c>
      <c r="L3204" t="b">
        <v>0</v>
      </c>
      <c r="M3204">
        <v>25</v>
      </c>
      <c r="N3204" t="b">
        <v>0</v>
      </c>
      <c r="O3204" t="s">
        <v>8304</v>
      </c>
      <c r="P3204" s="5">
        <f t="shared" si="301"/>
        <v>109.04</v>
      </c>
      <c r="Q3204" t="str">
        <f t="shared" si="302"/>
        <v>theater</v>
      </c>
      <c r="R3204" t="str">
        <f t="shared" si="303"/>
        <v>musical</v>
      </c>
      <c r="S3204" s="10">
        <f t="shared" si="304"/>
        <v>42293.645208333335</v>
      </c>
      <c r="T3204" s="10">
        <f t="shared" si="305"/>
        <v>42352.040972222218</v>
      </c>
    </row>
    <row r="3205" spans="1:20" ht="43.5" x14ac:dyDescent="0.35">
      <c r="A3205" s="5">
        <f t="shared" si="300"/>
        <v>25</v>
      </c>
      <c r="B3205">
        <v>3203</v>
      </c>
      <c r="C3205" s="3" t="s">
        <v>3203</v>
      </c>
      <c r="D3205" s="3" t="s">
        <v>7313</v>
      </c>
      <c r="E3205">
        <v>1000</v>
      </c>
      <c r="F3205">
        <v>250</v>
      </c>
      <c r="G3205" t="s">
        <v>8220</v>
      </c>
      <c r="H3205" t="s">
        <v>8223</v>
      </c>
      <c r="I3205" t="s">
        <v>8245</v>
      </c>
      <c r="J3205" s="11">
        <v>1443224622</v>
      </c>
      <c r="K3205" s="11">
        <v>1440632622</v>
      </c>
      <c r="L3205" t="b">
        <v>0</v>
      </c>
      <c r="M3205">
        <v>6</v>
      </c>
      <c r="N3205" t="b">
        <v>0</v>
      </c>
      <c r="O3205" t="s">
        <v>8304</v>
      </c>
      <c r="P3205" s="5">
        <f t="shared" si="301"/>
        <v>41.666666666666664</v>
      </c>
      <c r="Q3205" t="str">
        <f t="shared" si="302"/>
        <v>theater</v>
      </c>
      <c r="R3205" t="str">
        <f t="shared" si="303"/>
        <v>musical</v>
      </c>
      <c r="S3205" s="10">
        <f t="shared" si="304"/>
        <v>42242.780347222222</v>
      </c>
      <c r="T3205" s="10">
        <f t="shared" si="305"/>
        <v>42272.780347222222</v>
      </c>
    </row>
    <row r="3206" spans="1:20" ht="58" x14ac:dyDescent="0.35">
      <c r="A3206" s="5">
        <f t="shared" si="300"/>
        <v>0</v>
      </c>
      <c r="B3206">
        <v>3204</v>
      </c>
      <c r="C3206" s="3" t="s">
        <v>3204</v>
      </c>
      <c r="D3206" s="3" t="s">
        <v>7314</v>
      </c>
      <c r="E3206">
        <v>500</v>
      </c>
      <c r="F3206">
        <v>0</v>
      </c>
      <c r="G3206" t="s">
        <v>8220</v>
      </c>
      <c r="H3206" t="s">
        <v>8223</v>
      </c>
      <c r="I3206" t="s">
        <v>8245</v>
      </c>
      <c r="J3206" s="11">
        <v>1437149640</v>
      </c>
      <c r="K3206" s="11">
        <v>1434558479</v>
      </c>
      <c r="L3206" t="b">
        <v>0</v>
      </c>
      <c r="M3206">
        <v>0</v>
      </c>
      <c r="N3206" t="b">
        <v>0</v>
      </c>
      <c r="O3206" t="s">
        <v>8304</v>
      </c>
      <c r="P3206" s="5" t="e">
        <f t="shared" si="301"/>
        <v>#DIV/0!</v>
      </c>
      <c r="Q3206" t="str">
        <f t="shared" si="302"/>
        <v>theater</v>
      </c>
      <c r="R3206" t="str">
        <f t="shared" si="303"/>
        <v>musical</v>
      </c>
      <c r="S3206" s="10">
        <f t="shared" si="304"/>
        <v>42172.477766203701</v>
      </c>
      <c r="T3206" s="10">
        <f t="shared" si="305"/>
        <v>42202.468055555553</v>
      </c>
    </row>
    <row r="3207" spans="1:20" ht="43.5" x14ac:dyDescent="0.35">
      <c r="A3207" s="5">
        <f t="shared" si="300"/>
        <v>3.4125000000000001</v>
      </c>
      <c r="B3207">
        <v>3205</v>
      </c>
      <c r="C3207" s="3" t="s">
        <v>3205</v>
      </c>
      <c r="D3207" s="3" t="s">
        <v>7315</v>
      </c>
      <c r="E3207">
        <v>8000</v>
      </c>
      <c r="F3207">
        <v>273</v>
      </c>
      <c r="G3207" t="s">
        <v>8220</v>
      </c>
      <c r="H3207" t="s">
        <v>8224</v>
      </c>
      <c r="I3207" t="s">
        <v>8246</v>
      </c>
      <c r="J3207" s="11">
        <v>1430470772</v>
      </c>
      <c r="K3207" s="11">
        <v>1427878772</v>
      </c>
      <c r="L3207" t="b">
        <v>0</v>
      </c>
      <c r="M3207">
        <v>12</v>
      </c>
      <c r="N3207" t="b">
        <v>0</v>
      </c>
      <c r="O3207" t="s">
        <v>8304</v>
      </c>
      <c r="P3207" s="5">
        <f t="shared" si="301"/>
        <v>22.75</v>
      </c>
      <c r="Q3207" t="str">
        <f t="shared" si="302"/>
        <v>theater</v>
      </c>
      <c r="R3207" t="str">
        <f t="shared" si="303"/>
        <v>musical</v>
      </c>
      <c r="S3207" s="10">
        <f t="shared" si="304"/>
        <v>42095.166342592587</v>
      </c>
      <c r="T3207" s="10">
        <f t="shared" si="305"/>
        <v>42125.166342592587</v>
      </c>
    </row>
    <row r="3208" spans="1:20" ht="43.5" x14ac:dyDescent="0.35">
      <c r="A3208" s="5">
        <f t="shared" si="300"/>
        <v>0</v>
      </c>
      <c r="B3208">
        <v>3206</v>
      </c>
      <c r="C3208" s="3" t="s">
        <v>3206</v>
      </c>
      <c r="D3208" s="3" t="s">
        <v>7316</v>
      </c>
      <c r="E3208">
        <v>5000</v>
      </c>
      <c r="F3208">
        <v>0</v>
      </c>
      <c r="G3208" t="s">
        <v>8220</v>
      </c>
      <c r="H3208" t="s">
        <v>8223</v>
      </c>
      <c r="I3208" t="s">
        <v>8245</v>
      </c>
      <c r="J3208" s="11">
        <v>1442644651</v>
      </c>
      <c r="K3208" s="11">
        <v>1440052651</v>
      </c>
      <c r="L3208" t="b">
        <v>0</v>
      </c>
      <c r="M3208">
        <v>0</v>
      </c>
      <c r="N3208" t="b">
        <v>0</v>
      </c>
      <c r="O3208" t="s">
        <v>8304</v>
      </c>
      <c r="P3208" s="5" t="e">
        <f t="shared" si="301"/>
        <v>#DIV/0!</v>
      </c>
      <c r="Q3208" t="str">
        <f t="shared" si="302"/>
        <v>theater</v>
      </c>
      <c r="R3208" t="str">
        <f t="shared" si="303"/>
        <v>musical</v>
      </c>
      <c r="S3208" s="10">
        <f t="shared" si="304"/>
        <v>42236.067719907405</v>
      </c>
      <c r="T3208" s="10">
        <f t="shared" si="305"/>
        <v>42266.067719907405</v>
      </c>
    </row>
    <row r="3209" spans="1:20" ht="43.5" x14ac:dyDescent="0.35">
      <c r="A3209" s="5">
        <f t="shared" si="300"/>
        <v>46.36363636363636</v>
      </c>
      <c r="B3209">
        <v>3207</v>
      </c>
      <c r="C3209" s="3" t="s">
        <v>3207</v>
      </c>
      <c r="D3209" s="3" t="s">
        <v>7317</v>
      </c>
      <c r="E3209">
        <v>5500</v>
      </c>
      <c r="F3209">
        <v>2550</v>
      </c>
      <c r="G3209" t="s">
        <v>8220</v>
      </c>
      <c r="H3209" t="s">
        <v>8223</v>
      </c>
      <c r="I3209" t="s">
        <v>8245</v>
      </c>
      <c r="J3209" s="11">
        <v>1429767607</v>
      </c>
      <c r="K3209" s="11">
        <v>1424587207</v>
      </c>
      <c r="L3209" t="b">
        <v>0</v>
      </c>
      <c r="M3209">
        <v>36</v>
      </c>
      <c r="N3209" t="b">
        <v>0</v>
      </c>
      <c r="O3209" t="s">
        <v>8304</v>
      </c>
      <c r="P3209" s="5">
        <f t="shared" si="301"/>
        <v>70.833333333333329</v>
      </c>
      <c r="Q3209" t="str">
        <f t="shared" si="302"/>
        <v>theater</v>
      </c>
      <c r="R3209" t="str">
        <f t="shared" si="303"/>
        <v>musical</v>
      </c>
      <c r="S3209" s="10">
        <f t="shared" si="304"/>
        <v>42057.069525462961</v>
      </c>
      <c r="T3209" s="10">
        <f t="shared" si="305"/>
        <v>42117.027858796289</v>
      </c>
    </row>
    <row r="3210" spans="1:20" ht="43.5" x14ac:dyDescent="0.35">
      <c r="A3210" s="5">
        <f t="shared" si="300"/>
        <v>103.49999999999999</v>
      </c>
      <c r="B3210">
        <v>3208</v>
      </c>
      <c r="C3210" s="3" t="s">
        <v>3208</v>
      </c>
      <c r="D3210" s="3" t="s">
        <v>7318</v>
      </c>
      <c r="E3210">
        <v>5000</v>
      </c>
      <c r="F3210">
        <v>5175</v>
      </c>
      <c r="G3210" t="s">
        <v>8218</v>
      </c>
      <c r="H3210" t="s">
        <v>8223</v>
      </c>
      <c r="I3210" t="s">
        <v>8245</v>
      </c>
      <c r="J3210" s="11">
        <v>1406557877</v>
      </c>
      <c r="K3210" s="11">
        <v>1404743477</v>
      </c>
      <c r="L3210" t="b">
        <v>1</v>
      </c>
      <c r="M3210">
        <v>82</v>
      </c>
      <c r="N3210" t="b">
        <v>1</v>
      </c>
      <c r="O3210" t="s">
        <v>8270</v>
      </c>
      <c r="P3210" s="5">
        <f t="shared" si="301"/>
        <v>63.109756097560975</v>
      </c>
      <c r="Q3210" t="str">
        <f t="shared" si="302"/>
        <v>theater</v>
      </c>
      <c r="R3210" t="str">
        <f t="shared" si="303"/>
        <v>plays</v>
      </c>
      <c r="S3210" s="10">
        <f t="shared" si="304"/>
        <v>41827.396724537037</v>
      </c>
      <c r="T3210" s="10">
        <f t="shared" si="305"/>
        <v>41848.396724537037</v>
      </c>
    </row>
    <row r="3211" spans="1:20" ht="43.5" x14ac:dyDescent="0.35">
      <c r="A3211" s="5">
        <f t="shared" si="300"/>
        <v>119.32315789473684</v>
      </c>
      <c r="B3211">
        <v>3209</v>
      </c>
      <c r="C3211" s="3" t="s">
        <v>3209</v>
      </c>
      <c r="D3211" s="3" t="s">
        <v>7319</v>
      </c>
      <c r="E3211">
        <v>9500</v>
      </c>
      <c r="F3211">
        <v>11335.7</v>
      </c>
      <c r="G3211" t="s">
        <v>8218</v>
      </c>
      <c r="H3211" t="s">
        <v>8223</v>
      </c>
      <c r="I3211" t="s">
        <v>8245</v>
      </c>
      <c r="J3211" s="11">
        <v>1403305200</v>
      </c>
      <c r="K3211" s="11">
        <v>1400512658</v>
      </c>
      <c r="L3211" t="b">
        <v>1</v>
      </c>
      <c r="M3211">
        <v>226</v>
      </c>
      <c r="N3211" t="b">
        <v>1</v>
      </c>
      <c r="O3211" t="s">
        <v>8270</v>
      </c>
      <c r="P3211" s="5">
        <f t="shared" si="301"/>
        <v>50.157964601769912</v>
      </c>
      <c r="Q3211" t="str">
        <f t="shared" si="302"/>
        <v>theater</v>
      </c>
      <c r="R3211" t="str">
        <f t="shared" si="303"/>
        <v>plays</v>
      </c>
      <c r="S3211" s="10">
        <f t="shared" si="304"/>
        <v>41778.428912037038</v>
      </c>
      <c r="T3211" s="10">
        <f t="shared" si="305"/>
        <v>41810.75</v>
      </c>
    </row>
    <row r="3212" spans="1:20" ht="43.5" x14ac:dyDescent="0.35">
      <c r="A3212" s="5">
        <f t="shared" si="300"/>
        <v>125.76666666666667</v>
      </c>
      <c r="B3212">
        <v>3210</v>
      </c>
      <c r="C3212" s="3" t="s">
        <v>3210</v>
      </c>
      <c r="D3212" s="3" t="s">
        <v>7320</v>
      </c>
      <c r="E3212">
        <v>3000</v>
      </c>
      <c r="F3212">
        <v>3773</v>
      </c>
      <c r="G3212" t="s">
        <v>8218</v>
      </c>
      <c r="H3212" t="s">
        <v>8223</v>
      </c>
      <c r="I3212" t="s">
        <v>8245</v>
      </c>
      <c r="J3212" s="11">
        <v>1338523140</v>
      </c>
      <c r="K3212" s="11">
        <v>1334442519</v>
      </c>
      <c r="L3212" t="b">
        <v>1</v>
      </c>
      <c r="M3212">
        <v>60</v>
      </c>
      <c r="N3212" t="b">
        <v>1</v>
      </c>
      <c r="O3212" t="s">
        <v>8270</v>
      </c>
      <c r="P3212" s="5">
        <f t="shared" si="301"/>
        <v>62.883333333333333</v>
      </c>
      <c r="Q3212" t="str">
        <f t="shared" si="302"/>
        <v>theater</v>
      </c>
      <c r="R3212" t="str">
        <f t="shared" si="303"/>
        <v>plays</v>
      </c>
      <c r="S3212" s="10">
        <f t="shared" si="304"/>
        <v>41013.728229166663</v>
      </c>
      <c r="T3212" s="10">
        <f t="shared" si="305"/>
        <v>41060.957638888889</v>
      </c>
    </row>
    <row r="3213" spans="1:20" ht="58" x14ac:dyDescent="0.35">
      <c r="A3213" s="5">
        <f t="shared" si="300"/>
        <v>119.74347826086958</v>
      </c>
      <c r="B3213">
        <v>3211</v>
      </c>
      <c r="C3213" s="3" t="s">
        <v>3211</v>
      </c>
      <c r="D3213" s="3" t="s">
        <v>7321</v>
      </c>
      <c r="E3213">
        <v>23000</v>
      </c>
      <c r="F3213">
        <v>27541</v>
      </c>
      <c r="G3213" t="s">
        <v>8218</v>
      </c>
      <c r="H3213" t="s">
        <v>8223</v>
      </c>
      <c r="I3213" t="s">
        <v>8245</v>
      </c>
      <c r="J3213" s="11">
        <v>1408068000</v>
      </c>
      <c r="K3213" s="11">
        <v>1405346680</v>
      </c>
      <c r="L3213" t="b">
        <v>1</v>
      </c>
      <c r="M3213">
        <v>322</v>
      </c>
      <c r="N3213" t="b">
        <v>1</v>
      </c>
      <c r="O3213" t="s">
        <v>8270</v>
      </c>
      <c r="P3213" s="5">
        <f t="shared" si="301"/>
        <v>85.531055900621112</v>
      </c>
      <c r="Q3213" t="str">
        <f t="shared" si="302"/>
        <v>theater</v>
      </c>
      <c r="R3213" t="str">
        <f t="shared" si="303"/>
        <v>plays</v>
      </c>
      <c r="S3213" s="10">
        <f t="shared" si="304"/>
        <v>41834.378240740742</v>
      </c>
      <c r="T3213" s="10">
        <f t="shared" si="305"/>
        <v>41865.875</v>
      </c>
    </row>
    <row r="3214" spans="1:20" ht="29" x14ac:dyDescent="0.35">
      <c r="A3214" s="5">
        <f t="shared" si="300"/>
        <v>126.25</v>
      </c>
      <c r="B3214">
        <v>3212</v>
      </c>
      <c r="C3214" s="3" t="s">
        <v>3212</v>
      </c>
      <c r="D3214" s="3" t="s">
        <v>7322</v>
      </c>
      <c r="E3214">
        <v>4000</v>
      </c>
      <c r="F3214">
        <v>5050</v>
      </c>
      <c r="G3214" t="s">
        <v>8218</v>
      </c>
      <c r="H3214" t="s">
        <v>8223</v>
      </c>
      <c r="I3214" t="s">
        <v>8245</v>
      </c>
      <c r="J3214" s="11">
        <v>1407524751</v>
      </c>
      <c r="K3214" s="11">
        <v>1404932751</v>
      </c>
      <c r="L3214" t="b">
        <v>1</v>
      </c>
      <c r="M3214">
        <v>94</v>
      </c>
      <c r="N3214" t="b">
        <v>1</v>
      </c>
      <c r="O3214" t="s">
        <v>8270</v>
      </c>
      <c r="P3214" s="5">
        <f t="shared" si="301"/>
        <v>53.723404255319146</v>
      </c>
      <c r="Q3214" t="str">
        <f t="shared" si="302"/>
        <v>theater</v>
      </c>
      <c r="R3214" t="str">
        <f t="shared" si="303"/>
        <v>plays</v>
      </c>
      <c r="S3214" s="10">
        <f t="shared" si="304"/>
        <v>41829.587395833332</v>
      </c>
      <c r="T3214" s="10">
        <f t="shared" si="305"/>
        <v>41859.587395833332</v>
      </c>
    </row>
    <row r="3215" spans="1:20" ht="43.5" x14ac:dyDescent="0.35">
      <c r="A3215" s="5">
        <f t="shared" si="300"/>
        <v>100.11666666666667</v>
      </c>
      <c r="B3215">
        <v>3213</v>
      </c>
      <c r="C3215" s="3" t="s">
        <v>3213</v>
      </c>
      <c r="D3215" s="3" t="s">
        <v>7323</v>
      </c>
      <c r="E3215">
        <v>6000</v>
      </c>
      <c r="F3215">
        <v>6007</v>
      </c>
      <c r="G3215" t="s">
        <v>8218</v>
      </c>
      <c r="H3215" t="s">
        <v>8224</v>
      </c>
      <c r="I3215" t="s">
        <v>8246</v>
      </c>
      <c r="J3215" s="11">
        <v>1437934759</v>
      </c>
      <c r="K3215" s="11">
        <v>1434478759</v>
      </c>
      <c r="L3215" t="b">
        <v>1</v>
      </c>
      <c r="M3215">
        <v>47</v>
      </c>
      <c r="N3215" t="b">
        <v>1</v>
      </c>
      <c r="O3215" t="s">
        <v>8270</v>
      </c>
      <c r="P3215" s="5">
        <f t="shared" si="301"/>
        <v>127.80851063829788</v>
      </c>
      <c r="Q3215" t="str">
        <f t="shared" si="302"/>
        <v>theater</v>
      </c>
      <c r="R3215" t="str">
        <f t="shared" si="303"/>
        <v>plays</v>
      </c>
      <c r="S3215" s="10">
        <f t="shared" si="304"/>
        <v>42171.555081018516</v>
      </c>
      <c r="T3215" s="10">
        <f t="shared" si="305"/>
        <v>42211.555081018516</v>
      </c>
    </row>
    <row r="3216" spans="1:20" ht="58" x14ac:dyDescent="0.35">
      <c r="A3216" s="5">
        <f t="shared" si="300"/>
        <v>102.13333333333334</v>
      </c>
      <c r="B3216">
        <v>3214</v>
      </c>
      <c r="C3216" s="3" t="s">
        <v>3214</v>
      </c>
      <c r="D3216" s="3" t="s">
        <v>7324</v>
      </c>
      <c r="E3216">
        <v>12000</v>
      </c>
      <c r="F3216">
        <v>12256</v>
      </c>
      <c r="G3216" t="s">
        <v>8218</v>
      </c>
      <c r="H3216" t="s">
        <v>8224</v>
      </c>
      <c r="I3216" t="s">
        <v>8246</v>
      </c>
      <c r="J3216" s="11">
        <v>1452038100</v>
      </c>
      <c r="K3216" s="11">
        <v>1448823673</v>
      </c>
      <c r="L3216" t="b">
        <v>1</v>
      </c>
      <c r="M3216">
        <v>115</v>
      </c>
      <c r="N3216" t="b">
        <v>1</v>
      </c>
      <c r="O3216" t="s">
        <v>8270</v>
      </c>
      <c r="P3216" s="5">
        <f t="shared" si="301"/>
        <v>106.57391304347826</v>
      </c>
      <c r="Q3216" t="str">
        <f t="shared" si="302"/>
        <v>theater</v>
      </c>
      <c r="R3216" t="str">
        <f t="shared" si="303"/>
        <v>plays</v>
      </c>
      <c r="S3216" s="10">
        <f t="shared" si="304"/>
        <v>42337.584178240737</v>
      </c>
      <c r="T3216" s="10">
        <f t="shared" si="305"/>
        <v>42374.788194444445</v>
      </c>
    </row>
    <row r="3217" spans="1:20" ht="58" x14ac:dyDescent="0.35">
      <c r="A3217" s="5">
        <f t="shared" si="300"/>
        <v>100.35142857142858</v>
      </c>
      <c r="B3217">
        <v>3215</v>
      </c>
      <c r="C3217" s="3" t="s">
        <v>3215</v>
      </c>
      <c r="D3217" s="3" t="s">
        <v>7325</v>
      </c>
      <c r="E3217">
        <v>35000</v>
      </c>
      <c r="F3217">
        <v>35123</v>
      </c>
      <c r="G3217" t="s">
        <v>8218</v>
      </c>
      <c r="H3217" t="s">
        <v>8223</v>
      </c>
      <c r="I3217" t="s">
        <v>8245</v>
      </c>
      <c r="J3217" s="11">
        <v>1441857540</v>
      </c>
      <c r="K3217" s="11">
        <v>1438617471</v>
      </c>
      <c r="L3217" t="b">
        <v>1</v>
      </c>
      <c r="M3217">
        <v>134</v>
      </c>
      <c r="N3217" t="b">
        <v>1</v>
      </c>
      <c r="O3217" t="s">
        <v>8270</v>
      </c>
      <c r="P3217" s="5">
        <f t="shared" si="301"/>
        <v>262.11194029850748</v>
      </c>
      <c r="Q3217" t="str">
        <f t="shared" si="302"/>
        <v>theater</v>
      </c>
      <c r="R3217" t="str">
        <f t="shared" si="303"/>
        <v>plays</v>
      </c>
      <c r="S3217" s="10">
        <f t="shared" si="304"/>
        <v>42219.456840277773</v>
      </c>
      <c r="T3217" s="10">
        <f t="shared" si="305"/>
        <v>42256.957638888889</v>
      </c>
    </row>
    <row r="3218" spans="1:20" ht="43.5" x14ac:dyDescent="0.35">
      <c r="A3218" s="5">
        <f t="shared" si="300"/>
        <v>100.05</v>
      </c>
      <c r="B3218">
        <v>3216</v>
      </c>
      <c r="C3218" s="3" t="s">
        <v>3216</v>
      </c>
      <c r="D3218" s="3" t="s">
        <v>7326</v>
      </c>
      <c r="E3218">
        <v>2000</v>
      </c>
      <c r="F3218">
        <v>2001</v>
      </c>
      <c r="G3218" t="s">
        <v>8218</v>
      </c>
      <c r="H3218" t="s">
        <v>8224</v>
      </c>
      <c r="I3218" t="s">
        <v>8246</v>
      </c>
      <c r="J3218" s="11">
        <v>1436625000</v>
      </c>
      <c r="K3218" s="11">
        <v>1433934371</v>
      </c>
      <c r="L3218" t="b">
        <v>1</v>
      </c>
      <c r="M3218">
        <v>35</v>
      </c>
      <c r="N3218" t="b">
        <v>1</v>
      </c>
      <c r="O3218" t="s">
        <v>8270</v>
      </c>
      <c r="P3218" s="5">
        <f t="shared" si="301"/>
        <v>57.171428571428571</v>
      </c>
      <c r="Q3218" t="str">
        <f t="shared" si="302"/>
        <v>theater</v>
      </c>
      <c r="R3218" t="str">
        <f t="shared" si="303"/>
        <v>plays</v>
      </c>
      <c r="S3218" s="10">
        <f t="shared" si="304"/>
        <v>42165.254293981481</v>
      </c>
      <c r="T3218" s="10">
        <f t="shared" si="305"/>
        <v>42196.395833333336</v>
      </c>
    </row>
    <row r="3219" spans="1:20" ht="29" x14ac:dyDescent="0.35">
      <c r="A3219" s="5">
        <f t="shared" si="300"/>
        <v>116.02222222222223</v>
      </c>
      <c r="B3219">
        <v>3217</v>
      </c>
      <c r="C3219" s="3" t="s">
        <v>3217</v>
      </c>
      <c r="D3219" s="3" t="s">
        <v>7327</v>
      </c>
      <c r="E3219">
        <v>4500</v>
      </c>
      <c r="F3219">
        <v>5221</v>
      </c>
      <c r="G3219" t="s">
        <v>8218</v>
      </c>
      <c r="H3219" t="s">
        <v>8223</v>
      </c>
      <c r="I3219" t="s">
        <v>8245</v>
      </c>
      <c r="J3219" s="11">
        <v>1478264784</v>
      </c>
      <c r="K3219" s="11">
        <v>1475672784</v>
      </c>
      <c r="L3219" t="b">
        <v>1</v>
      </c>
      <c r="M3219">
        <v>104</v>
      </c>
      <c r="N3219" t="b">
        <v>1</v>
      </c>
      <c r="O3219" t="s">
        <v>8270</v>
      </c>
      <c r="P3219" s="5">
        <f t="shared" si="301"/>
        <v>50.20192307692308</v>
      </c>
      <c r="Q3219" t="str">
        <f t="shared" si="302"/>
        <v>theater</v>
      </c>
      <c r="R3219" t="str">
        <f t="shared" si="303"/>
        <v>plays</v>
      </c>
      <c r="S3219" s="10">
        <f t="shared" si="304"/>
        <v>42648.337777777771</v>
      </c>
      <c r="T3219" s="10">
        <f t="shared" si="305"/>
        <v>42678.337777777771</v>
      </c>
    </row>
    <row r="3220" spans="1:20" ht="43.5" x14ac:dyDescent="0.35">
      <c r="A3220" s="5">
        <f t="shared" si="300"/>
        <v>102.1</v>
      </c>
      <c r="B3220">
        <v>3218</v>
      </c>
      <c r="C3220" s="3" t="s">
        <v>3218</v>
      </c>
      <c r="D3220" s="3" t="s">
        <v>7328</v>
      </c>
      <c r="E3220">
        <v>12000</v>
      </c>
      <c r="F3220">
        <v>12252</v>
      </c>
      <c r="G3220" t="s">
        <v>8218</v>
      </c>
      <c r="H3220" t="s">
        <v>8224</v>
      </c>
      <c r="I3220" t="s">
        <v>8246</v>
      </c>
      <c r="J3220" s="11">
        <v>1419984000</v>
      </c>
      <c r="K3220" s="11">
        <v>1417132986</v>
      </c>
      <c r="L3220" t="b">
        <v>1</v>
      </c>
      <c r="M3220">
        <v>184</v>
      </c>
      <c r="N3220" t="b">
        <v>1</v>
      </c>
      <c r="O3220" t="s">
        <v>8270</v>
      </c>
      <c r="P3220" s="5">
        <f t="shared" si="301"/>
        <v>66.586956521739125</v>
      </c>
      <c r="Q3220" t="str">
        <f t="shared" si="302"/>
        <v>theater</v>
      </c>
      <c r="R3220" t="str">
        <f t="shared" si="303"/>
        <v>plays</v>
      </c>
      <c r="S3220" s="10">
        <f t="shared" si="304"/>
        <v>41970.793819444443</v>
      </c>
      <c r="T3220" s="10">
        <f t="shared" si="305"/>
        <v>42003.791666666664</v>
      </c>
    </row>
    <row r="3221" spans="1:20" ht="43.5" x14ac:dyDescent="0.35">
      <c r="A3221" s="5">
        <f t="shared" si="300"/>
        <v>100.11000000000001</v>
      </c>
      <c r="B3221">
        <v>3219</v>
      </c>
      <c r="C3221" s="3" t="s">
        <v>3219</v>
      </c>
      <c r="D3221" s="3" t="s">
        <v>7329</v>
      </c>
      <c r="E3221">
        <v>20000</v>
      </c>
      <c r="F3221">
        <v>20022</v>
      </c>
      <c r="G3221" t="s">
        <v>8218</v>
      </c>
      <c r="H3221" t="s">
        <v>8223</v>
      </c>
      <c r="I3221" t="s">
        <v>8245</v>
      </c>
      <c r="J3221" s="11">
        <v>1427063747</v>
      </c>
      <c r="K3221" s="11">
        <v>1424043347</v>
      </c>
      <c r="L3221" t="b">
        <v>1</v>
      </c>
      <c r="M3221">
        <v>119</v>
      </c>
      <c r="N3221" t="b">
        <v>1</v>
      </c>
      <c r="O3221" t="s">
        <v>8270</v>
      </c>
      <c r="P3221" s="5">
        <f t="shared" si="301"/>
        <v>168.25210084033614</v>
      </c>
      <c r="Q3221" t="str">
        <f t="shared" si="302"/>
        <v>theater</v>
      </c>
      <c r="R3221" t="str">
        <f t="shared" si="303"/>
        <v>plays</v>
      </c>
      <c r="S3221" s="10">
        <f t="shared" si="304"/>
        <v>42050.77484953704</v>
      </c>
      <c r="T3221" s="10">
        <f t="shared" si="305"/>
        <v>42085.733182870368</v>
      </c>
    </row>
    <row r="3222" spans="1:20" ht="29" x14ac:dyDescent="0.35">
      <c r="A3222" s="5">
        <f t="shared" si="300"/>
        <v>100.84</v>
      </c>
      <c r="B3222">
        <v>3220</v>
      </c>
      <c r="C3222" s="3" t="s">
        <v>3220</v>
      </c>
      <c r="D3222" s="3" t="s">
        <v>7330</v>
      </c>
      <c r="E3222">
        <v>15000</v>
      </c>
      <c r="F3222">
        <v>15126</v>
      </c>
      <c r="G3222" t="s">
        <v>8218</v>
      </c>
      <c r="H3222" t="s">
        <v>8223</v>
      </c>
      <c r="I3222" t="s">
        <v>8245</v>
      </c>
      <c r="J3222" s="11">
        <v>1489352400</v>
      </c>
      <c r="K3222" s="11">
        <v>1486411204</v>
      </c>
      <c r="L3222" t="b">
        <v>1</v>
      </c>
      <c r="M3222">
        <v>59</v>
      </c>
      <c r="N3222" t="b">
        <v>1</v>
      </c>
      <c r="O3222" t="s">
        <v>8270</v>
      </c>
      <c r="P3222" s="5">
        <f t="shared" si="301"/>
        <v>256.37288135593218</v>
      </c>
      <c r="Q3222" t="str">
        <f t="shared" si="302"/>
        <v>theater</v>
      </c>
      <c r="R3222" t="str">
        <f t="shared" si="303"/>
        <v>plays</v>
      </c>
      <c r="S3222" s="10">
        <f t="shared" si="304"/>
        <v>42772.625046296293</v>
      </c>
      <c r="T3222" s="10">
        <f t="shared" si="305"/>
        <v>42806.666666666664</v>
      </c>
    </row>
    <row r="3223" spans="1:20" ht="58" x14ac:dyDescent="0.35">
      <c r="A3223" s="5">
        <f t="shared" si="300"/>
        <v>103.42499999999998</v>
      </c>
      <c r="B3223">
        <v>3221</v>
      </c>
      <c r="C3223" s="3" t="s">
        <v>3221</v>
      </c>
      <c r="D3223" s="3" t="s">
        <v>7331</v>
      </c>
      <c r="E3223">
        <v>4000</v>
      </c>
      <c r="F3223">
        <v>4137</v>
      </c>
      <c r="G3223" t="s">
        <v>8218</v>
      </c>
      <c r="H3223" t="s">
        <v>8224</v>
      </c>
      <c r="I3223" t="s">
        <v>8246</v>
      </c>
      <c r="J3223" s="11">
        <v>1436114603</v>
      </c>
      <c r="K3223" s="11">
        <v>1433090603</v>
      </c>
      <c r="L3223" t="b">
        <v>1</v>
      </c>
      <c r="M3223">
        <v>113</v>
      </c>
      <c r="N3223" t="b">
        <v>1</v>
      </c>
      <c r="O3223" t="s">
        <v>8270</v>
      </c>
      <c r="P3223" s="5">
        <f t="shared" si="301"/>
        <v>36.610619469026545</v>
      </c>
      <c r="Q3223" t="str">
        <f t="shared" si="302"/>
        <v>theater</v>
      </c>
      <c r="R3223" t="str">
        <f t="shared" si="303"/>
        <v>plays</v>
      </c>
      <c r="S3223" s="10">
        <f t="shared" si="304"/>
        <v>42155.488460648143</v>
      </c>
      <c r="T3223" s="10">
        <f t="shared" si="305"/>
        <v>42190.488460648143</v>
      </c>
    </row>
    <row r="3224" spans="1:20" ht="43.5" x14ac:dyDescent="0.35">
      <c r="A3224" s="5">
        <f t="shared" si="300"/>
        <v>124.8</v>
      </c>
      <c r="B3224">
        <v>3222</v>
      </c>
      <c r="C3224" s="3" t="s">
        <v>3222</v>
      </c>
      <c r="D3224" s="3" t="s">
        <v>7332</v>
      </c>
      <c r="E3224">
        <v>2500</v>
      </c>
      <c r="F3224">
        <v>3120</v>
      </c>
      <c r="G3224" t="s">
        <v>8218</v>
      </c>
      <c r="H3224" t="s">
        <v>8223</v>
      </c>
      <c r="I3224" t="s">
        <v>8245</v>
      </c>
      <c r="J3224" s="11">
        <v>1445722140</v>
      </c>
      <c r="K3224" s="11">
        <v>1443016697</v>
      </c>
      <c r="L3224" t="b">
        <v>1</v>
      </c>
      <c r="M3224">
        <v>84</v>
      </c>
      <c r="N3224" t="b">
        <v>1</v>
      </c>
      <c r="O3224" t="s">
        <v>8270</v>
      </c>
      <c r="P3224" s="5">
        <f t="shared" si="301"/>
        <v>37.142857142857146</v>
      </c>
      <c r="Q3224" t="str">
        <f t="shared" si="302"/>
        <v>theater</v>
      </c>
      <c r="R3224" t="str">
        <f t="shared" si="303"/>
        <v>plays</v>
      </c>
      <c r="S3224" s="10">
        <f t="shared" si="304"/>
        <v>42270.373807870368</v>
      </c>
      <c r="T3224" s="10">
        <f t="shared" si="305"/>
        <v>42301.686805555553</v>
      </c>
    </row>
    <row r="3225" spans="1:20" ht="29" x14ac:dyDescent="0.35">
      <c r="A3225" s="5">
        <f t="shared" si="300"/>
        <v>109.51612903225806</v>
      </c>
      <c r="B3225">
        <v>3223</v>
      </c>
      <c r="C3225" s="3" t="s">
        <v>3223</v>
      </c>
      <c r="D3225" s="3" t="s">
        <v>7333</v>
      </c>
      <c r="E3225">
        <v>3100</v>
      </c>
      <c r="F3225">
        <v>3395</v>
      </c>
      <c r="G3225" t="s">
        <v>8218</v>
      </c>
      <c r="H3225" t="s">
        <v>8223</v>
      </c>
      <c r="I3225" t="s">
        <v>8245</v>
      </c>
      <c r="J3225" s="11">
        <v>1440100976</v>
      </c>
      <c r="K3225" s="11">
        <v>1437508976</v>
      </c>
      <c r="L3225" t="b">
        <v>1</v>
      </c>
      <c r="M3225">
        <v>74</v>
      </c>
      <c r="N3225" t="b">
        <v>1</v>
      </c>
      <c r="O3225" t="s">
        <v>8270</v>
      </c>
      <c r="P3225" s="5">
        <f t="shared" si="301"/>
        <v>45.878378378378379</v>
      </c>
      <c r="Q3225" t="str">
        <f t="shared" si="302"/>
        <v>theater</v>
      </c>
      <c r="R3225" t="str">
        <f t="shared" si="303"/>
        <v>plays</v>
      </c>
      <c r="S3225" s="10">
        <f t="shared" si="304"/>
        <v>42206.62703703704</v>
      </c>
      <c r="T3225" s="10">
        <f t="shared" si="305"/>
        <v>42236.62703703704</v>
      </c>
    </row>
    <row r="3226" spans="1:20" ht="58" x14ac:dyDescent="0.35">
      <c r="A3226" s="5">
        <f t="shared" si="300"/>
        <v>102.03333333333333</v>
      </c>
      <c r="B3226">
        <v>3224</v>
      </c>
      <c r="C3226" s="3" t="s">
        <v>3224</v>
      </c>
      <c r="D3226" s="3" t="s">
        <v>7334</v>
      </c>
      <c r="E3226">
        <v>30000</v>
      </c>
      <c r="F3226">
        <v>30610</v>
      </c>
      <c r="G3226" t="s">
        <v>8218</v>
      </c>
      <c r="H3226" t="s">
        <v>8223</v>
      </c>
      <c r="I3226" t="s">
        <v>8245</v>
      </c>
      <c r="J3226" s="11">
        <v>1484024400</v>
      </c>
      <c r="K3226" s="11">
        <v>1479932713</v>
      </c>
      <c r="L3226" t="b">
        <v>1</v>
      </c>
      <c r="M3226">
        <v>216</v>
      </c>
      <c r="N3226" t="b">
        <v>1</v>
      </c>
      <c r="O3226" t="s">
        <v>8270</v>
      </c>
      <c r="P3226" s="5">
        <f t="shared" si="301"/>
        <v>141.71296296296296</v>
      </c>
      <c r="Q3226" t="str">
        <f t="shared" si="302"/>
        <v>theater</v>
      </c>
      <c r="R3226" t="str">
        <f t="shared" si="303"/>
        <v>plays</v>
      </c>
      <c r="S3226" s="10">
        <f t="shared" si="304"/>
        <v>42697.642511574071</v>
      </c>
      <c r="T3226" s="10">
        <f t="shared" si="305"/>
        <v>42744.999999999993</v>
      </c>
    </row>
    <row r="3227" spans="1:20" ht="43.5" x14ac:dyDescent="0.35">
      <c r="A3227" s="5">
        <f t="shared" si="300"/>
        <v>102.35000000000001</v>
      </c>
      <c r="B3227">
        <v>3225</v>
      </c>
      <c r="C3227" s="3" t="s">
        <v>3225</v>
      </c>
      <c r="D3227" s="3" t="s">
        <v>7335</v>
      </c>
      <c r="E3227">
        <v>2000</v>
      </c>
      <c r="F3227">
        <v>2047</v>
      </c>
      <c r="G3227" t="s">
        <v>8218</v>
      </c>
      <c r="H3227" t="s">
        <v>8223</v>
      </c>
      <c r="I3227" t="s">
        <v>8245</v>
      </c>
      <c r="J3227" s="11">
        <v>1464987600</v>
      </c>
      <c r="K3227" s="11">
        <v>1463145938</v>
      </c>
      <c r="L3227" t="b">
        <v>1</v>
      </c>
      <c r="M3227">
        <v>39</v>
      </c>
      <c r="N3227" t="b">
        <v>1</v>
      </c>
      <c r="O3227" t="s">
        <v>8270</v>
      </c>
      <c r="P3227" s="5">
        <f t="shared" si="301"/>
        <v>52.487179487179489</v>
      </c>
      <c r="Q3227" t="str">
        <f t="shared" si="302"/>
        <v>theater</v>
      </c>
      <c r="R3227" t="str">
        <f t="shared" si="303"/>
        <v>plays</v>
      </c>
      <c r="S3227" s="10">
        <f t="shared" si="304"/>
        <v>42503.351134259261</v>
      </c>
      <c r="T3227" s="10">
        <f t="shared" si="305"/>
        <v>42524.666666666664</v>
      </c>
    </row>
    <row r="3228" spans="1:20" ht="43.5" x14ac:dyDescent="0.35">
      <c r="A3228" s="5">
        <f t="shared" si="300"/>
        <v>104.16666666666667</v>
      </c>
      <c r="B3228">
        <v>3226</v>
      </c>
      <c r="C3228" s="3" t="s">
        <v>3226</v>
      </c>
      <c r="D3228" s="3" t="s">
        <v>7336</v>
      </c>
      <c r="E3228">
        <v>1200</v>
      </c>
      <c r="F3228">
        <v>1250</v>
      </c>
      <c r="G3228" t="s">
        <v>8218</v>
      </c>
      <c r="H3228" t="s">
        <v>8224</v>
      </c>
      <c r="I3228" t="s">
        <v>8246</v>
      </c>
      <c r="J3228" s="11">
        <v>1446213612</v>
      </c>
      <c r="K3228" s="11">
        <v>1443621612</v>
      </c>
      <c r="L3228" t="b">
        <v>1</v>
      </c>
      <c r="M3228">
        <v>21</v>
      </c>
      <c r="N3228" t="b">
        <v>1</v>
      </c>
      <c r="O3228" t="s">
        <v>8270</v>
      </c>
      <c r="P3228" s="5">
        <f t="shared" si="301"/>
        <v>59.523809523809526</v>
      </c>
      <c r="Q3228" t="str">
        <f t="shared" si="302"/>
        <v>theater</v>
      </c>
      <c r="R3228" t="str">
        <f t="shared" si="303"/>
        <v>plays</v>
      </c>
      <c r="S3228" s="10">
        <f t="shared" si="304"/>
        <v>42277.375138888885</v>
      </c>
      <c r="T3228" s="10">
        <f t="shared" si="305"/>
        <v>42307.375138888885</v>
      </c>
    </row>
    <row r="3229" spans="1:20" ht="43.5" x14ac:dyDescent="0.35">
      <c r="A3229" s="5">
        <f t="shared" si="300"/>
        <v>125</v>
      </c>
      <c r="B3229">
        <v>3227</v>
      </c>
      <c r="C3229" s="3" t="s">
        <v>3227</v>
      </c>
      <c r="D3229" s="3" t="s">
        <v>7337</v>
      </c>
      <c r="E3229">
        <v>1200</v>
      </c>
      <c r="F3229">
        <v>1500</v>
      </c>
      <c r="G3229" t="s">
        <v>8218</v>
      </c>
      <c r="H3229" t="s">
        <v>8224</v>
      </c>
      <c r="I3229" t="s">
        <v>8246</v>
      </c>
      <c r="J3229" s="11">
        <v>1484687436</v>
      </c>
      <c r="K3229" s="11">
        <v>1482095436</v>
      </c>
      <c r="L3229" t="b">
        <v>0</v>
      </c>
      <c r="M3229">
        <v>30</v>
      </c>
      <c r="N3229" t="b">
        <v>1</v>
      </c>
      <c r="O3229" t="s">
        <v>8270</v>
      </c>
      <c r="P3229" s="5">
        <f t="shared" si="301"/>
        <v>50</v>
      </c>
      <c r="Q3229" t="str">
        <f t="shared" si="302"/>
        <v>theater</v>
      </c>
      <c r="R3229" t="str">
        <f t="shared" si="303"/>
        <v>plays</v>
      </c>
      <c r="S3229" s="10">
        <f t="shared" si="304"/>
        <v>42722.674027777779</v>
      </c>
      <c r="T3229" s="10">
        <f t="shared" si="305"/>
        <v>42752.674027777779</v>
      </c>
    </row>
    <row r="3230" spans="1:20" ht="29" x14ac:dyDescent="0.35">
      <c r="A3230" s="5">
        <f t="shared" si="300"/>
        <v>102.34285714285714</v>
      </c>
      <c r="B3230">
        <v>3228</v>
      </c>
      <c r="C3230" s="3" t="s">
        <v>3228</v>
      </c>
      <c r="D3230" s="3" t="s">
        <v>7338</v>
      </c>
      <c r="E3230">
        <v>7000</v>
      </c>
      <c r="F3230">
        <v>7164</v>
      </c>
      <c r="G3230" t="s">
        <v>8218</v>
      </c>
      <c r="H3230" t="s">
        <v>8223</v>
      </c>
      <c r="I3230" t="s">
        <v>8245</v>
      </c>
      <c r="J3230" s="11">
        <v>1450328340</v>
      </c>
      <c r="K3230" s="11">
        <v>1447606884</v>
      </c>
      <c r="L3230" t="b">
        <v>1</v>
      </c>
      <c r="M3230">
        <v>37</v>
      </c>
      <c r="N3230" t="b">
        <v>1</v>
      </c>
      <c r="O3230" t="s">
        <v>8270</v>
      </c>
      <c r="P3230" s="5">
        <f t="shared" si="301"/>
        <v>193.62162162162161</v>
      </c>
      <c r="Q3230" t="str">
        <f t="shared" si="302"/>
        <v>theater</v>
      </c>
      <c r="R3230" t="str">
        <f t="shared" si="303"/>
        <v>plays</v>
      </c>
      <c r="S3230" s="10">
        <f t="shared" si="304"/>
        <v>42323.500972222224</v>
      </c>
      <c r="T3230" s="10">
        <f t="shared" si="305"/>
        <v>42354.999305555553</v>
      </c>
    </row>
    <row r="3231" spans="1:20" ht="43.5" x14ac:dyDescent="0.35">
      <c r="A3231" s="5">
        <f t="shared" si="300"/>
        <v>107.86500000000001</v>
      </c>
      <c r="B3231">
        <v>3229</v>
      </c>
      <c r="C3231" s="3" t="s">
        <v>3229</v>
      </c>
      <c r="D3231" s="3" t="s">
        <v>7339</v>
      </c>
      <c r="E3231">
        <v>20000</v>
      </c>
      <c r="F3231">
        <v>21573</v>
      </c>
      <c r="G3231" t="s">
        <v>8218</v>
      </c>
      <c r="H3231" t="s">
        <v>8223</v>
      </c>
      <c r="I3231" t="s">
        <v>8245</v>
      </c>
      <c r="J3231" s="11">
        <v>1416470398</v>
      </c>
      <c r="K3231" s="11">
        <v>1413874798</v>
      </c>
      <c r="L3231" t="b">
        <v>1</v>
      </c>
      <c r="M3231">
        <v>202</v>
      </c>
      <c r="N3231" t="b">
        <v>1</v>
      </c>
      <c r="O3231" t="s">
        <v>8270</v>
      </c>
      <c r="P3231" s="5">
        <f t="shared" si="301"/>
        <v>106.79702970297029</v>
      </c>
      <c r="Q3231" t="str">
        <f t="shared" si="302"/>
        <v>theater</v>
      </c>
      <c r="R3231" t="str">
        <f t="shared" si="303"/>
        <v>plays</v>
      </c>
      <c r="S3231" s="10">
        <f t="shared" si="304"/>
        <v>41933.083310185182</v>
      </c>
      <c r="T3231" s="10">
        <f t="shared" si="305"/>
        <v>41963.124976851854</v>
      </c>
    </row>
    <row r="3232" spans="1:20" ht="58" x14ac:dyDescent="0.35">
      <c r="A3232" s="5">
        <f t="shared" si="300"/>
        <v>109.88461538461539</v>
      </c>
      <c r="B3232">
        <v>3230</v>
      </c>
      <c r="C3232" s="3" t="s">
        <v>3230</v>
      </c>
      <c r="D3232" s="3" t="s">
        <v>7340</v>
      </c>
      <c r="E3232">
        <v>2600</v>
      </c>
      <c r="F3232">
        <v>2857</v>
      </c>
      <c r="G3232" t="s">
        <v>8218</v>
      </c>
      <c r="H3232" t="s">
        <v>8223</v>
      </c>
      <c r="I3232" t="s">
        <v>8245</v>
      </c>
      <c r="J3232" s="11">
        <v>1412135940</v>
      </c>
      <c r="K3232" s="11">
        <v>1410840126</v>
      </c>
      <c r="L3232" t="b">
        <v>1</v>
      </c>
      <c r="M3232">
        <v>37</v>
      </c>
      <c r="N3232" t="b">
        <v>1</v>
      </c>
      <c r="O3232" t="s">
        <v>8270</v>
      </c>
      <c r="P3232" s="5">
        <f t="shared" si="301"/>
        <v>77.21621621621621</v>
      </c>
      <c r="Q3232" t="str">
        <f t="shared" si="302"/>
        <v>theater</v>
      </c>
      <c r="R3232" t="str">
        <f t="shared" si="303"/>
        <v>plays</v>
      </c>
      <c r="S3232" s="10">
        <f t="shared" si="304"/>
        <v>41897.959791666668</v>
      </c>
      <c r="T3232" s="10">
        <f t="shared" si="305"/>
        <v>41912.957638888889</v>
      </c>
    </row>
    <row r="3233" spans="1:20" ht="43.5" x14ac:dyDescent="0.35">
      <c r="A3233" s="5">
        <f t="shared" si="300"/>
        <v>161</v>
      </c>
      <c r="B3233">
        <v>3231</v>
      </c>
      <c r="C3233" s="3" t="s">
        <v>3231</v>
      </c>
      <c r="D3233" s="3" t="s">
        <v>7341</v>
      </c>
      <c r="E3233">
        <v>1000</v>
      </c>
      <c r="F3233">
        <v>1610</v>
      </c>
      <c r="G3233" t="s">
        <v>8218</v>
      </c>
      <c r="H3233" t="s">
        <v>8223</v>
      </c>
      <c r="I3233" t="s">
        <v>8245</v>
      </c>
      <c r="J3233" s="11">
        <v>1460846347</v>
      </c>
      <c r="K3233" s="11">
        <v>1458254347</v>
      </c>
      <c r="L3233" t="b">
        <v>0</v>
      </c>
      <c r="M3233">
        <v>28</v>
      </c>
      <c r="N3233" t="b">
        <v>1</v>
      </c>
      <c r="O3233" t="s">
        <v>8270</v>
      </c>
      <c r="P3233" s="5">
        <f t="shared" si="301"/>
        <v>57.5</v>
      </c>
      <c r="Q3233" t="str">
        <f t="shared" si="302"/>
        <v>theater</v>
      </c>
      <c r="R3233" t="str">
        <f t="shared" si="303"/>
        <v>plays</v>
      </c>
      <c r="S3233" s="10">
        <f t="shared" si="304"/>
        <v>42446.735497685186</v>
      </c>
      <c r="T3233" s="10">
        <f t="shared" si="305"/>
        <v>42476.735497685186</v>
      </c>
    </row>
    <row r="3234" spans="1:20" ht="43.5" x14ac:dyDescent="0.35">
      <c r="A3234" s="5">
        <f t="shared" si="300"/>
        <v>131.20000000000002</v>
      </c>
      <c r="B3234">
        <v>3232</v>
      </c>
      <c r="C3234" s="3" t="s">
        <v>3232</v>
      </c>
      <c r="D3234" s="3" t="s">
        <v>7342</v>
      </c>
      <c r="E3234">
        <v>1000</v>
      </c>
      <c r="F3234">
        <v>1312</v>
      </c>
      <c r="G3234" t="s">
        <v>8218</v>
      </c>
      <c r="H3234" t="s">
        <v>8223</v>
      </c>
      <c r="I3234" t="s">
        <v>8245</v>
      </c>
      <c r="J3234" s="11">
        <v>1462334340</v>
      </c>
      <c r="K3234" s="11">
        <v>1459711917</v>
      </c>
      <c r="L3234" t="b">
        <v>1</v>
      </c>
      <c r="M3234">
        <v>26</v>
      </c>
      <c r="N3234" t="b">
        <v>1</v>
      </c>
      <c r="O3234" t="s">
        <v>8270</v>
      </c>
      <c r="P3234" s="5">
        <f t="shared" si="301"/>
        <v>50.46153846153846</v>
      </c>
      <c r="Q3234" t="str">
        <f t="shared" si="302"/>
        <v>theater</v>
      </c>
      <c r="R3234" t="str">
        <f t="shared" si="303"/>
        <v>plays</v>
      </c>
      <c r="S3234" s="10">
        <f t="shared" si="304"/>
        <v>42463.605520833335</v>
      </c>
      <c r="T3234" s="10">
        <f t="shared" si="305"/>
        <v>42493.957638888889</v>
      </c>
    </row>
    <row r="3235" spans="1:20" ht="43.5" x14ac:dyDescent="0.35">
      <c r="A3235" s="5">
        <f t="shared" si="300"/>
        <v>118.8</v>
      </c>
      <c r="B3235">
        <v>3233</v>
      </c>
      <c r="C3235" s="3" t="s">
        <v>3233</v>
      </c>
      <c r="D3235" s="3" t="s">
        <v>7343</v>
      </c>
      <c r="E3235">
        <v>5000</v>
      </c>
      <c r="F3235">
        <v>5940</v>
      </c>
      <c r="G3235" t="s">
        <v>8218</v>
      </c>
      <c r="H3235" t="s">
        <v>8223</v>
      </c>
      <c r="I3235" t="s">
        <v>8245</v>
      </c>
      <c r="J3235" s="11">
        <v>1488482355</v>
      </c>
      <c r="K3235" s="11">
        <v>1485890355</v>
      </c>
      <c r="L3235" t="b">
        <v>0</v>
      </c>
      <c r="M3235">
        <v>61</v>
      </c>
      <c r="N3235" t="b">
        <v>1</v>
      </c>
      <c r="O3235" t="s">
        <v>8270</v>
      </c>
      <c r="P3235" s="5">
        <f t="shared" si="301"/>
        <v>97.377049180327873</v>
      </c>
      <c r="Q3235" t="str">
        <f t="shared" si="302"/>
        <v>theater</v>
      </c>
      <c r="R3235" t="str">
        <f t="shared" si="303"/>
        <v>plays</v>
      </c>
      <c r="S3235" s="10">
        <f t="shared" si="304"/>
        <v>42766.596701388888</v>
      </c>
      <c r="T3235" s="10">
        <f t="shared" si="305"/>
        <v>42796.596701388888</v>
      </c>
    </row>
    <row r="3236" spans="1:20" ht="43.5" x14ac:dyDescent="0.35">
      <c r="A3236" s="5">
        <f t="shared" si="300"/>
        <v>100.39275000000001</v>
      </c>
      <c r="B3236">
        <v>3234</v>
      </c>
      <c r="C3236" s="3" t="s">
        <v>3234</v>
      </c>
      <c r="D3236" s="3" t="s">
        <v>7344</v>
      </c>
      <c r="E3236">
        <v>4000</v>
      </c>
      <c r="F3236">
        <v>4015.71</v>
      </c>
      <c r="G3236" t="s">
        <v>8218</v>
      </c>
      <c r="H3236" t="s">
        <v>8224</v>
      </c>
      <c r="I3236" t="s">
        <v>8246</v>
      </c>
      <c r="J3236" s="11">
        <v>1485991860</v>
      </c>
      <c r="K3236" s="11">
        <v>1483124208</v>
      </c>
      <c r="L3236" t="b">
        <v>0</v>
      </c>
      <c r="M3236">
        <v>115</v>
      </c>
      <c r="N3236" t="b">
        <v>1</v>
      </c>
      <c r="O3236" t="s">
        <v>8270</v>
      </c>
      <c r="P3236" s="5">
        <f t="shared" si="301"/>
        <v>34.91921739130435</v>
      </c>
      <c r="Q3236" t="str">
        <f t="shared" si="302"/>
        <v>theater</v>
      </c>
      <c r="R3236" t="str">
        <f t="shared" si="303"/>
        <v>plays</v>
      </c>
      <c r="S3236" s="10">
        <f t="shared" si="304"/>
        <v>42734.581111111103</v>
      </c>
      <c r="T3236" s="10">
        <f t="shared" si="305"/>
        <v>42767.771527777775</v>
      </c>
    </row>
    <row r="3237" spans="1:20" ht="43.5" x14ac:dyDescent="0.35">
      <c r="A3237" s="5">
        <f t="shared" si="300"/>
        <v>103.20666666666666</v>
      </c>
      <c r="B3237">
        <v>3235</v>
      </c>
      <c r="C3237" s="3" t="s">
        <v>3235</v>
      </c>
      <c r="D3237" s="3" t="s">
        <v>7345</v>
      </c>
      <c r="E3237">
        <v>15000</v>
      </c>
      <c r="F3237">
        <v>15481</v>
      </c>
      <c r="G3237" t="s">
        <v>8218</v>
      </c>
      <c r="H3237" t="s">
        <v>8223</v>
      </c>
      <c r="I3237" t="s">
        <v>8245</v>
      </c>
      <c r="J3237" s="11">
        <v>1467361251</v>
      </c>
      <c r="K3237" s="11">
        <v>1464769251</v>
      </c>
      <c r="L3237" t="b">
        <v>1</v>
      </c>
      <c r="M3237">
        <v>181</v>
      </c>
      <c r="N3237" t="b">
        <v>1</v>
      </c>
      <c r="O3237" t="s">
        <v>8270</v>
      </c>
      <c r="P3237" s="5">
        <f t="shared" si="301"/>
        <v>85.530386740331494</v>
      </c>
      <c r="Q3237" t="str">
        <f t="shared" si="302"/>
        <v>theater</v>
      </c>
      <c r="R3237" t="str">
        <f t="shared" si="303"/>
        <v>plays</v>
      </c>
      <c r="S3237" s="10">
        <f t="shared" si="304"/>
        <v>42522.139479166661</v>
      </c>
      <c r="T3237" s="10">
        <f t="shared" si="305"/>
        <v>42552.139479166661</v>
      </c>
    </row>
    <row r="3238" spans="1:20" ht="43.5" x14ac:dyDescent="0.35">
      <c r="A3238" s="5">
        <f t="shared" si="300"/>
        <v>100.6</v>
      </c>
      <c r="B3238">
        <v>3236</v>
      </c>
      <c r="C3238" s="3" t="s">
        <v>3236</v>
      </c>
      <c r="D3238" s="3" t="s">
        <v>7346</v>
      </c>
      <c r="E3238">
        <v>20000</v>
      </c>
      <c r="F3238">
        <v>20120</v>
      </c>
      <c r="G3238" t="s">
        <v>8218</v>
      </c>
      <c r="H3238" t="s">
        <v>8223</v>
      </c>
      <c r="I3238" t="s">
        <v>8245</v>
      </c>
      <c r="J3238" s="11">
        <v>1482962433</v>
      </c>
      <c r="K3238" s="11">
        <v>1480370433</v>
      </c>
      <c r="L3238" t="b">
        <v>0</v>
      </c>
      <c r="M3238">
        <v>110</v>
      </c>
      <c r="N3238" t="b">
        <v>1</v>
      </c>
      <c r="O3238" t="s">
        <v>8270</v>
      </c>
      <c r="P3238" s="5">
        <f t="shared" si="301"/>
        <v>182.90909090909091</v>
      </c>
      <c r="Q3238" t="str">
        <f t="shared" si="302"/>
        <v>theater</v>
      </c>
      <c r="R3238" t="str">
        <f t="shared" si="303"/>
        <v>plays</v>
      </c>
      <c r="S3238" s="10">
        <f t="shared" si="304"/>
        <v>42702.708715277775</v>
      </c>
      <c r="T3238" s="10">
        <f t="shared" si="305"/>
        <v>42732.708715277775</v>
      </c>
    </row>
    <row r="3239" spans="1:20" ht="29" x14ac:dyDescent="0.35">
      <c r="A3239" s="5">
        <f t="shared" si="300"/>
        <v>100.78754285714287</v>
      </c>
      <c r="B3239">
        <v>3237</v>
      </c>
      <c r="C3239" s="3" t="s">
        <v>3237</v>
      </c>
      <c r="D3239" s="3" t="s">
        <v>7347</v>
      </c>
      <c r="E3239">
        <v>35000</v>
      </c>
      <c r="F3239">
        <v>35275.64</v>
      </c>
      <c r="G3239" t="s">
        <v>8218</v>
      </c>
      <c r="H3239" t="s">
        <v>8223</v>
      </c>
      <c r="I3239" t="s">
        <v>8245</v>
      </c>
      <c r="J3239" s="11">
        <v>1443499140</v>
      </c>
      <c r="K3239" s="11">
        <v>1441452184</v>
      </c>
      <c r="L3239" t="b">
        <v>1</v>
      </c>
      <c r="M3239">
        <v>269</v>
      </c>
      <c r="N3239" t="b">
        <v>1</v>
      </c>
      <c r="O3239" t="s">
        <v>8270</v>
      </c>
      <c r="P3239" s="5">
        <f t="shared" si="301"/>
        <v>131.13620817843866</v>
      </c>
      <c r="Q3239" t="str">
        <f t="shared" si="302"/>
        <v>theater</v>
      </c>
      <c r="R3239" t="str">
        <f t="shared" si="303"/>
        <v>plays</v>
      </c>
      <c r="S3239" s="10">
        <f t="shared" si="304"/>
        <v>42252.266018518516</v>
      </c>
      <c r="T3239" s="10">
        <f t="shared" si="305"/>
        <v>42275.957638888889</v>
      </c>
    </row>
    <row r="3240" spans="1:20" ht="58" x14ac:dyDescent="0.35">
      <c r="A3240" s="5">
        <f t="shared" si="300"/>
        <v>112.32142857142857</v>
      </c>
      <c r="B3240">
        <v>3238</v>
      </c>
      <c r="C3240" s="3" t="s">
        <v>3238</v>
      </c>
      <c r="D3240" s="3" t="s">
        <v>7348</v>
      </c>
      <c r="E3240">
        <v>2800</v>
      </c>
      <c r="F3240">
        <v>3145</v>
      </c>
      <c r="G3240" t="s">
        <v>8218</v>
      </c>
      <c r="H3240" t="s">
        <v>8224</v>
      </c>
      <c r="I3240" t="s">
        <v>8246</v>
      </c>
      <c r="J3240" s="11">
        <v>1435752898</v>
      </c>
      <c r="K3240" s="11">
        <v>1433160898</v>
      </c>
      <c r="L3240" t="b">
        <v>1</v>
      </c>
      <c r="M3240">
        <v>79</v>
      </c>
      <c r="N3240" t="b">
        <v>1</v>
      </c>
      <c r="O3240" t="s">
        <v>8270</v>
      </c>
      <c r="P3240" s="5">
        <f t="shared" si="301"/>
        <v>39.810126582278478</v>
      </c>
      <c r="Q3240" t="str">
        <f t="shared" si="302"/>
        <v>theater</v>
      </c>
      <c r="R3240" t="str">
        <f t="shared" si="303"/>
        <v>plays</v>
      </c>
      <c r="S3240" s="10">
        <f t="shared" si="304"/>
        <v>42156.302060185182</v>
      </c>
      <c r="T3240" s="10">
        <f t="shared" si="305"/>
        <v>42186.302060185182</v>
      </c>
    </row>
    <row r="3241" spans="1:20" ht="58" x14ac:dyDescent="0.35">
      <c r="A3241" s="5">
        <f t="shared" si="300"/>
        <v>105.91914022517912</v>
      </c>
      <c r="B3241">
        <v>3239</v>
      </c>
      <c r="C3241" s="3" t="s">
        <v>3239</v>
      </c>
      <c r="D3241" s="3" t="s">
        <v>7349</v>
      </c>
      <c r="E3241">
        <v>5862</v>
      </c>
      <c r="F3241">
        <v>6208.98</v>
      </c>
      <c r="G3241" t="s">
        <v>8218</v>
      </c>
      <c r="H3241" t="s">
        <v>8224</v>
      </c>
      <c r="I3241" t="s">
        <v>8246</v>
      </c>
      <c r="J3241" s="11">
        <v>1445817540</v>
      </c>
      <c r="K3241" s="11">
        <v>1443665293</v>
      </c>
      <c r="L3241" t="b">
        <v>1</v>
      </c>
      <c r="M3241">
        <v>104</v>
      </c>
      <c r="N3241" t="b">
        <v>1</v>
      </c>
      <c r="O3241" t="s">
        <v>8270</v>
      </c>
      <c r="P3241" s="5">
        <f t="shared" si="301"/>
        <v>59.701730769230764</v>
      </c>
      <c r="Q3241" t="str">
        <f t="shared" si="302"/>
        <v>theater</v>
      </c>
      <c r="R3241" t="str">
        <f t="shared" si="303"/>
        <v>plays</v>
      </c>
      <c r="S3241" s="10">
        <f t="shared" si="304"/>
        <v>42277.880706018514</v>
      </c>
      <c r="T3241" s="10">
        <f t="shared" si="305"/>
        <v>42302.790972222218</v>
      </c>
    </row>
    <row r="3242" spans="1:20" ht="58" x14ac:dyDescent="0.35">
      <c r="A3242" s="5">
        <f t="shared" si="300"/>
        <v>100.56666666666668</v>
      </c>
      <c r="B3242">
        <v>3240</v>
      </c>
      <c r="C3242" s="3" t="s">
        <v>3240</v>
      </c>
      <c r="D3242" s="3" t="s">
        <v>7350</v>
      </c>
      <c r="E3242">
        <v>3000</v>
      </c>
      <c r="F3242">
        <v>3017</v>
      </c>
      <c r="G3242" t="s">
        <v>8218</v>
      </c>
      <c r="H3242" t="s">
        <v>8224</v>
      </c>
      <c r="I3242" t="s">
        <v>8246</v>
      </c>
      <c r="J3242" s="11">
        <v>1487286000</v>
      </c>
      <c r="K3242" s="11">
        <v>1484843948</v>
      </c>
      <c r="L3242" t="b">
        <v>0</v>
      </c>
      <c r="M3242">
        <v>34</v>
      </c>
      <c r="N3242" t="b">
        <v>1</v>
      </c>
      <c r="O3242" t="s">
        <v>8270</v>
      </c>
      <c r="P3242" s="5">
        <f t="shared" si="301"/>
        <v>88.735294117647058</v>
      </c>
      <c r="Q3242" t="str">
        <f t="shared" si="302"/>
        <v>theater</v>
      </c>
      <c r="R3242" t="str">
        <f t="shared" si="303"/>
        <v>plays</v>
      </c>
      <c r="S3242" s="10">
        <f t="shared" si="304"/>
        <v>42754.485509259255</v>
      </c>
      <c r="T3242" s="10">
        <f t="shared" si="305"/>
        <v>42782.749999999993</v>
      </c>
    </row>
    <row r="3243" spans="1:20" ht="58" x14ac:dyDescent="0.35">
      <c r="A3243" s="5">
        <f t="shared" si="300"/>
        <v>115.30588235294117</v>
      </c>
      <c r="B3243">
        <v>3241</v>
      </c>
      <c r="C3243" s="3" t="s">
        <v>3241</v>
      </c>
      <c r="D3243" s="3" t="s">
        <v>7351</v>
      </c>
      <c r="E3243">
        <v>8500</v>
      </c>
      <c r="F3243">
        <v>9801</v>
      </c>
      <c r="G3243" t="s">
        <v>8218</v>
      </c>
      <c r="H3243" t="s">
        <v>8223</v>
      </c>
      <c r="I3243" t="s">
        <v>8245</v>
      </c>
      <c r="J3243" s="11">
        <v>1413269940</v>
      </c>
      <c r="K3243" s="11">
        <v>1410421670</v>
      </c>
      <c r="L3243" t="b">
        <v>1</v>
      </c>
      <c r="M3243">
        <v>167</v>
      </c>
      <c r="N3243" t="b">
        <v>1</v>
      </c>
      <c r="O3243" t="s">
        <v>8270</v>
      </c>
      <c r="P3243" s="5">
        <f t="shared" si="301"/>
        <v>58.688622754491021</v>
      </c>
      <c r="Q3243" t="str">
        <f t="shared" si="302"/>
        <v>theater</v>
      </c>
      <c r="R3243" t="str">
        <f t="shared" si="303"/>
        <v>plays</v>
      </c>
      <c r="S3243" s="10">
        <f t="shared" si="304"/>
        <v>41893.116550925923</v>
      </c>
      <c r="T3243" s="10">
        <f t="shared" si="305"/>
        <v>41926.082638888889</v>
      </c>
    </row>
    <row r="3244" spans="1:20" ht="43.5" x14ac:dyDescent="0.35">
      <c r="A3244" s="5">
        <f t="shared" si="300"/>
        <v>127.30419999999999</v>
      </c>
      <c r="B3244">
        <v>3242</v>
      </c>
      <c r="C3244" s="3" t="s">
        <v>3242</v>
      </c>
      <c r="D3244" s="3" t="s">
        <v>7352</v>
      </c>
      <c r="E3244">
        <v>10000</v>
      </c>
      <c r="F3244">
        <v>12730.42</v>
      </c>
      <c r="G3244" t="s">
        <v>8218</v>
      </c>
      <c r="H3244" t="s">
        <v>8223</v>
      </c>
      <c r="I3244" t="s">
        <v>8245</v>
      </c>
      <c r="J3244" s="11">
        <v>1411150092</v>
      </c>
      <c r="K3244" s="11">
        <v>1408558092</v>
      </c>
      <c r="L3244" t="b">
        <v>1</v>
      </c>
      <c r="M3244">
        <v>183</v>
      </c>
      <c r="N3244" t="b">
        <v>1</v>
      </c>
      <c r="O3244" t="s">
        <v>8270</v>
      </c>
      <c r="P3244" s="5">
        <f t="shared" si="301"/>
        <v>69.56513661202186</v>
      </c>
      <c r="Q3244" t="str">
        <f t="shared" si="302"/>
        <v>theater</v>
      </c>
      <c r="R3244" t="str">
        <f t="shared" si="303"/>
        <v>plays</v>
      </c>
      <c r="S3244" s="10">
        <f t="shared" si="304"/>
        <v>41871.547361111108</v>
      </c>
      <c r="T3244" s="10">
        <f t="shared" si="305"/>
        <v>41901.547361111108</v>
      </c>
    </row>
    <row r="3245" spans="1:20" ht="43.5" x14ac:dyDescent="0.35">
      <c r="A3245" s="5">
        <f t="shared" si="300"/>
        <v>102.83750000000001</v>
      </c>
      <c r="B3245">
        <v>3243</v>
      </c>
      <c r="C3245" s="3" t="s">
        <v>3243</v>
      </c>
      <c r="D3245" s="3" t="s">
        <v>7353</v>
      </c>
      <c r="E3245">
        <v>8000</v>
      </c>
      <c r="F3245">
        <v>8227</v>
      </c>
      <c r="G3245" t="s">
        <v>8218</v>
      </c>
      <c r="H3245" t="s">
        <v>8223</v>
      </c>
      <c r="I3245" t="s">
        <v>8245</v>
      </c>
      <c r="J3245" s="11">
        <v>1444348800</v>
      </c>
      <c r="K3245" s="11">
        <v>1442283562</v>
      </c>
      <c r="L3245" t="b">
        <v>1</v>
      </c>
      <c r="M3245">
        <v>71</v>
      </c>
      <c r="N3245" t="b">
        <v>1</v>
      </c>
      <c r="O3245" t="s">
        <v>8270</v>
      </c>
      <c r="P3245" s="5">
        <f t="shared" si="301"/>
        <v>115.87323943661971</v>
      </c>
      <c r="Q3245" t="str">
        <f t="shared" si="302"/>
        <v>theater</v>
      </c>
      <c r="R3245" t="str">
        <f t="shared" si="303"/>
        <v>plays</v>
      </c>
      <c r="S3245" s="10">
        <f t="shared" si="304"/>
        <v>42261.888449074067</v>
      </c>
      <c r="T3245" s="10">
        <f t="shared" si="305"/>
        <v>42285.791666666664</v>
      </c>
    </row>
    <row r="3246" spans="1:20" ht="43.5" x14ac:dyDescent="0.35">
      <c r="A3246" s="5">
        <f t="shared" si="300"/>
        <v>102.9375</v>
      </c>
      <c r="B3246">
        <v>3244</v>
      </c>
      <c r="C3246" s="3" t="s">
        <v>3244</v>
      </c>
      <c r="D3246" s="3" t="s">
        <v>7354</v>
      </c>
      <c r="E3246">
        <v>1600</v>
      </c>
      <c r="F3246">
        <v>1647</v>
      </c>
      <c r="G3246" t="s">
        <v>8218</v>
      </c>
      <c r="H3246" t="s">
        <v>8224</v>
      </c>
      <c r="I3246" t="s">
        <v>8246</v>
      </c>
      <c r="J3246" s="11">
        <v>1480613982</v>
      </c>
      <c r="K3246" s="11">
        <v>1478018382</v>
      </c>
      <c r="L3246" t="b">
        <v>0</v>
      </c>
      <c r="M3246">
        <v>69</v>
      </c>
      <c r="N3246" t="b">
        <v>1</v>
      </c>
      <c r="O3246" t="s">
        <v>8270</v>
      </c>
      <c r="P3246" s="5">
        <f t="shared" si="301"/>
        <v>23.869565217391305</v>
      </c>
      <c r="Q3246" t="str">
        <f t="shared" si="302"/>
        <v>theater</v>
      </c>
      <c r="R3246" t="str">
        <f t="shared" si="303"/>
        <v>plays</v>
      </c>
      <c r="S3246" s="10">
        <f t="shared" si="304"/>
        <v>42675.485902777778</v>
      </c>
      <c r="T3246" s="10">
        <f t="shared" si="305"/>
        <v>42705.527569444443</v>
      </c>
    </row>
    <row r="3247" spans="1:20" ht="43.5" x14ac:dyDescent="0.35">
      <c r="A3247" s="5">
        <f t="shared" si="300"/>
        <v>104.3047619047619</v>
      </c>
      <c r="B3247">
        <v>3245</v>
      </c>
      <c r="C3247" s="3" t="s">
        <v>3245</v>
      </c>
      <c r="D3247" s="3" t="s">
        <v>7355</v>
      </c>
      <c r="E3247">
        <v>21000</v>
      </c>
      <c r="F3247">
        <v>21904</v>
      </c>
      <c r="G3247" t="s">
        <v>8218</v>
      </c>
      <c r="H3247" t="s">
        <v>8223</v>
      </c>
      <c r="I3247" t="s">
        <v>8245</v>
      </c>
      <c r="J3247" s="11">
        <v>1434074400</v>
      </c>
      <c r="K3247" s="11">
        <v>1431354258</v>
      </c>
      <c r="L3247" t="b">
        <v>0</v>
      </c>
      <c r="M3247">
        <v>270</v>
      </c>
      <c r="N3247" t="b">
        <v>1</v>
      </c>
      <c r="O3247" t="s">
        <v>8270</v>
      </c>
      <c r="P3247" s="5">
        <f t="shared" si="301"/>
        <v>81.125925925925927</v>
      </c>
      <c r="Q3247" t="str">
        <f t="shared" si="302"/>
        <v>theater</v>
      </c>
      <c r="R3247" t="str">
        <f t="shared" si="303"/>
        <v>plays</v>
      </c>
      <c r="S3247" s="10">
        <f t="shared" si="304"/>
        <v>42135.391874999994</v>
      </c>
      <c r="T3247" s="10">
        <f t="shared" si="305"/>
        <v>42166.874999999993</v>
      </c>
    </row>
    <row r="3248" spans="1:20" ht="43.5" x14ac:dyDescent="0.35">
      <c r="A3248" s="5">
        <f t="shared" si="300"/>
        <v>111.22000000000001</v>
      </c>
      <c r="B3248">
        <v>3246</v>
      </c>
      <c r="C3248" s="3" t="s">
        <v>3246</v>
      </c>
      <c r="D3248" s="3" t="s">
        <v>7356</v>
      </c>
      <c r="E3248">
        <v>10000</v>
      </c>
      <c r="F3248">
        <v>11122</v>
      </c>
      <c r="G3248" t="s">
        <v>8218</v>
      </c>
      <c r="H3248" t="s">
        <v>8223</v>
      </c>
      <c r="I3248" t="s">
        <v>8245</v>
      </c>
      <c r="J3248" s="11">
        <v>1442030340</v>
      </c>
      <c r="K3248" s="11">
        <v>1439551200</v>
      </c>
      <c r="L3248" t="b">
        <v>1</v>
      </c>
      <c r="M3248">
        <v>193</v>
      </c>
      <c r="N3248" t="b">
        <v>1</v>
      </c>
      <c r="O3248" t="s">
        <v>8270</v>
      </c>
      <c r="P3248" s="5">
        <f t="shared" si="301"/>
        <v>57.626943005181346</v>
      </c>
      <c r="Q3248" t="str">
        <f t="shared" si="302"/>
        <v>theater</v>
      </c>
      <c r="R3248" t="str">
        <f t="shared" si="303"/>
        <v>plays</v>
      </c>
      <c r="S3248" s="10">
        <f t="shared" si="304"/>
        <v>42230.263888888883</v>
      </c>
      <c r="T3248" s="10">
        <f t="shared" si="305"/>
        <v>42258.957638888889</v>
      </c>
    </row>
    <row r="3249" spans="1:20" ht="43.5" x14ac:dyDescent="0.35">
      <c r="A3249" s="5">
        <f t="shared" si="300"/>
        <v>105.86</v>
      </c>
      <c r="B3249">
        <v>3247</v>
      </c>
      <c r="C3249" s="3" t="s">
        <v>3247</v>
      </c>
      <c r="D3249" s="3" t="s">
        <v>7357</v>
      </c>
      <c r="E3249">
        <v>2500</v>
      </c>
      <c r="F3249">
        <v>2646.5</v>
      </c>
      <c r="G3249" t="s">
        <v>8218</v>
      </c>
      <c r="H3249" t="s">
        <v>8224</v>
      </c>
      <c r="I3249" t="s">
        <v>8246</v>
      </c>
      <c r="J3249" s="11">
        <v>1436696712</v>
      </c>
      <c r="K3249" s="11">
        <v>1434104712</v>
      </c>
      <c r="L3249" t="b">
        <v>1</v>
      </c>
      <c r="M3249">
        <v>57</v>
      </c>
      <c r="N3249" t="b">
        <v>1</v>
      </c>
      <c r="O3249" t="s">
        <v>8270</v>
      </c>
      <c r="P3249" s="5">
        <f t="shared" si="301"/>
        <v>46.429824561403507</v>
      </c>
      <c r="Q3249" t="str">
        <f t="shared" si="302"/>
        <v>theater</v>
      </c>
      <c r="R3249" t="str">
        <f t="shared" si="303"/>
        <v>plays</v>
      </c>
      <c r="S3249" s="10">
        <f t="shared" si="304"/>
        <v>42167.22583333333</v>
      </c>
      <c r="T3249" s="10">
        <f t="shared" si="305"/>
        <v>42197.22583333333</v>
      </c>
    </row>
    <row r="3250" spans="1:20" ht="29" x14ac:dyDescent="0.35">
      <c r="A3250" s="5">
        <f t="shared" si="300"/>
        <v>100.79166666666666</v>
      </c>
      <c r="B3250">
        <v>3248</v>
      </c>
      <c r="C3250" s="3" t="s">
        <v>3248</v>
      </c>
      <c r="D3250" s="3" t="s">
        <v>7358</v>
      </c>
      <c r="E3250">
        <v>12000</v>
      </c>
      <c r="F3250">
        <v>12095</v>
      </c>
      <c r="G3250" t="s">
        <v>8218</v>
      </c>
      <c r="H3250" t="s">
        <v>8223</v>
      </c>
      <c r="I3250" t="s">
        <v>8245</v>
      </c>
      <c r="J3250" s="11">
        <v>1428178757</v>
      </c>
      <c r="K3250" s="11">
        <v>1425590357</v>
      </c>
      <c r="L3250" t="b">
        <v>1</v>
      </c>
      <c r="M3250">
        <v>200</v>
      </c>
      <c r="N3250" t="b">
        <v>1</v>
      </c>
      <c r="O3250" t="s">
        <v>8270</v>
      </c>
      <c r="P3250" s="5">
        <f t="shared" si="301"/>
        <v>60.475000000000001</v>
      </c>
      <c r="Q3250" t="str">
        <f t="shared" si="302"/>
        <v>theater</v>
      </c>
      <c r="R3250" t="str">
        <f t="shared" si="303"/>
        <v>plays</v>
      </c>
      <c r="S3250" s="10">
        <f t="shared" si="304"/>
        <v>42068.68005787037</v>
      </c>
      <c r="T3250" s="10">
        <f t="shared" si="305"/>
        <v>42098.638391203705</v>
      </c>
    </row>
    <row r="3251" spans="1:20" ht="43.5" x14ac:dyDescent="0.35">
      <c r="A3251" s="5">
        <f t="shared" si="300"/>
        <v>104.92727272727274</v>
      </c>
      <c r="B3251">
        <v>3249</v>
      </c>
      <c r="C3251" s="3" t="s">
        <v>3249</v>
      </c>
      <c r="D3251" s="3" t="s">
        <v>7359</v>
      </c>
      <c r="E3251">
        <v>5500</v>
      </c>
      <c r="F3251">
        <v>5771</v>
      </c>
      <c r="G3251" t="s">
        <v>8218</v>
      </c>
      <c r="H3251" t="s">
        <v>8223</v>
      </c>
      <c r="I3251" t="s">
        <v>8245</v>
      </c>
      <c r="J3251" s="11">
        <v>1434822914</v>
      </c>
      <c r="K3251" s="11">
        <v>1432230914</v>
      </c>
      <c r="L3251" t="b">
        <v>1</v>
      </c>
      <c r="M3251">
        <v>88</v>
      </c>
      <c r="N3251" t="b">
        <v>1</v>
      </c>
      <c r="O3251" t="s">
        <v>8270</v>
      </c>
      <c r="P3251" s="5">
        <f t="shared" si="301"/>
        <v>65.579545454545453</v>
      </c>
      <c r="Q3251" t="str">
        <f t="shared" si="302"/>
        <v>theater</v>
      </c>
      <c r="R3251" t="str">
        <f t="shared" si="303"/>
        <v>plays</v>
      </c>
      <c r="S3251" s="10">
        <f t="shared" si="304"/>
        <v>42145.538356481477</v>
      </c>
      <c r="T3251" s="10">
        <f t="shared" si="305"/>
        <v>42175.538356481477</v>
      </c>
    </row>
    <row r="3252" spans="1:20" ht="58" x14ac:dyDescent="0.35">
      <c r="A3252" s="5">
        <f t="shared" si="300"/>
        <v>101.55199999999999</v>
      </c>
      <c r="B3252">
        <v>3250</v>
      </c>
      <c r="C3252" s="3" t="s">
        <v>3250</v>
      </c>
      <c r="D3252" s="3" t="s">
        <v>7360</v>
      </c>
      <c r="E3252">
        <v>25000</v>
      </c>
      <c r="F3252">
        <v>25388</v>
      </c>
      <c r="G3252" t="s">
        <v>8218</v>
      </c>
      <c r="H3252" t="s">
        <v>8223</v>
      </c>
      <c r="I3252" t="s">
        <v>8245</v>
      </c>
      <c r="J3252" s="11">
        <v>1415213324</v>
      </c>
      <c r="K3252" s="11">
        <v>1412617724</v>
      </c>
      <c r="L3252" t="b">
        <v>1</v>
      </c>
      <c r="M3252">
        <v>213</v>
      </c>
      <c r="N3252" t="b">
        <v>1</v>
      </c>
      <c r="O3252" t="s">
        <v>8270</v>
      </c>
      <c r="P3252" s="5">
        <f t="shared" si="301"/>
        <v>119.1924882629108</v>
      </c>
      <c r="Q3252" t="str">
        <f t="shared" si="302"/>
        <v>theater</v>
      </c>
      <c r="R3252" t="str">
        <f t="shared" si="303"/>
        <v>plays</v>
      </c>
      <c r="S3252" s="10">
        <f t="shared" si="304"/>
        <v>41918.533842592587</v>
      </c>
      <c r="T3252" s="10">
        <f t="shared" si="305"/>
        <v>41948.575509259259</v>
      </c>
    </row>
    <row r="3253" spans="1:20" ht="43.5" x14ac:dyDescent="0.35">
      <c r="A3253" s="5">
        <f t="shared" si="300"/>
        <v>110.73333333333333</v>
      </c>
      <c r="B3253">
        <v>3251</v>
      </c>
      <c r="C3253" s="3" t="s">
        <v>3251</v>
      </c>
      <c r="D3253" s="3" t="s">
        <v>7361</v>
      </c>
      <c r="E3253">
        <v>1500</v>
      </c>
      <c r="F3253">
        <v>1661</v>
      </c>
      <c r="G3253" t="s">
        <v>8218</v>
      </c>
      <c r="H3253" t="s">
        <v>8223</v>
      </c>
      <c r="I3253" t="s">
        <v>8245</v>
      </c>
      <c r="J3253" s="11">
        <v>1434907966</v>
      </c>
      <c r="K3253" s="11">
        <v>1432315966</v>
      </c>
      <c r="L3253" t="b">
        <v>1</v>
      </c>
      <c r="M3253">
        <v>20</v>
      </c>
      <c r="N3253" t="b">
        <v>1</v>
      </c>
      <c r="O3253" t="s">
        <v>8270</v>
      </c>
      <c r="P3253" s="5">
        <f t="shared" si="301"/>
        <v>83.05</v>
      </c>
      <c r="Q3253" t="str">
        <f t="shared" si="302"/>
        <v>theater</v>
      </c>
      <c r="R3253" t="str">
        <f t="shared" si="303"/>
        <v>plays</v>
      </c>
      <c r="S3253" s="10">
        <f t="shared" si="304"/>
        <v>42146.52275462963</v>
      </c>
      <c r="T3253" s="10">
        <f t="shared" si="305"/>
        <v>42176.52275462963</v>
      </c>
    </row>
    <row r="3254" spans="1:20" ht="43.5" x14ac:dyDescent="0.35">
      <c r="A3254" s="5">
        <f t="shared" si="300"/>
        <v>127.82222222222221</v>
      </c>
      <c r="B3254">
        <v>3252</v>
      </c>
      <c r="C3254" s="3" t="s">
        <v>3252</v>
      </c>
      <c r="D3254" s="3" t="s">
        <v>7362</v>
      </c>
      <c r="E3254">
        <v>2250</v>
      </c>
      <c r="F3254">
        <v>2876</v>
      </c>
      <c r="G3254" t="s">
        <v>8218</v>
      </c>
      <c r="H3254" t="s">
        <v>8224</v>
      </c>
      <c r="I3254" t="s">
        <v>8246</v>
      </c>
      <c r="J3254" s="11">
        <v>1473247240</v>
      </c>
      <c r="K3254" s="11">
        <v>1470655240</v>
      </c>
      <c r="L3254" t="b">
        <v>1</v>
      </c>
      <c r="M3254">
        <v>50</v>
      </c>
      <c r="N3254" t="b">
        <v>1</v>
      </c>
      <c r="O3254" t="s">
        <v>8270</v>
      </c>
      <c r="P3254" s="5">
        <f t="shared" si="301"/>
        <v>57.52</v>
      </c>
      <c r="Q3254" t="str">
        <f t="shared" si="302"/>
        <v>theater</v>
      </c>
      <c r="R3254" t="str">
        <f t="shared" si="303"/>
        <v>plays</v>
      </c>
      <c r="S3254" s="10">
        <f t="shared" si="304"/>
        <v>42590.264351851853</v>
      </c>
      <c r="T3254" s="10">
        <f t="shared" si="305"/>
        <v>42620.264351851853</v>
      </c>
    </row>
    <row r="3255" spans="1:20" ht="43.5" x14ac:dyDescent="0.35">
      <c r="A3255" s="5">
        <f t="shared" si="300"/>
        <v>101.82500000000002</v>
      </c>
      <c r="B3255">
        <v>3253</v>
      </c>
      <c r="C3255" s="3" t="s">
        <v>3253</v>
      </c>
      <c r="D3255" s="3" t="s">
        <v>7363</v>
      </c>
      <c r="E3255">
        <v>20000</v>
      </c>
      <c r="F3255">
        <v>20365</v>
      </c>
      <c r="G3255" t="s">
        <v>8218</v>
      </c>
      <c r="H3255" t="s">
        <v>8223</v>
      </c>
      <c r="I3255" t="s">
        <v>8245</v>
      </c>
      <c r="J3255" s="11">
        <v>1473306300</v>
      </c>
      <c r="K3255" s="11">
        <v>1471701028</v>
      </c>
      <c r="L3255" t="b">
        <v>1</v>
      </c>
      <c r="M3255">
        <v>115</v>
      </c>
      <c r="N3255" t="b">
        <v>1</v>
      </c>
      <c r="O3255" t="s">
        <v>8270</v>
      </c>
      <c r="P3255" s="5">
        <f t="shared" si="301"/>
        <v>177.08695652173913</v>
      </c>
      <c r="Q3255" t="str">
        <f t="shared" si="302"/>
        <v>theater</v>
      </c>
      <c r="R3255" t="str">
        <f t="shared" si="303"/>
        <v>plays</v>
      </c>
      <c r="S3255" s="10">
        <f t="shared" si="304"/>
        <v>42602.368379629632</v>
      </c>
      <c r="T3255" s="10">
        <f t="shared" si="305"/>
        <v>42620.947916666664</v>
      </c>
    </row>
    <row r="3256" spans="1:20" ht="43.5" x14ac:dyDescent="0.35">
      <c r="A3256" s="5">
        <f t="shared" si="300"/>
        <v>101.25769230769231</v>
      </c>
      <c r="B3256">
        <v>3254</v>
      </c>
      <c r="C3256" s="3" t="s">
        <v>3254</v>
      </c>
      <c r="D3256" s="3" t="s">
        <v>7364</v>
      </c>
      <c r="E3256">
        <v>13000</v>
      </c>
      <c r="F3256">
        <v>13163.5</v>
      </c>
      <c r="G3256" t="s">
        <v>8218</v>
      </c>
      <c r="H3256" t="s">
        <v>8224</v>
      </c>
      <c r="I3256" t="s">
        <v>8246</v>
      </c>
      <c r="J3256" s="11">
        <v>1427331809</v>
      </c>
      <c r="K3256" s="11">
        <v>1424743409</v>
      </c>
      <c r="L3256" t="b">
        <v>1</v>
      </c>
      <c r="M3256">
        <v>186</v>
      </c>
      <c r="N3256" t="b">
        <v>1</v>
      </c>
      <c r="O3256" t="s">
        <v>8270</v>
      </c>
      <c r="P3256" s="5">
        <f t="shared" si="301"/>
        <v>70.771505376344081</v>
      </c>
      <c r="Q3256" t="str">
        <f t="shared" si="302"/>
        <v>theater</v>
      </c>
      <c r="R3256" t="str">
        <f t="shared" si="303"/>
        <v>plays</v>
      </c>
      <c r="S3256" s="10">
        <f t="shared" si="304"/>
        <v>42058.877418981479</v>
      </c>
      <c r="T3256" s="10">
        <f t="shared" si="305"/>
        <v>42088.835752314808</v>
      </c>
    </row>
    <row r="3257" spans="1:20" ht="58" x14ac:dyDescent="0.35">
      <c r="A3257" s="5">
        <f t="shared" si="300"/>
        <v>175</v>
      </c>
      <c r="B3257">
        <v>3255</v>
      </c>
      <c r="C3257" s="3" t="s">
        <v>3255</v>
      </c>
      <c r="D3257" s="3" t="s">
        <v>7365</v>
      </c>
      <c r="E3257">
        <v>300</v>
      </c>
      <c r="F3257">
        <v>525</v>
      </c>
      <c r="G3257" t="s">
        <v>8218</v>
      </c>
      <c r="H3257" t="s">
        <v>8224</v>
      </c>
      <c r="I3257" t="s">
        <v>8246</v>
      </c>
      <c r="J3257" s="11">
        <v>1412706375</v>
      </c>
      <c r="K3257" s="11">
        <v>1410114375</v>
      </c>
      <c r="L3257" t="b">
        <v>1</v>
      </c>
      <c r="M3257">
        <v>18</v>
      </c>
      <c r="N3257" t="b">
        <v>1</v>
      </c>
      <c r="O3257" t="s">
        <v>8270</v>
      </c>
      <c r="P3257" s="5">
        <f t="shared" si="301"/>
        <v>29.166666666666668</v>
      </c>
      <c r="Q3257" t="str">
        <f t="shared" si="302"/>
        <v>theater</v>
      </c>
      <c r="R3257" t="str">
        <f t="shared" si="303"/>
        <v>plays</v>
      </c>
      <c r="S3257" s="10">
        <f t="shared" si="304"/>
        <v>41889.559895833328</v>
      </c>
      <c r="T3257" s="10">
        <f t="shared" si="305"/>
        <v>41919.559895833328</v>
      </c>
    </row>
    <row r="3258" spans="1:20" ht="43.5" x14ac:dyDescent="0.35">
      <c r="A3258" s="5">
        <f t="shared" si="300"/>
        <v>128.06</v>
      </c>
      <c r="B3258">
        <v>3256</v>
      </c>
      <c r="C3258" s="3" t="s">
        <v>3256</v>
      </c>
      <c r="D3258" s="3" t="s">
        <v>7366</v>
      </c>
      <c r="E3258">
        <v>10000</v>
      </c>
      <c r="F3258">
        <v>12806</v>
      </c>
      <c r="G3258" t="s">
        <v>8218</v>
      </c>
      <c r="H3258" t="s">
        <v>8223</v>
      </c>
      <c r="I3258" t="s">
        <v>8245</v>
      </c>
      <c r="J3258" s="11">
        <v>1433995140</v>
      </c>
      <c r="K3258" s="11">
        <v>1432129577</v>
      </c>
      <c r="L3258" t="b">
        <v>1</v>
      </c>
      <c r="M3258">
        <v>176</v>
      </c>
      <c r="N3258" t="b">
        <v>1</v>
      </c>
      <c r="O3258" t="s">
        <v>8270</v>
      </c>
      <c r="P3258" s="5">
        <f t="shared" si="301"/>
        <v>72.76136363636364</v>
      </c>
      <c r="Q3258" t="str">
        <f t="shared" si="302"/>
        <v>theater</v>
      </c>
      <c r="R3258" t="str">
        <f t="shared" si="303"/>
        <v>plays</v>
      </c>
      <c r="S3258" s="10">
        <f t="shared" si="304"/>
        <v>42144.365474537037</v>
      </c>
      <c r="T3258" s="10">
        <f t="shared" si="305"/>
        <v>42165.957638888889</v>
      </c>
    </row>
    <row r="3259" spans="1:20" ht="43.5" x14ac:dyDescent="0.35">
      <c r="A3259" s="5">
        <f t="shared" si="300"/>
        <v>106.29949999999999</v>
      </c>
      <c r="B3259">
        <v>3257</v>
      </c>
      <c r="C3259" s="3" t="s">
        <v>3257</v>
      </c>
      <c r="D3259" s="3" t="s">
        <v>7367</v>
      </c>
      <c r="E3259">
        <v>2000</v>
      </c>
      <c r="F3259">
        <v>2125.9899999999998</v>
      </c>
      <c r="G3259" t="s">
        <v>8218</v>
      </c>
      <c r="H3259" t="s">
        <v>8224</v>
      </c>
      <c r="I3259" t="s">
        <v>8246</v>
      </c>
      <c r="J3259" s="11">
        <v>1487769952</v>
      </c>
      <c r="K3259" s="11">
        <v>1485177952</v>
      </c>
      <c r="L3259" t="b">
        <v>0</v>
      </c>
      <c r="M3259">
        <v>41</v>
      </c>
      <c r="N3259" t="b">
        <v>1</v>
      </c>
      <c r="O3259" t="s">
        <v>8270</v>
      </c>
      <c r="P3259" s="5">
        <f t="shared" si="301"/>
        <v>51.853414634146333</v>
      </c>
      <c r="Q3259" t="str">
        <f t="shared" si="302"/>
        <v>theater</v>
      </c>
      <c r="R3259" t="str">
        <f t="shared" si="303"/>
        <v>plays</v>
      </c>
      <c r="S3259" s="10">
        <f t="shared" si="304"/>
        <v>42758.351296296292</v>
      </c>
      <c r="T3259" s="10">
        <f t="shared" si="305"/>
        <v>42788.351296296292</v>
      </c>
    </row>
    <row r="3260" spans="1:20" ht="43.5" x14ac:dyDescent="0.35">
      <c r="A3260" s="5">
        <f t="shared" si="300"/>
        <v>105.21428571428571</v>
      </c>
      <c r="B3260">
        <v>3258</v>
      </c>
      <c r="C3260" s="3" t="s">
        <v>3258</v>
      </c>
      <c r="D3260" s="3" t="s">
        <v>7368</v>
      </c>
      <c r="E3260">
        <v>7000</v>
      </c>
      <c r="F3260">
        <v>7365</v>
      </c>
      <c r="G3260" t="s">
        <v>8218</v>
      </c>
      <c r="H3260" t="s">
        <v>8223</v>
      </c>
      <c r="I3260" t="s">
        <v>8245</v>
      </c>
      <c r="J3260" s="11">
        <v>1420751861</v>
      </c>
      <c r="K3260" s="11">
        <v>1418159861</v>
      </c>
      <c r="L3260" t="b">
        <v>1</v>
      </c>
      <c r="M3260">
        <v>75</v>
      </c>
      <c r="N3260" t="b">
        <v>1</v>
      </c>
      <c r="O3260" t="s">
        <v>8270</v>
      </c>
      <c r="P3260" s="5">
        <f t="shared" si="301"/>
        <v>98.2</v>
      </c>
      <c r="Q3260" t="str">
        <f t="shared" si="302"/>
        <v>theater</v>
      </c>
      <c r="R3260" t="str">
        <f t="shared" si="303"/>
        <v>plays</v>
      </c>
      <c r="S3260" s="10">
        <f t="shared" si="304"/>
        <v>41982.678946759253</v>
      </c>
      <c r="T3260" s="10">
        <f t="shared" si="305"/>
        <v>42012.678946759253</v>
      </c>
    </row>
    <row r="3261" spans="1:20" ht="43.5" x14ac:dyDescent="0.35">
      <c r="A3261" s="5">
        <f t="shared" si="300"/>
        <v>106.16782608695652</v>
      </c>
      <c r="B3261">
        <v>3259</v>
      </c>
      <c r="C3261" s="3" t="s">
        <v>3259</v>
      </c>
      <c r="D3261" s="3" t="s">
        <v>7369</v>
      </c>
      <c r="E3261">
        <v>23000</v>
      </c>
      <c r="F3261">
        <v>24418.6</v>
      </c>
      <c r="G3261" t="s">
        <v>8218</v>
      </c>
      <c r="H3261" t="s">
        <v>8223</v>
      </c>
      <c r="I3261" t="s">
        <v>8245</v>
      </c>
      <c r="J3261" s="11">
        <v>1475294340</v>
      </c>
      <c r="K3261" s="11">
        <v>1472753745</v>
      </c>
      <c r="L3261" t="b">
        <v>1</v>
      </c>
      <c r="M3261">
        <v>97</v>
      </c>
      <c r="N3261" t="b">
        <v>1</v>
      </c>
      <c r="O3261" t="s">
        <v>8270</v>
      </c>
      <c r="P3261" s="5">
        <f t="shared" si="301"/>
        <v>251.7381443298969</v>
      </c>
      <c r="Q3261" t="str">
        <f t="shared" si="302"/>
        <v>theater</v>
      </c>
      <c r="R3261" t="str">
        <f t="shared" si="303"/>
        <v>plays</v>
      </c>
      <c r="S3261" s="10">
        <f t="shared" si="304"/>
        <v>42614.552604166667</v>
      </c>
      <c r="T3261" s="10">
        <f t="shared" si="305"/>
        <v>42643.957638888889</v>
      </c>
    </row>
    <row r="3262" spans="1:20" ht="43.5" x14ac:dyDescent="0.35">
      <c r="A3262" s="5">
        <f t="shared" si="300"/>
        <v>109.24000000000001</v>
      </c>
      <c r="B3262">
        <v>3260</v>
      </c>
      <c r="C3262" s="3" t="s">
        <v>3260</v>
      </c>
      <c r="D3262" s="3" t="s">
        <v>7370</v>
      </c>
      <c r="E3262">
        <v>5000</v>
      </c>
      <c r="F3262">
        <v>5462</v>
      </c>
      <c r="G3262" t="s">
        <v>8218</v>
      </c>
      <c r="H3262" t="s">
        <v>8223</v>
      </c>
      <c r="I3262" t="s">
        <v>8245</v>
      </c>
      <c r="J3262" s="11">
        <v>1448903318</v>
      </c>
      <c r="K3262" s="11">
        <v>1445875718</v>
      </c>
      <c r="L3262" t="b">
        <v>1</v>
      </c>
      <c r="M3262">
        <v>73</v>
      </c>
      <c r="N3262" t="b">
        <v>1</v>
      </c>
      <c r="O3262" t="s">
        <v>8270</v>
      </c>
      <c r="P3262" s="5">
        <f t="shared" si="301"/>
        <v>74.821917808219183</v>
      </c>
      <c r="Q3262" t="str">
        <f t="shared" si="302"/>
        <v>theater</v>
      </c>
      <c r="R3262" t="str">
        <f t="shared" si="303"/>
        <v>plays</v>
      </c>
      <c r="S3262" s="10">
        <f t="shared" si="304"/>
        <v>42303.464328703696</v>
      </c>
      <c r="T3262" s="10">
        <f t="shared" si="305"/>
        <v>42338.505995370368</v>
      </c>
    </row>
    <row r="3263" spans="1:20" ht="43.5" x14ac:dyDescent="0.35">
      <c r="A3263" s="5">
        <f t="shared" si="300"/>
        <v>100.45454545454547</v>
      </c>
      <c r="B3263">
        <v>3261</v>
      </c>
      <c r="C3263" s="3" t="s">
        <v>3261</v>
      </c>
      <c r="D3263" s="3" t="s">
        <v>7371</v>
      </c>
      <c r="E3263">
        <v>3300</v>
      </c>
      <c r="F3263">
        <v>3315</v>
      </c>
      <c r="G3263" t="s">
        <v>8218</v>
      </c>
      <c r="H3263" t="s">
        <v>8223</v>
      </c>
      <c r="I3263" t="s">
        <v>8245</v>
      </c>
      <c r="J3263" s="11">
        <v>1437067476</v>
      </c>
      <c r="K3263" s="11">
        <v>1434475476</v>
      </c>
      <c r="L3263" t="b">
        <v>1</v>
      </c>
      <c r="M3263">
        <v>49</v>
      </c>
      <c r="N3263" t="b">
        <v>1</v>
      </c>
      <c r="O3263" t="s">
        <v>8270</v>
      </c>
      <c r="P3263" s="5">
        <f t="shared" si="301"/>
        <v>67.65306122448979</v>
      </c>
      <c r="Q3263" t="str">
        <f t="shared" si="302"/>
        <v>theater</v>
      </c>
      <c r="R3263" t="str">
        <f t="shared" si="303"/>
        <v>plays</v>
      </c>
      <c r="S3263" s="10">
        <f t="shared" si="304"/>
        <v>42171.517083333332</v>
      </c>
      <c r="T3263" s="10">
        <f t="shared" si="305"/>
        <v>42201.517083333332</v>
      </c>
    </row>
    <row r="3264" spans="1:20" ht="29" x14ac:dyDescent="0.35">
      <c r="A3264" s="5">
        <f t="shared" si="300"/>
        <v>103.04098360655738</v>
      </c>
      <c r="B3264">
        <v>3262</v>
      </c>
      <c r="C3264" s="3" t="s">
        <v>3262</v>
      </c>
      <c r="D3264" s="3" t="s">
        <v>7372</v>
      </c>
      <c r="E3264">
        <v>12200</v>
      </c>
      <c r="F3264">
        <v>12571</v>
      </c>
      <c r="G3264" t="s">
        <v>8218</v>
      </c>
      <c r="H3264" t="s">
        <v>8223</v>
      </c>
      <c r="I3264" t="s">
        <v>8245</v>
      </c>
      <c r="J3264" s="11">
        <v>1419220800</v>
      </c>
      <c r="K3264" s="11">
        <v>1416555262</v>
      </c>
      <c r="L3264" t="b">
        <v>1</v>
      </c>
      <c r="M3264">
        <v>134</v>
      </c>
      <c r="N3264" t="b">
        <v>1</v>
      </c>
      <c r="O3264" t="s">
        <v>8270</v>
      </c>
      <c r="P3264" s="5">
        <f t="shared" si="301"/>
        <v>93.81343283582089</v>
      </c>
      <c r="Q3264" t="str">
        <f t="shared" si="302"/>
        <v>theater</v>
      </c>
      <c r="R3264" t="str">
        <f t="shared" si="303"/>
        <v>plays</v>
      </c>
      <c r="S3264" s="10">
        <f t="shared" si="304"/>
        <v>41964.107199074067</v>
      </c>
      <c r="T3264" s="10">
        <f t="shared" si="305"/>
        <v>41994.958333333336</v>
      </c>
    </row>
    <row r="3265" spans="1:20" ht="29" x14ac:dyDescent="0.35">
      <c r="A3265" s="5">
        <f t="shared" si="300"/>
        <v>112.1664</v>
      </c>
      <c r="B3265">
        <v>3263</v>
      </c>
      <c r="C3265" s="3" t="s">
        <v>3263</v>
      </c>
      <c r="D3265" s="3" t="s">
        <v>7373</v>
      </c>
      <c r="E3265">
        <v>2500</v>
      </c>
      <c r="F3265">
        <v>2804.16</v>
      </c>
      <c r="G3265" t="s">
        <v>8218</v>
      </c>
      <c r="H3265" t="s">
        <v>8223</v>
      </c>
      <c r="I3265" t="s">
        <v>8245</v>
      </c>
      <c r="J3265" s="11">
        <v>1446238800</v>
      </c>
      <c r="K3265" s="11">
        <v>1444220588</v>
      </c>
      <c r="L3265" t="b">
        <v>1</v>
      </c>
      <c r="M3265">
        <v>68</v>
      </c>
      <c r="N3265" t="b">
        <v>1</v>
      </c>
      <c r="O3265" t="s">
        <v>8270</v>
      </c>
      <c r="P3265" s="5">
        <f t="shared" si="301"/>
        <v>41.237647058823526</v>
      </c>
      <c r="Q3265" t="str">
        <f t="shared" si="302"/>
        <v>theater</v>
      </c>
      <c r="R3265" t="str">
        <f t="shared" si="303"/>
        <v>plays</v>
      </c>
      <c r="S3265" s="10">
        <f t="shared" si="304"/>
        <v>42284.30773148148</v>
      </c>
      <c r="T3265" s="10">
        <f t="shared" si="305"/>
        <v>42307.666666666664</v>
      </c>
    </row>
    <row r="3266" spans="1:20" ht="29" x14ac:dyDescent="0.35">
      <c r="A3266" s="5">
        <f t="shared" si="300"/>
        <v>103</v>
      </c>
      <c r="B3266">
        <v>3264</v>
      </c>
      <c r="C3266" s="3" t="s">
        <v>3264</v>
      </c>
      <c r="D3266" s="3" t="s">
        <v>7374</v>
      </c>
      <c r="E3266">
        <v>2500</v>
      </c>
      <c r="F3266">
        <v>2575</v>
      </c>
      <c r="G3266" t="s">
        <v>8218</v>
      </c>
      <c r="H3266" t="s">
        <v>8223</v>
      </c>
      <c r="I3266" t="s">
        <v>8245</v>
      </c>
      <c r="J3266" s="11">
        <v>1422482400</v>
      </c>
      <c r="K3266" s="11">
        <v>1421089938</v>
      </c>
      <c r="L3266" t="b">
        <v>1</v>
      </c>
      <c r="M3266">
        <v>49</v>
      </c>
      <c r="N3266" t="b">
        <v>1</v>
      </c>
      <c r="O3266" t="s">
        <v>8270</v>
      </c>
      <c r="P3266" s="5">
        <f t="shared" si="301"/>
        <v>52.551020408163268</v>
      </c>
      <c r="Q3266" t="str">
        <f t="shared" si="302"/>
        <v>theater</v>
      </c>
      <c r="R3266" t="str">
        <f t="shared" si="303"/>
        <v>plays</v>
      </c>
      <c r="S3266" s="10">
        <f t="shared" si="304"/>
        <v>42016.591874999998</v>
      </c>
      <c r="T3266" s="10">
        <f t="shared" si="305"/>
        <v>42032.708333333336</v>
      </c>
    </row>
    <row r="3267" spans="1:20" ht="43.5" x14ac:dyDescent="0.35">
      <c r="A3267" s="5">
        <f t="shared" ref="A3267:A3330" si="306">(F3267/E3267)*100</f>
        <v>164</v>
      </c>
      <c r="B3267">
        <v>3265</v>
      </c>
      <c r="C3267" s="3" t="s">
        <v>3265</v>
      </c>
      <c r="D3267" s="3" t="s">
        <v>7375</v>
      </c>
      <c r="E3267">
        <v>2700</v>
      </c>
      <c r="F3267">
        <v>4428</v>
      </c>
      <c r="G3267" t="s">
        <v>8218</v>
      </c>
      <c r="H3267" t="s">
        <v>8240</v>
      </c>
      <c r="I3267" t="s">
        <v>8248</v>
      </c>
      <c r="J3267" s="11">
        <v>1449162000</v>
      </c>
      <c r="K3267" s="11">
        <v>1446570315</v>
      </c>
      <c r="L3267" t="b">
        <v>1</v>
      </c>
      <c r="M3267">
        <v>63</v>
      </c>
      <c r="N3267" t="b">
        <v>1</v>
      </c>
      <c r="O3267" t="s">
        <v>8270</v>
      </c>
      <c r="P3267" s="5">
        <f t="shared" ref="P3267:P3330" si="307">F3267/M3267</f>
        <v>70.285714285714292</v>
      </c>
      <c r="Q3267" t="str">
        <f t="shared" ref="Q3267:Q3330" si="308">LEFT(O:O,FIND("/",O:O)-1)</f>
        <v>theater</v>
      </c>
      <c r="R3267" t="str">
        <f t="shared" ref="R3267:R3330" si="309">RIGHT(O:O,LEN(O:O)-FIND("/",O:O))</f>
        <v>plays</v>
      </c>
      <c r="S3267" s="10">
        <f t="shared" ref="S3267:S3330" si="310">(((K3267/60)/60)/24)+DATE(1970,1,1)+(-5/24)</f>
        <v>42311.503645833327</v>
      </c>
      <c r="T3267" s="10">
        <f t="shared" ref="T3267:T3330" si="311">(((J3267/60)/60)/24)+DATE(1970,1,1)+(-5/24)</f>
        <v>42341.499999999993</v>
      </c>
    </row>
    <row r="3268" spans="1:20" ht="43.5" x14ac:dyDescent="0.35">
      <c r="A3268" s="5">
        <f t="shared" si="306"/>
        <v>131.28333333333333</v>
      </c>
      <c r="B3268">
        <v>3266</v>
      </c>
      <c r="C3268" s="3" t="s">
        <v>3266</v>
      </c>
      <c r="D3268" s="3" t="s">
        <v>7376</v>
      </c>
      <c r="E3268">
        <v>6000</v>
      </c>
      <c r="F3268">
        <v>7877</v>
      </c>
      <c r="G3268" t="s">
        <v>8218</v>
      </c>
      <c r="H3268" t="s">
        <v>8223</v>
      </c>
      <c r="I3268" t="s">
        <v>8245</v>
      </c>
      <c r="J3268" s="11">
        <v>1434142800</v>
      </c>
      <c r="K3268" s="11">
        <v>1431435122</v>
      </c>
      <c r="L3268" t="b">
        <v>1</v>
      </c>
      <c r="M3268">
        <v>163</v>
      </c>
      <c r="N3268" t="b">
        <v>1</v>
      </c>
      <c r="O3268" t="s">
        <v>8270</v>
      </c>
      <c r="P3268" s="5">
        <f t="shared" si="307"/>
        <v>48.325153374233132</v>
      </c>
      <c r="Q3268" t="str">
        <f t="shared" si="308"/>
        <v>theater</v>
      </c>
      <c r="R3268" t="str">
        <f t="shared" si="309"/>
        <v>plays</v>
      </c>
      <c r="S3268" s="10">
        <f t="shared" si="310"/>
        <v>42136.32780092593</v>
      </c>
      <c r="T3268" s="10">
        <f t="shared" si="311"/>
        <v>42167.666666666664</v>
      </c>
    </row>
    <row r="3269" spans="1:20" ht="43.5" x14ac:dyDescent="0.35">
      <c r="A3269" s="5">
        <f t="shared" si="306"/>
        <v>102.1</v>
      </c>
      <c r="B3269">
        <v>3267</v>
      </c>
      <c r="C3269" s="3" t="s">
        <v>3267</v>
      </c>
      <c r="D3269" s="3" t="s">
        <v>7377</v>
      </c>
      <c r="E3269">
        <v>15000</v>
      </c>
      <c r="F3269">
        <v>15315</v>
      </c>
      <c r="G3269" t="s">
        <v>8218</v>
      </c>
      <c r="H3269" t="s">
        <v>8223</v>
      </c>
      <c r="I3269" t="s">
        <v>8245</v>
      </c>
      <c r="J3269" s="11">
        <v>1437156660</v>
      </c>
      <c r="K3269" s="11">
        <v>1434564660</v>
      </c>
      <c r="L3269" t="b">
        <v>1</v>
      </c>
      <c r="M3269">
        <v>288</v>
      </c>
      <c r="N3269" t="b">
        <v>1</v>
      </c>
      <c r="O3269" t="s">
        <v>8270</v>
      </c>
      <c r="P3269" s="5">
        <f t="shared" si="307"/>
        <v>53.177083333333336</v>
      </c>
      <c r="Q3269" t="str">
        <f t="shared" si="308"/>
        <v>theater</v>
      </c>
      <c r="R3269" t="str">
        <f t="shared" si="309"/>
        <v>plays</v>
      </c>
      <c r="S3269" s="10">
        <f t="shared" si="310"/>
        <v>42172.549305555549</v>
      </c>
      <c r="T3269" s="10">
        <f t="shared" si="311"/>
        <v>42202.549305555549</v>
      </c>
    </row>
    <row r="3270" spans="1:20" ht="43.5" x14ac:dyDescent="0.35">
      <c r="A3270" s="5">
        <f t="shared" si="306"/>
        <v>128</v>
      </c>
      <c r="B3270">
        <v>3268</v>
      </c>
      <c r="C3270" s="3" t="s">
        <v>3268</v>
      </c>
      <c r="D3270" s="3" t="s">
        <v>7378</v>
      </c>
      <c r="E3270">
        <v>2000</v>
      </c>
      <c r="F3270">
        <v>2560</v>
      </c>
      <c r="G3270" t="s">
        <v>8218</v>
      </c>
      <c r="H3270" t="s">
        <v>8223</v>
      </c>
      <c r="I3270" t="s">
        <v>8245</v>
      </c>
      <c r="J3270" s="11">
        <v>1472074928</v>
      </c>
      <c r="K3270" s="11">
        <v>1470692528</v>
      </c>
      <c r="L3270" t="b">
        <v>1</v>
      </c>
      <c r="M3270">
        <v>42</v>
      </c>
      <c r="N3270" t="b">
        <v>1</v>
      </c>
      <c r="O3270" t="s">
        <v>8270</v>
      </c>
      <c r="P3270" s="5">
        <f t="shared" si="307"/>
        <v>60.952380952380949</v>
      </c>
      <c r="Q3270" t="str">
        <f t="shared" si="308"/>
        <v>theater</v>
      </c>
      <c r="R3270" t="str">
        <f t="shared" si="309"/>
        <v>plays</v>
      </c>
      <c r="S3270" s="10">
        <f t="shared" si="310"/>
        <v>42590.695925925924</v>
      </c>
      <c r="T3270" s="10">
        <f t="shared" si="311"/>
        <v>42606.695925925924</v>
      </c>
    </row>
    <row r="3271" spans="1:20" ht="43.5" x14ac:dyDescent="0.35">
      <c r="A3271" s="5">
        <f t="shared" si="306"/>
        <v>101.49999999999999</v>
      </c>
      <c r="B3271">
        <v>3269</v>
      </c>
      <c r="C3271" s="3" t="s">
        <v>3269</v>
      </c>
      <c r="D3271" s="3" t="s">
        <v>7379</v>
      </c>
      <c r="E3271">
        <v>8000</v>
      </c>
      <c r="F3271">
        <v>8120</v>
      </c>
      <c r="G3271" t="s">
        <v>8218</v>
      </c>
      <c r="H3271" t="s">
        <v>8224</v>
      </c>
      <c r="I3271" t="s">
        <v>8246</v>
      </c>
      <c r="J3271" s="11">
        <v>1434452400</v>
      </c>
      <c r="K3271" s="11">
        <v>1431509397</v>
      </c>
      <c r="L3271" t="b">
        <v>1</v>
      </c>
      <c r="M3271">
        <v>70</v>
      </c>
      <c r="N3271" t="b">
        <v>1</v>
      </c>
      <c r="O3271" t="s">
        <v>8270</v>
      </c>
      <c r="P3271" s="5">
        <f t="shared" si="307"/>
        <v>116</v>
      </c>
      <c r="Q3271" t="str">
        <f t="shared" si="308"/>
        <v>theater</v>
      </c>
      <c r="R3271" t="str">
        <f t="shared" si="309"/>
        <v>plays</v>
      </c>
      <c r="S3271" s="10">
        <f t="shared" si="310"/>
        <v>42137.18746527777</v>
      </c>
      <c r="T3271" s="10">
        <f t="shared" si="311"/>
        <v>42171.249999999993</v>
      </c>
    </row>
    <row r="3272" spans="1:20" ht="58" x14ac:dyDescent="0.35">
      <c r="A3272" s="5">
        <f t="shared" si="306"/>
        <v>101.66666666666666</v>
      </c>
      <c r="B3272">
        <v>3270</v>
      </c>
      <c r="C3272" s="3" t="s">
        <v>3270</v>
      </c>
      <c r="D3272" s="3" t="s">
        <v>7380</v>
      </c>
      <c r="E3272">
        <v>1800</v>
      </c>
      <c r="F3272">
        <v>1830</v>
      </c>
      <c r="G3272" t="s">
        <v>8218</v>
      </c>
      <c r="H3272" t="s">
        <v>8224</v>
      </c>
      <c r="I3272" t="s">
        <v>8246</v>
      </c>
      <c r="J3272" s="11">
        <v>1436705265</v>
      </c>
      <c r="K3272" s="11">
        <v>1434113265</v>
      </c>
      <c r="L3272" t="b">
        <v>1</v>
      </c>
      <c r="M3272">
        <v>30</v>
      </c>
      <c r="N3272" t="b">
        <v>1</v>
      </c>
      <c r="O3272" t="s">
        <v>8270</v>
      </c>
      <c r="P3272" s="5">
        <f t="shared" si="307"/>
        <v>61</v>
      </c>
      <c r="Q3272" t="str">
        <f t="shared" si="308"/>
        <v>theater</v>
      </c>
      <c r="R3272" t="str">
        <f t="shared" si="309"/>
        <v>plays</v>
      </c>
      <c r="S3272" s="10">
        <f t="shared" si="310"/>
        <v>42167.324826388889</v>
      </c>
      <c r="T3272" s="10">
        <f t="shared" si="311"/>
        <v>42197.324826388889</v>
      </c>
    </row>
    <row r="3273" spans="1:20" x14ac:dyDescent="0.35">
      <c r="A3273" s="5">
        <f t="shared" si="306"/>
        <v>130</v>
      </c>
      <c r="B3273">
        <v>3271</v>
      </c>
      <c r="C3273" s="3" t="s">
        <v>3271</v>
      </c>
      <c r="D3273" s="3" t="s">
        <v>7381</v>
      </c>
      <c r="E3273">
        <v>1500</v>
      </c>
      <c r="F3273">
        <v>1950</v>
      </c>
      <c r="G3273" t="s">
        <v>8218</v>
      </c>
      <c r="H3273" t="s">
        <v>8224</v>
      </c>
      <c r="I3273" t="s">
        <v>8246</v>
      </c>
      <c r="J3273" s="11">
        <v>1414927775</v>
      </c>
      <c r="K3273" s="11">
        <v>1412332175</v>
      </c>
      <c r="L3273" t="b">
        <v>1</v>
      </c>
      <c r="M3273">
        <v>51</v>
      </c>
      <c r="N3273" t="b">
        <v>1</v>
      </c>
      <c r="O3273" t="s">
        <v>8270</v>
      </c>
      <c r="P3273" s="5">
        <f t="shared" si="307"/>
        <v>38.235294117647058</v>
      </c>
      <c r="Q3273" t="str">
        <f t="shared" si="308"/>
        <v>theater</v>
      </c>
      <c r="R3273" t="str">
        <f t="shared" si="309"/>
        <v>plays</v>
      </c>
      <c r="S3273" s="10">
        <f t="shared" si="310"/>
        <v>41915.22887731481</v>
      </c>
      <c r="T3273" s="10">
        <f t="shared" si="311"/>
        <v>41945.270543981482</v>
      </c>
    </row>
    <row r="3274" spans="1:20" ht="43.5" x14ac:dyDescent="0.35">
      <c r="A3274" s="5">
        <f t="shared" si="306"/>
        <v>154.43</v>
      </c>
      <c r="B3274">
        <v>3272</v>
      </c>
      <c r="C3274" s="3" t="s">
        <v>3272</v>
      </c>
      <c r="D3274" s="3" t="s">
        <v>7382</v>
      </c>
      <c r="E3274">
        <v>10000</v>
      </c>
      <c r="F3274">
        <v>15443</v>
      </c>
      <c r="G3274" t="s">
        <v>8218</v>
      </c>
      <c r="H3274" t="s">
        <v>8223</v>
      </c>
      <c r="I3274" t="s">
        <v>8245</v>
      </c>
      <c r="J3274" s="11">
        <v>1446814809</v>
      </c>
      <c r="K3274" s="11">
        <v>1444219209</v>
      </c>
      <c r="L3274" t="b">
        <v>1</v>
      </c>
      <c r="M3274">
        <v>145</v>
      </c>
      <c r="N3274" t="b">
        <v>1</v>
      </c>
      <c r="O3274" t="s">
        <v>8270</v>
      </c>
      <c r="P3274" s="5">
        <f t="shared" si="307"/>
        <v>106.50344827586207</v>
      </c>
      <c r="Q3274" t="str">
        <f t="shared" si="308"/>
        <v>theater</v>
      </c>
      <c r="R3274" t="str">
        <f t="shared" si="309"/>
        <v>plays</v>
      </c>
      <c r="S3274" s="10">
        <f t="shared" si="310"/>
        <v>42284.291770833333</v>
      </c>
      <c r="T3274" s="10">
        <f t="shared" si="311"/>
        <v>42314.333437499998</v>
      </c>
    </row>
    <row r="3275" spans="1:20" ht="58" x14ac:dyDescent="0.35">
      <c r="A3275" s="5">
        <f t="shared" si="306"/>
        <v>107.4</v>
      </c>
      <c r="B3275">
        <v>3273</v>
      </c>
      <c r="C3275" s="3" t="s">
        <v>3273</v>
      </c>
      <c r="D3275" s="3" t="s">
        <v>7383</v>
      </c>
      <c r="E3275">
        <v>4000</v>
      </c>
      <c r="F3275">
        <v>4296</v>
      </c>
      <c r="G3275" t="s">
        <v>8218</v>
      </c>
      <c r="H3275" t="s">
        <v>8223</v>
      </c>
      <c r="I3275" t="s">
        <v>8245</v>
      </c>
      <c r="J3275" s="11">
        <v>1473879600</v>
      </c>
      <c r="K3275" s="11">
        <v>1472498042</v>
      </c>
      <c r="L3275" t="b">
        <v>1</v>
      </c>
      <c r="M3275">
        <v>21</v>
      </c>
      <c r="N3275" t="b">
        <v>1</v>
      </c>
      <c r="O3275" t="s">
        <v>8270</v>
      </c>
      <c r="P3275" s="5">
        <f t="shared" si="307"/>
        <v>204.57142857142858</v>
      </c>
      <c r="Q3275" t="str">
        <f t="shared" si="308"/>
        <v>theater</v>
      </c>
      <c r="R3275" t="str">
        <f t="shared" si="309"/>
        <v>plays</v>
      </c>
      <c r="S3275" s="10">
        <f t="shared" si="310"/>
        <v>42611.5930787037</v>
      </c>
      <c r="T3275" s="10">
        <f t="shared" si="311"/>
        <v>42627.583333333336</v>
      </c>
    </row>
    <row r="3276" spans="1:20" ht="43.5" x14ac:dyDescent="0.35">
      <c r="A3276" s="5">
        <f t="shared" si="306"/>
        <v>101.32258064516128</v>
      </c>
      <c r="B3276">
        <v>3274</v>
      </c>
      <c r="C3276" s="3" t="s">
        <v>3274</v>
      </c>
      <c r="D3276" s="3" t="s">
        <v>7384</v>
      </c>
      <c r="E3276">
        <v>15500</v>
      </c>
      <c r="F3276">
        <v>15705</v>
      </c>
      <c r="G3276" t="s">
        <v>8218</v>
      </c>
      <c r="H3276" t="s">
        <v>8223</v>
      </c>
      <c r="I3276" t="s">
        <v>8245</v>
      </c>
      <c r="J3276" s="11">
        <v>1458075600</v>
      </c>
      <c r="K3276" s="11">
        <v>1454259272</v>
      </c>
      <c r="L3276" t="b">
        <v>1</v>
      </c>
      <c r="M3276">
        <v>286</v>
      </c>
      <c r="N3276" t="b">
        <v>1</v>
      </c>
      <c r="O3276" t="s">
        <v>8270</v>
      </c>
      <c r="P3276" s="5">
        <f t="shared" si="307"/>
        <v>54.912587412587413</v>
      </c>
      <c r="Q3276" t="str">
        <f t="shared" si="308"/>
        <v>theater</v>
      </c>
      <c r="R3276" t="str">
        <f t="shared" si="309"/>
        <v>plays</v>
      </c>
      <c r="S3276" s="10">
        <f t="shared" si="310"/>
        <v>42400.496203703697</v>
      </c>
      <c r="T3276" s="10">
        <f t="shared" si="311"/>
        <v>42444.666666666664</v>
      </c>
    </row>
    <row r="3277" spans="1:20" ht="43.5" x14ac:dyDescent="0.35">
      <c r="A3277" s="5">
        <f t="shared" si="306"/>
        <v>100.27777777777777</v>
      </c>
      <c r="B3277">
        <v>3275</v>
      </c>
      <c r="C3277" s="3" t="s">
        <v>3275</v>
      </c>
      <c r="D3277" s="3" t="s">
        <v>7385</v>
      </c>
      <c r="E3277">
        <v>1800</v>
      </c>
      <c r="F3277">
        <v>1805</v>
      </c>
      <c r="G3277" t="s">
        <v>8218</v>
      </c>
      <c r="H3277" t="s">
        <v>8223</v>
      </c>
      <c r="I3277" t="s">
        <v>8245</v>
      </c>
      <c r="J3277" s="11">
        <v>1423456200</v>
      </c>
      <c r="K3277" s="11">
        <v>1421183271</v>
      </c>
      <c r="L3277" t="b">
        <v>1</v>
      </c>
      <c r="M3277">
        <v>12</v>
      </c>
      <c r="N3277" t="b">
        <v>1</v>
      </c>
      <c r="O3277" t="s">
        <v>8270</v>
      </c>
      <c r="P3277" s="5">
        <f t="shared" si="307"/>
        <v>150.41666666666666</v>
      </c>
      <c r="Q3277" t="str">
        <f t="shared" si="308"/>
        <v>theater</v>
      </c>
      <c r="R3277" t="str">
        <f t="shared" si="309"/>
        <v>plays</v>
      </c>
      <c r="S3277" s="10">
        <f t="shared" si="310"/>
        <v>42017.672118055554</v>
      </c>
      <c r="T3277" s="10">
        <f t="shared" si="311"/>
        <v>42043.979166666664</v>
      </c>
    </row>
    <row r="3278" spans="1:20" ht="43.5" x14ac:dyDescent="0.35">
      <c r="A3278" s="5">
        <f t="shared" si="306"/>
        <v>116.84444444444443</v>
      </c>
      <c r="B3278">
        <v>3276</v>
      </c>
      <c r="C3278" s="3" t="s">
        <v>3276</v>
      </c>
      <c r="D3278" s="3" t="s">
        <v>7386</v>
      </c>
      <c r="E3278">
        <v>4500</v>
      </c>
      <c r="F3278">
        <v>5258</v>
      </c>
      <c r="G3278" t="s">
        <v>8218</v>
      </c>
      <c r="H3278" t="s">
        <v>8228</v>
      </c>
      <c r="I3278" t="s">
        <v>8250</v>
      </c>
      <c r="J3278" s="11">
        <v>1459483140</v>
      </c>
      <c r="K3278" s="11">
        <v>1456526879</v>
      </c>
      <c r="L3278" t="b">
        <v>1</v>
      </c>
      <c r="M3278">
        <v>100</v>
      </c>
      <c r="N3278" t="b">
        <v>1</v>
      </c>
      <c r="O3278" t="s">
        <v>8270</v>
      </c>
      <c r="P3278" s="5">
        <f t="shared" si="307"/>
        <v>52.58</v>
      </c>
      <c r="Q3278" t="str">
        <f t="shared" si="308"/>
        <v>theater</v>
      </c>
      <c r="R3278" t="str">
        <f t="shared" si="309"/>
        <v>plays</v>
      </c>
      <c r="S3278" s="10">
        <f t="shared" si="310"/>
        <v>42426.741655092592</v>
      </c>
      <c r="T3278" s="10">
        <f t="shared" si="311"/>
        <v>42460.957638888889</v>
      </c>
    </row>
    <row r="3279" spans="1:20" ht="58" x14ac:dyDescent="0.35">
      <c r="A3279" s="5">
        <f t="shared" si="306"/>
        <v>108.60000000000001</v>
      </c>
      <c r="B3279">
        <v>3277</v>
      </c>
      <c r="C3279" s="3" t="s">
        <v>3277</v>
      </c>
      <c r="D3279" s="3" t="s">
        <v>7387</v>
      </c>
      <c r="E3279">
        <v>5000</v>
      </c>
      <c r="F3279">
        <v>5430</v>
      </c>
      <c r="G3279" t="s">
        <v>8218</v>
      </c>
      <c r="H3279" t="s">
        <v>8224</v>
      </c>
      <c r="I3279" t="s">
        <v>8246</v>
      </c>
      <c r="J3279" s="11">
        <v>1416331406</v>
      </c>
      <c r="K3279" s="11">
        <v>1413735806</v>
      </c>
      <c r="L3279" t="b">
        <v>1</v>
      </c>
      <c r="M3279">
        <v>100</v>
      </c>
      <c r="N3279" t="b">
        <v>1</v>
      </c>
      <c r="O3279" t="s">
        <v>8270</v>
      </c>
      <c r="P3279" s="5">
        <f t="shared" si="307"/>
        <v>54.3</v>
      </c>
      <c r="Q3279" t="str">
        <f t="shared" si="308"/>
        <v>theater</v>
      </c>
      <c r="R3279" t="str">
        <f t="shared" si="309"/>
        <v>plays</v>
      </c>
      <c r="S3279" s="10">
        <f t="shared" si="310"/>
        <v>41931.474606481483</v>
      </c>
      <c r="T3279" s="10">
        <f t="shared" si="311"/>
        <v>41961.516273148147</v>
      </c>
    </row>
    <row r="3280" spans="1:20" ht="58" x14ac:dyDescent="0.35">
      <c r="A3280" s="5">
        <f t="shared" si="306"/>
        <v>103.4</v>
      </c>
      <c r="B3280">
        <v>3278</v>
      </c>
      <c r="C3280" s="3" t="s">
        <v>3278</v>
      </c>
      <c r="D3280" s="3" t="s">
        <v>7388</v>
      </c>
      <c r="E3280">
        <v>2500</v>
      </c>
      <c r="F3280">
        <v>2585</v>
      </c>
      <c r="G3280" t="s">
        <v>8218</v>
      </c>
      <c r="H3280" t="s">
        <v>8224</v>
      </c>
      <c r="I3280" t="s">
        <v>8246</v>
      </c>
      <c r="J3280" s="11">
        <v>1433017303</v>
      </c>
      <c r="K3280" s="11">
        <v>1430425303</v>
      </c>
      <c r="L3280" t="b">
        <v>1</v>
      </c>
      <c r="M3280">
        <v>34</v>
      </c>
      <c r="N3280" t="b">
        <v>1</v>
      </c>
      <c r="O3280" t="s">
        <v>8270</v>
      </c>
      <c r="P3280" s="5">
        <f t="shared" si="307"/>
        <v>76.029411764705884</v>
      </c>
      <c r="Q3280" t="str">
        <f t="shared" si="308"/>
        <v>theater</v>
      </c>
      <c r="R3280" t="str">
        <f t="shared" si="309"/>
        <v>plays</v>
      </c>
      <c r="S3280" s="10">
        <f t="shared" si="310"/>
        <v>42124.640081018515</v>
      </c>
      <c r="T3280" s="10">
        <f t="shared" si="311"/>
        <v>42154.640081018515</v>
      </c>
    </row>
    <row r="3281" spans="1:20" ht="58" x14ac:dyDescent="0.35">
      <c r="A3281" s="5">
        <f t="shared" si="306"/>
        <v>114.27586206896552</v>
      </c>
      <c r="B3281">
        <v>3279</v>
      </c>
      <c r="C3281" s="3" t="s">
        <v>3279</v>
      </c>
      <c r="D3281" s="3" t="s">
        <v>7389</v>
      </c>
      <c r="E3281">
        <v>5800</v>
      </c>
      <c r="F3281">
        <v>6628</v>
      </c>
      <c r="G3281" t="s">
        <v>8218</v>
      </c>
      <c r="H3281" t="s">
        <v>8223</v>
      </c>
      <c r="I3281" t="s">
        <v>8245</v>
      </c>
      <c r="J3281" s="11">
        <v>1459474059</v>
      </c>
      <c r="K3281" s="11">
        <v>1456885659</v>
      </c>
      <c r="L3281" t="b">
        <v>0</v>
      </c>
      <c r="M3281">
        <v>63</v>
      </c>
      <c r="N3281" t="b">
        <v>1</v>
      </c>
      <c r="O3281" t="s">
        <v>8270</v>
      </c>
      <c r="P3281" s="5">
        <f t="shared" si="307"/>
        <v>105.2063492063492</v>
      </c>
      <c r="Q3281" t="str">
        <f t="shared" si="308"/>
        <v>theater</v>
      </c>
      <c r="R3281" t="str">
        <f t="shared" si="309"/>
        <v>plays</v>
      </c>
      <c r="S3281" s="10">
        <f t="shared" si="310"/>
        <v>42430.894201388881</v>
      </c>
      <c r="T3281" s="10">
        <f t="shared" si="311"/>
        <v>42460.852534722224</v>
      </c>
    </row>
    <row r="3282" spans="1:20" ht="58" x14ac:dyDescent="0.35">
      <c r="A3282" s="5">
        <f t="shared" si="306"/>
        <v>103</v>
      </c>
      <c r="B3282">
        <v>3280</v>
      </c>
      <c r="C3282" s="3" t="s">
        <v>3280</v>
      </c>
      <c r="D3282" s="3" t="s">
        <v>7390</v>
      </c>
      <c r="E3282">
        <v>2000</v>
      </c>
      <c r="F3282">
        <v>2060</v>
      </c>
      <c r="G3282" t="s">
        <v>8218</v>
      </c>
      <c r="H3282" t="s">
        <v>8223</v>
      </c>
      <c r="I3282" t="s">
        <v>8245</v>
      </c>
      <c r="J3282" s="11">
        <v>1433134800</v>
      </c>
      <c r="K3282" s="11">
        <v>1430158198</v>
      </c>
      <c r="L3282" t="b">
        <v>0</v>
      </c>
      <c r="M3282">
        <v>30</v>
      </c>
      <c r="N3282" t="b">
        <v>1</v>
      </c>
      <c r="O3282" t="s">
        <v>8270</v>
      </c>
      <c r="P3282" s="5">
        <f t="shared" si="307"/>
        <v>68.666666666666671</v>
      </c>
      <c r="Q3282" t="str">
        <f t="shared" si="308"/>
        <v>theater</v>
      </c>
      <c r="R3282" t="str">
        <f t="shared" si="309"/>
        <v>plays</v>
      </c>
      <c r="S3282" s="10">
        <f t="shared" si="310"/>
        <v>42121.548587962963</v>
      </c>
      <c r="T3282" s="10">
        <f t="shared" si="311"/>
        <v>42155.999999999993</v>
      </c>
    </row>
    <row r="3283" spans="1:20" ht="29" x14ac:dyDescent="0.35">
      <c r="A3283" s="5">
        <f t="shared" si="306"/>
        <v>121.6</v>
      </c>
      <c r="B3283">
        <v>3281</v>
      </c>
      <c r="C3283" s="3" t="s">
        <v>3281</v>
      </c>
      <c r="D3283" s="3" t="s">
        <v>7391</v>
      </c>
      <c r="E3283">
        <v>5000</v>
      </c>
      <c r="F3283">
        <v>6080</v>
      </c>
      <c r="G3283" t="s">
        <v>8218</v>
      </c>
      <c r="H3283" t="s">
        <v>8223</v>
      </c>
      <c r="I3283" t="s">
        <v>8245</v>
      </c>
      <c r="J3283" s="11">
        <v>1441153705</v>
      </c>
      <c r="K3283" s="11">
        <v>1438561705</v>
      </c>
      <c r="L3283" t="b">
        <v>0</v>
      </c>
      <c r="M3283">
        <v>47</v>
      </c>
      <c r="N3283" t="b">
        <v>1</v>
      </c>
      <c r="O3283" t="s">
        <v>8270</v>
      </c>
      <c r="P3283" s="5">
        <f t="shared" si="307"/>
        <v>129.36170212765958</v>
      </c>
      <c r="Q3283" t="str">
        <f t="shared" si="308"/>
        <v>theater</v>
      </c>
      <c r="R3283" t="str">
        <f t="shared" si="309"/>
        <v>plays</v>
      </c>
      <c r="S3283" s="10">
        <f t="shared" si="310"/>
        <v>42218.811400462961</v>
      </c>
      <c r="T3283" s="10">
        <f t="shared" si="311"/>
        <v>42248.811400462961</v>
      </c>
    </row>
    <row r="3284" spans="1:20" ht="43.5" x14ac:dyDescent="0.35">
      <c r="A3284" s="5">
        <f t="shared" si="306"/>
        <v>102.6467741935484</v>
      </c>
      <c r="B3284">
        <v>3282</v>
      </c>
      <c r="C3284" s="3" t="s">
        <v>3282</v>
      </c>
      <c r="D3284" s="3" t="s">
        <v>7392</v>
      </c>
      <c r="E3284">
        <v>31000</v>
      </c>
      <c r="F3284">
        <v>31820.5</v>
      </c>
      <c r="G3284" t="s">
        <v>8218</v>
      </c>
      <c r="H3284" t="s">
        <v>8223</v>
      </c>
      <c r="I3284" t="s">
        <v>8245</v>
      </c>
      <c r="J3284" s="11">
        <v>1461904788</v>
      </c>
      <c r="K3284" s="11">
        <v>1458103188</v>
      </c>
      <c r="L3284" t="b">
        <v>0</v>
      </c>
      <c r="M3284">
        <v>237</v>
      </c>
      <c r="N3284" t="b">
        <v>1</v>
      </c>
      <c r="O3284" t="s">
        <v>8270</v>
      </c>
      <c r="P3284" s="5">
        <f t="shared" si="307"/>
        <v>134.26371308016877</v>
      </c>
      <c r="Q3284" t="str">
        <f t="shared" si="308"/>
        <v>theater</v>
      </c>
      <c r="R3284" t="str">
        <f t="shared" si="309"/>
        <v>plays</v>
      </c>
      <c r="S3284" s="10">
        <f t="shared" si="310"/>
        <v>42444.985972222225</v>
      </c>
      <c r="T3284" s="10">
        <f t="shared" si="311"/>
        <v>42488.985972222225</v>
      </c>
    </row>
    <row r="3285" spans="1:20" ht="58" x14ac:dyDescent="0.35">
      <c r="A3285" s="5">
        <f t="shared" si="306"/>
        <v>104.75000000000001</v>
      </c>
      <c r="B3285">
        <v>3283</v>
      </c>
      <c r="C3285" s="3" t="s">
        <v>3283</v>
      </c>
      <c r="D3285" s="3" t="s">
        <v>7393</v>
      </c>
      <c r="E3285">
        <v>800</v>
      </c>
      <c r="F3285">
        <v>838</v>
      </c>
      <c r="G3285" t="s">
        <v>8218</v>
      </c>
      <c r="H3285" t="s">
        <v>8224</v>
      </c>
      <c r="I3285" t="s">
        <v>8246</v>
      </c>
      <c r="J3285" s="11">
        <v>1455138000</v>
      </c>
      <c r="K3285" s="11">
        <v>1452448298</v>
      </c>
      <c r="L3285" t="b">
        <v>0</v>
      </c>
      <c r="M3285">
        <v>47</v>
      </c>
      <c r="N3285" t="b">
        <v>1</v>
      </c>
      <c r="O3285" t="s">
        <v>8270</v>
      </c>
      <c r="P3285" s="5">
        <f t="shared" si="307"/>
        <v>17.829787234042552</v>
      </c>
      <c r="Q3285" t="str">
        <f t="shared" si="308"/>
        <v>theater</v>
      </c>
      <c r="R3285" t="str">
        <f t="shared" si="309"/>
        <v>plays</v>
      </c>
      <c r="S3285" s="10">
        <f t="shared" si="310"/>
        <v>42379.535856481474</v>
      </c>
      <c r="T3285" s="10">
        <f t="shared" si="311"/>
        <v>42410.666666666664</v>
      </c>
    </row>
    <row r="3286" spans="1:20" ht="43.5" x14ac:dyDescent="0.35">
      <c r="A3286" s="5">
        <f t="shared" si="306"/>
        <v>101.6</v>
      </c>
      <c r="B3286">
        <v>3284</v>
      </c>
      <c r="C3286" s="3" t="s">
        <v>3284</v>
      </c>
      <c r="D3286" s="3" t="s">
        <v>7394</v>
      </c>
      <c r="E3286">
        <v>3000</v>
      </c>
      <c r="F3286">
        <v>3048</v>
      </c>
      <c r="G3286" t="s">
        <v>8218</v>
      </c>
      <c r="H3286" t="s">
        <v>8223</v>
      </c>
      <c r="I3286" t="s">
        <v>8245</v>
      </c>
      <c r="J3286" s="11">
        <v>1454047140</v>
      </c>
      <c r="K3286" s="11">
        <v>1452546853</v>
      </c>
      <c r="L3286" t="b">
        <v>0</v>
      </c>
      <c r="M3286">
        <v>15</v>
      </c>
      <c r="N3286" t="b">
        <v>1</v>
      </c>
      <c r="O3286" t="s">
        <v>8270</v>
      </c>
      <c r="P3286" s="5">
        <f t="shared" si="307"/>
        <v>203.2</v>
      </c>
      <c r="Q3286" t="str">
        <f t="shared" si="308"/>
        <v>theater</v>
      </c>
      <c r="R3286" t="str">
        <f t="shared" si="309"/>
        <v>plays</v>
      </c>
      <c r="S3286" s="10">
        <f t="shared" si="310"/>
        <v>42380.676539351851</v>
      </c>
      <c r="T3286" s="10">
        <f t="shared" si="311"/>
        <v>42398.040972222218</v>
      </c>
    </row>
    <row r="3287" spans="1:20" x14ac:dyDescent="0.35">
      <c r="A3287" s="5">
        <f t="shared" si="306"/>
        <v>112.10242048409683</v>
      </c>
      <c r="B3287">
        <v>3285</v>
      </c>
      <c r="C3287" s="3" t="s">
        <v>3285</v>
      </c>
      <c r="D3287" s="3" t="s">
        <v>7395</v>
      </c>
      <c r="E3287">
        <v>4999</v>
      </c>
      <c r="F3287">
        <v>5604</v>
      </c>
      <c r="G3287" t="s">
        <v>8218</v>
      </c>
      <c r="H3287" t="s">
        <v>8223</v>
      </c>
      <c r="I3287" t="s">
        <v>8245</v>
      </c>
      <c r="J3287" s="11">
        <v>1488258000</v>
      </c>
      <c r="K3287" s="11">
        <v>1485556626</v>
      </c>
      <c r="L3287" t="b">
        <v>0</v>
      </c>
      <c r="M3287">
        <v>81</v>
      </c>
      <c r="N3287" t="b">
        <v>1</v>
      </c>
      <c r="O3287" t="s">
        <v>8270</v>
      </c>
      <c r="P3287" s="5">
        <f t="shared" si="307"/>
        <v>69.18518518518519</v>
      </c>
      <c r="Q3287" t="str">
        <f t="shared" si="308"/>
        <v>theater</v>
      </c>
      <c r="R3287" t="str">
        <f t="shared" si="309"/>
        <v>plays</v>
      </c>
      <c r="S3287" s="10">
        <f t="shared" si="310"/>
        <v>42762.734097222223</v>
      </c>
      <c r="T3287" s="10">
        <f t="shared" si="311"/>
        <v>42793.999999999993</v>
      </c>
    </row>
    <row r="3288" spans="1:20" ht="58" x14ac:dyDescent="0.35">
      <c r="A3288" s="5">
        <f t="shared" si="306"/>
        <v>101.76666666666667</v>
      </c>
      <c r="B3288">
        <v>3286</v>
      </c>
      <c r="C3288" s="3" t="s">
        <v>3286</v>
      </c>
      <c r="D3288" s="3" t="s">
        <v>7396</v>
      </c>
      <c r="E3288">
        <v>15000</v>
      </c>
      <c r="F3288">
        <v>15265</v>
      </c>
      <c r="G3288" t="s">
        <v>8218</v>
      </c>
      <c r="H3288" t="s">
        <v>8223</v>
      </c>
      <c r="I3288" t="s">
        <v>8245</v>
      </c>
      <c r="J3288" s="11">
        <v>1471291782</v>
      </c>
      <c r="K3288" s="11">
        <v>1468699782</v>
      </c>
      <c r="L3288" t="b">
        <v>0</v>
      </c>
      <c r="M3288">
        <v>122</v>
      </c>
      <c r="N3288" t="b">
        <v>1</v>
      </c>
      <c r="O3288" t="s">
        <v>8270</v>
      </c>
      <c r="P3288" s="5">
        <f t="shared" si="307"/>
        <v>125.12295081967213</v>
      </c>
      <c r="Q3288" t="str">
        <f t="shared" si="308"/>
        <v>theater</v>
      </c>
      <c r="R3288" t="str">
        <f t="shared" si="309"/>
        <v>plays</v>
      </c>
      <c r="S3288" s="10">
        <f t="shared" si="310"/>
        <v>42567.631736111107</v>
      </c>
      <c r="T3288" s="10">
        <f t="shared" si="311"/>
        <v>42597.631736111107</v>
      </c>
    </row>
    <row r="3289" spans="1:20" ht="29" x14ac:dyDescent="0.35">
      <c r="A3289" s="5">
        <f t="shared" si="306"/>
        <v>100</v>
      </c>
      <c r="B3289">
        <v>3287</v>
      </c>
      <c r="C3289" s="3" t="s">
        <v>3287</v>
      </c>
      <c r="D3289" s="3" t="s">
        <v>7397</v>
      </c>
      <c r="E3289">
        <v>2500</v>
      </c>
      <c r="F3289">
        <v>2500</v>
      </c>
      <c r="G3289" t="s">
        <v>8218</v>
      </c>
      <c r="H3289" t="s">
        <v>8228</v>
      </c>
      <c r="I3289" t="s">
        <v>8250</v>
      </c>
      <c r="J3289" s="11">
        <v>1448733628</v>
      </c>
      <c r="K3289" s="11">
        <v>1446573628</v>
      </c>
      <c r="L3289" t="b">
        <v>0</v>
      </c>
      <c r="M3289">
        <v>34</v>
      </c>
      <c r="N3289" t="b">
        <v>1</v>
      </c>
      <c r="O3289" t="s">
        <v>8270</v>
      </c>
      <c r="P3289" s="5">
        <f t="shared" si="307"/>
        <v>73.529411764705884</v>
      </c>
      <c r="Q3289" t="str">
        <f t="shared" si="308"/>
        <v>theater</v>
      </c>
      <c r="R3289" t="str">
        <f t="shared" si="309"/>
        <v>plays</v>
      </c>
      <c r="S3289" s="10">
        <f t="shared" si="310"/>
        <v>42311.541990740741</v>
      </c>
      <c r="T3289" s="10">
        <f t="shared" si="311"/>
        <v>42336.541990740741</v>
      </c>
    </row>
    <row r="3290" spans="1:20" ht="58" x14ac:dyDescent="0.35">
      <c r="A3290" s="5">
        <f t="shared" si="306"/>
        <v>100.26489999999998</v>
      </c>
      <c r="B3290">
        <v>3288</v>
      </c>
      <c r="C3290" s="3" t="s">
        <v>3288</v>
      </c>
      <c r="D3290" s="3" t="s">
        <v>7398</v>
      </c>
      <c r="E3290">
        <v>10000</v>
      </c>
      <c r="F3290">
        <v>10026.49</v>
      </c>
      <c r="G3290" t="s">
        <v>8218</v>
      </c>
      <c r="H3290" t="s">
        <v>8224</v>
      </c>
      <c r="I3290" t="s">
        <v>8246</v>
      </c>
      <c r="J3290" s="11">
        <v>1466463600</v>
      </c>
      <c r="K3290" s="11">
        <v>1463337315</v>
      </c>
      <c r="L3290" t="b">
        <v>0</v>
      </c>
      <c r="M3290">
        <v>207</v>
      </c>
      <c r="N3290" t="b">
        <v>1</v>
      </c>
      <c r="O3290" t="s">
        <v>8270</v>
      </c>
      <c r="P3290" s="5">
        <f t="shared" si="307"/>
        <v>48.437149758454105</v>
      </c>
      <c r="Q3290" t="str">
        <f t="shared" si="308"/>
        <v>theater</v>
      </c>
      <c r="R3290" t="str">
        <f t="shared" si="309"/>
        <v>plays</v>
      </c>
      <c r="S3290" s="10">
        <f t="shared" si="310"/>
        <v>42505.566145833327</v>
      </c>
      <c r="T3290" s="10">
        <f t="shared" si="311"/>
        <v>42541.749999999993</v>
      </c>
    </row>
    <row r="3291" spans="1:20" ht="58" x14ac:dyDescent="0.35">
      <c r="A3291" s="5">
        <f t="shared" si="306"/>
        <v>133.04200000000003</v>
      </c>
      <c r="B3291">
        <v>3289</v>
      </c>
      <c r="C3291" s="3" t="s">
        <v>3289</v>
      </c>
      <c r="D3291" s="3" t="s">
        <v>7399</v>
      </c>
      <c r="E3291">
        <v>500</v>
      </c>
      <c r="F3291">
        <v>665.21</v>
      </c>
      <c r="G3291" t="s">
        <v>8218</v>
      </c>
      <c r="H3291" t="s">
        <v>8224</v>
      </c>
      <c r="I3291" t="s">
        <v>8246</v>
      </c>
      <c r="J3291" s="11">
        <v>1487580602</v>
      </c>
      <c r="K3291" s="11">
        <v>1485161402</v>
      </c>
      <c r="L3291" t="b">
        <v>0</v>
      </c>
      <c r="M3291">
        <v>25</v>
      </c>
      <c r="N3291" t="b">
        <v>1</v>
      </c>
      <c r="O3291" t="s">
        <v>8270</v>
      </c>
      <c r="P3291" s="5">
        <f t="shared" si="307"/>
        <v>26.608400000000003</v>
      </c>
      <c r="Q3291" t="str">
        <f t="shared" si="308"/>
        <v>theater</v>
      </c>
      <c r="R3291" t="str">
        <f t="shared" si="309"/>
        <v>plays</v>
      </c>
      <c r="S3291" s="10">
        <f t="shared" si="310"/>
        <v>42758.159745370365</v>
      </c>
      <c r="T3291" s="10">
        <f t="shared" si="311"/>
        <v>42786.159745370365</v>
      </c>
    </row>
    <row r="3292" spans="1:20" ht="72.5" x14ac:dyDescent="0.35">
      <c r="A3292" s="5">
        <f t="shared" si="306"/>
        <v>121.2</v>
      </c>
      <c r="B3292">
        <v>3290</v>
      </c>
      <c r="C3292" s="3" t="s">
        <v>3290</v>
      </c>
      <c r="D3292" s="3" t="s">
        <v>7400</v>
      </c>
      <c r="E3292">
        <v>2000</v>
      </c>
      <c r="F3292">
        <v>2424</v>
      </c>
      <c r="G3292" t="s">
        <v>8218</v>
      </c>
      <c r="H3292" t="s">
        <v>8224</v>
      </c>
      <c r="I3292" t="s">
        <v>8246</v>
      </c>
      <c r="J3292" s="11">
        <v>1489234891</v>
      </c>
      <c r="K3292" s="11">
        <v>1486642891</v>
      </c>
      <c r="L3292" t="b">
        <v>0</v>
      </c>
      <c r="M3292">
        <v>72</v>
      </c>
      <c r="N3292" t="b">
        <v>1</v>
      </c>
      <c r="O3292" t="s">
        <v>8270</v>
      </c>
      <c r="P3292" s="5">
        <f t="shared" si="307"/>
        <v>33.666666666666664</v>
      </c>
      <c r="Q3292" t="str">
        <f t="shared" si="308"/>
        <v>theater</v>
      </c>
      <c r="R3292" t="str">
        <f t="shared" si="309"/>
        <v>plays</v>
      </c>
      <c r="S3292" s="10">
        <f t="shared" si="310"/>
        <v>42775.306608796294</v>
      </c>
      <c r="T3292" s="10">
        <f t="shared" si="311"/>
        <v>42805.306608796294</v>
      </c>
    </row>
    <row r="3293" spans="1:20" ht="58" x14ac:dyDescent="0.35">
      <c r="A3293" s="5">
        <f t="shared" si="306"/>
        <v>113.99999999999999</v>
      </c>
      <c r="B3293">
        <v>3291</v>
      </c>
      <c r="C3293" s="3" t="s">
        <v>3291</v>
      </c>
      <c r="D3293" s="3" t="s">
        <v>7401</v>
      </c>
      <c r="E3293">
        <v>500</v>
      </c>
      <c r="F3293">
        <v>570</v>
      </c>
      <c r="G3293" t="s">
        <v>8218</v>
      </c>
      <c r="H3293" t="s">
        <v>8223</v>
      </c>
      <c r="I3293" t="s">
        <v>8245</v>
      </c>
      <c r="J3293" s="11">
        <v>1442462340</v>
      </c>
      <c r="K3293" s="11">
        <v>1439743900</v>
      </c>
      <c r="L3293" t="b">
        <v>0</v>
      </c>
      <c r="M3293">
        <v>14</v>
      </c>
      <c r="N3293" t="b">
        <v>1</v>
      </c>
      <c r="O3293" t="s">
        <v>8270</v>
      </c>
      <c r="P3293" s="5">
        <f t="shared" si="307"/>
        <v>40.714285714285715</v>
      </c>
      <c r="Q3293" t="str">
        <f t="shared" si="308"/>
        <v>theater</v>
      </c>
      <c r="R3293" t="str">
        <f t="shared" si="309"/>
        <v>plays</v>
      </c>
      <c r="S3293" s="10">
        <f t="shared" si="310"/>
        <v>42232.494212962956</v>
      </c>
      <c r="T3293" s="10">
        <f t="shared" si="311"/>
        <v>42263.957638888889</v>
      </c>
    </row>
    <row r="3294" spans="1:20" ht="43.5" x14ac:dyDescent="0.35">
      <c r="A3294" s="5">
        <f t="shared" si="306"/>
        <v>286.13861386138615</v>
      </c>
      <c r="B3294">
        <v>3292</v>
      </c>
      <c r="C3294" s="3" t="s">
        <v>3292</v>
      </c>
      <c r="D3294" s="3" t="s">
        <v>7402</v>
      </c>
      <c r="E3294">
        <v>101</v>
      </c>
      <c r="F3294">
        <v>289</v>
      </c>
      <c r="G3294" t="s">
        <v>8218</v>
      </c>
      <c r="H3294" t="s">
        <v>8224</v>
      </c>
      <c r="I3294" t="s">
        <v>8246</v>
      </c>
      <c r="J3294" s="11">
        <v>1449257348</v>
      </c>
      <c r="K3294" s="11">
        <v>1444069748</v>
      </c>
      <c r="L3294" t="b">
        <v>0</v>
      </c>
      <c r="M3294">
        <v>15</v>
      </c>
      <c r="N3294" t="b">
        <v>1</v>
      </c>
      <c r="O3294" t="s">
        <v>8270</v>
      </c>
      <c r="P3294" s="5">
        <f t="shared" si="307"/>
        <v>19.266666666666666</v>
      </c>
      <c r="Q3294" t="str">
        <f t="shared" si="308"/>
        <v>theater</v>
      </c>
      <c r="R3294" t="str">
        <f t="shared" si="309"/>
        <v>plays</v>
      </c>
      <c r="S3294" s="10">
        <f t="shared" si="310"/>
        <v>42282.561898148146</v>
      </c>
      <c r="T3294" s="10">
        <f t="shared" si="311"/>
        <v>42342.603564814817</v>
      </c>
    </row>
    <row r="3295" spans="1:20" ht="58" x14ac:dyDescent="0.35">
      <c r="A3295" s="5">
        <f t="shared" si="306"/>
        <v>170.44444444444446</v>
      </c>
      <c r="B3295">
        <v>3293</v>
      </c>
      <c r="C3295" s="3" t="s">
        <v>3293</v>
      </c>
      <c r="D3295" s="3" t="s">
        <v>7403</v>
      </c>
      <c r="E3295">
        <v>4500</v>
      </c>
      <c r="F3295">
        <v>7670</v>
      </c>
      <c r="G3295" t="s">
        <v>8218</v>
      </c>
      <c r="H3295" t="s">
        <v>8227</v>
      </c>
      <c r="I3295" t="s">
        <v>8249</v>
      </c>
      <c r="J3295" s="11">
        <v>1488622352</v>
      </c>
      <c r="K3295" s="11">
        <v>1486030352</v>
      </c>
      <c r="L3295" t="b">
        <v>0</v>
      </c>
      <c r="M3295">
        <v>91</v>
      </c>
      <c r="N3295" t="b">
        <v>1</v>
      </c>
      <c r="O3295" t="s">
        <v>8270</v>
      </c>
      <c r="P3295" s="5">
        <f t="shared" si="307"/>
        <v>84.285714285714292</v>
      </c>
      <c r="Q3295" t="str">
        <f t="shared" si="308"/>
        <v>theater</v>
      </c>
      <c r="R3295" t="str">
        <f t="shared" si="309"/>
        <v>plays</v>
      </c>
      <c r="S3295" s="10">
        <f t="shared" si="310"/>
        <v>42768.217037037037</v>
      </c>
      <c r="T3295" s="10">
        <f t="shared" si="311"/>
        <v>42798.217037037037</v>
      </c>
    </row>
    <row r="3296" spans="1:20" ht="43.5" x14ac:dyDescent="0.35">
      <c r="A3296" s="5">
        <f t="shared" si="306"/>
        <v>118.33333333333333</v>
      </c>
      <c r="B3296">
        <v>3294</v>
      </c>
      <c r="C3296" s="3" t="s">
        <v>3294</v>
      </c>
      <c r="D3296" s="3" t="s">
        <v>7404</v>
      </c>
      <c r="E3296">
        <v>600</v>
      </c>
      <c r="F3296">
        <v>710</v>
      </c>
      <c r="G3296" t="s">
        <v>8218</v>
      </c>
      <c r="H3296" t="s">
        <v>8224</v>
      </c>
      <c r="I3296" t="s">
        <v>8246</v>
      </c>
      <c r="J3296" s="11">
        <v>1434459554</v>
      </c>
      <c r="K3296" s="11">
        <v>1431867554</v>
      </c>
      <c r="L3296" t="b">
        <v>0</v>
      </c>
      <c r="M3296">
        <v>24</v>
      </c>
      <c r="N3296" t="b">
        <v>1</v>
      </c>
      <c r="O3296" t="s">
        <v>8270</v>
      </c>
      <c r="P3296" s="5">
        <f t="shared" si="307"/>
        <v>29.583333333333332</v>
      </c>
      <c r="Q3296" t="str">
        <f t="shared" si="308"/>
        <v>theater</v>
      </c>
      <c r="R3296" t="str">
        <f t="shared" si="309"/>
        <v>plays</v>
      </c>
      <c r="S3296" s="10">
        <f t="shared" si="310"/>
        <v>42141.33280092592</v>
      </c>
      <c r="T3296" s="10">
        <f t="shared" si="311"/>
        <v>42171.33280092592</v>
      </c>
    </row>
    <row r="3297" spans="1:20" ht="43.5" x14ac:dyDescent="0.35">
      <c r="A3297" s="5">
        <f t="shared" si="306"/>
        <v>102.85857142857142</v>
      </c>
      <c r="B3297">
        <v>3295</v>
      </c>
      <c r="C3297" s="3" t="s">
        <v>3295</v>
      </c>
      <c r="D3297" s="3" t="s">
        <v>7405</v>
      </c>
      <c r="E3297">
        <v>700</v>
      </c>
      <c r="F3297">
        <v>720.01</v>
      </c>
      <c r="G3297" t="s">
        <v>8218</v>
      </c>
      <c r="H3297" t="s">
        <v>8224</v>
      </c>
      <c r="I3297" t="s">
        <v>8246</v>
      </c>
      <c r="J3297" s="11">
        <v>1474886229</v>
      </c>
      <c r="K3297" s="11">
        <v>1472294229</v>
      </c>
      <c r="L3297" t="b">
        <v>0</v>
      </c>
      <c r="M3297">
        <v>27</v>
      </c>
      <c r="N3297" t="b">
        <v>1</v>
      </c>
      <c r="O3297" t="s">
        <v>8270</v>
      </c>
      <c r="P3297" s="5">
        <f t="shared" si="307"/>
        <v>26.667037037037037</v>
      </c>
      <c r="Q3297" t="str">
        <f t="shared" si="308"/>
        <v>theater</v>
      </c>
      <c r="R3297" t="str">
        <f t="shared" si="309"/>
        <v>plays</v>
      </c>
      <c r="S3297" s="10">
        <f t="shared" si="310"/>
        <v>42609.234131944446</v>
      </c>
      <c r="T3297" s="10">
        <f t="shared" si="311"/>
        <v>42639.234131944446</v>
      </c>
    </row>
    <row r="3298" spans="1:20" ht="43.5" x14ac:dyDescent="0.35">
      <c r="A3298" s="5">
        <f t="shared" si="306"/>
        <v>144.06666666666666</v>
      </c>
      <c r="B3298">
        <v>3296</v>
      </c>
      <c r="C3298" s="3" t="s">
        <v>3296</v>
      </c>
      <c r="D3298" s="3" t="s">
        <v>7406</v>
      </c>
      <c r="E3298">
        <v>1500</v>
      </c>
      <c r="F3298">
        <v>2161</v>
      </c>
      <c r="G3298" t="s">
        <v>8218</v>
      </c>
      <c r="H3298" t="s">
        <v>8224</v>
      </c>
      <c r="I3298" t="s">
        <v>8246</v>
      </c>
      <c r="J3298" s="11">
        <v>1448229600</v>
      </c>
      <c r="K3298" s="11">
        <v>1446401372</v>
      </c>
      <c r="L3298" t="b">
        <v>0</v>
      </c>
      <c r="M3298">
        <v>47</v>
      </c>
      <c r="N3298" t="b">
        <v>1</v>
      </c>
      <c r="O3298" t="s">
        <v>8270</v>
      </c>
      <c r="P3298" s="5">
        <f t="shared" si="307"/>
        <v>45.978723404255319</v>
      </c>
      <c r="Q3298" t="str">
        <f t="shared" si="308"/>
        <v>theater</v>
      </c>
      <c r="R3298" t="str">
        <f t="shared" si="309"/>
        <v>plays</v>
      </c>
      <c r="S3298" s="10">
        <f t="shared" si="310"/>
        <v>42309.54828703704</v>
      </c>
      <c r="T3298" s="10">
        <f t="shared" si="311"/>
        <v>42330.708333333336</v>
      </c>
    </row>
    <row r="3299" spans="1:20" ht="43.5" x14ac:dyDescent="0.35">
      <c r="A3299" s="5">
        <f t="shared" si="306"/>
        <v>100.07272727272726</v>
      </c>
      <c r="B3299">
        <v>3297</v>
      </c>
      <c r="C3299" s="3" t="s">
        <v>3297</v>
      </c>
      <c r="D3299" s="3" t="s">
        <v>7407</v>
      </c>
      <c r="E3299">
        <v>5500</v>
      </c>
      <c r="F3299">
        <v>5504</v>
      </c>
      <c r="G3299" t="s">
        <v>8218</v>
      </c>
      <c r="H3299" t="s">
        <v>8224</v>
      </c>
      <c r="I3299" t="s">
        <v>8246</v>
      </c>
      <c r="J3299" s="11">
        <v>1438037940</v>
      </c>
      <c r="K3299" s="11">
        <v>1436380256</v>
      </c>
      <c r="L3299" t="b">
        <v>0</v>
      </c>
      <c r="M3299">
        <v>44</v>
      </c>
      <c r="N3299" t="b">
        <v>1</v>
      </c>
      <c r="O3299" t="s">
        <v>8270</v>
      </c>
      <c r="P3299" s="5">
        <f t="shared" si="307"/>
        <v>125.09090909090909</v>
      </c>
      <c r="Q3299" t="str">
        <f t="shared" si="308"/>
        <v>theater</v>
      </c>
      <c r="R3299" t="str">
        <f t="shared" si="309"/>
        <v>plays</v>
      </c>
      <c r="S3299" s="10">
        <f t="shared" si="310"/>
        <v>42193.563148148147</v>
      </c>
      <c r="T3299" s="10">
        <f t="shared" si="311"/>
        <v>42212.749305555553</v>
      </c>
    </row>
    <row r="3300" spans="1:20" ht="43.5" x14ac:dyDescent="0.35">
      <c r="A3300" s="5">
        <f t="shared" si="306"/>
        <v>101.73</v>
      </c>
      <c r="B3300">
        <v>3298</v>
      </c>
      <c r="C3300" s="3" t="s">
        <v>3298</v>
      </c>
      <c r="D3300" s="3" t="s">
        <v>7408</v>
      </c>
      <c r="E3300">
        <v>10000</v>
      </c>
      <c r="F3300">
        <v>10173</v>
      </c>
      <c r="G3300" t="s">
        <v>8218</v>
      </c>
      <c r="H3300" t="s">
        <v>8223</v>
      </c>
      <c r="I3300" t="s">
        <v>8245</v>
      </c>
      <c r="J3300" s="11">
        <v>1442102400</v>
      </c>
      <c r="K3300" s="11">
        <v>1440370768</v>
      </c>
      <c r="L3300" t="b">
        <v>0</v>
      </c>
      <c r="M3300">
        <v>72</v>
      </c>
      <c r="N3300" t="b">
        <v>1</v>
      </c>
      <c r="O3300" t="s">
        <v>8270</v>
      </c>
      <c r="P3300" s="5">
        <f t="shared" si="307"/>
        <v>141.29166666666666</v>
      </c>
      <c r="Q3300" t="str">
        <f t="shared" si="308"/>
        <v>theater</v>
      </c>
      <c r="R3300" t="str">
        <f t="shared" si="309"/>
        <v>plays</v>
      </c>
      <c r="S3300" s="10">
        <f t="shared" si="310"/>
        <v>42239.749629629623</v>
      </c>
      <c r="T3300" s="10">
        <f t="shared" si="311"/>
        <v>42259.791666666664</v>
      </c>
    </row>
    <row r="3301" spans="1:20" ht="43.5" x14ac:dyDescent="0.35">
      <c r="A3301" s="5">
        <f t="shared" si="306"/>
        <v>116.19999999999999</v>
      </c>
      <c r="B3301">
        <v>3299</v>
      </c>
      <c r="C3301" s="3" t="s">
        <v>3299</v>
      </c>
      <c r="D3301" s="3" t="s">
        <v>7409</v>
      </c>
      <c r="E3301">
        <v>3000</v>
      </c>
      <c r="F3301">
        <v>3486</v>
      </c>
      <c r="G3301" t="s">
        <v>8218</v>
      </c>
      <c r="H3301" t="s">
        <v>8223</v>
      </c>
      <c r="I3301" t="s">
        <v>8245</v>
      </c>
      <c r="J3301" s="11">
        <v>1444860063</v>
      </c>
      <c r="K3301" s="11">
        <v>1442268063</v>
      </c>
      <c r="L3301" t="b">
        <v>0</v>
      </c>
      <c r="M3301">
        <v>63</v>
      </c>
      <c r="N3301" t="b">
        <v>1</v>
      </c>
      <c r="O3301" t="s">
        <v>8270</v>
      </c>
      <c r="P3301" s="5">
        <f t="shared" si="307"/>
        <v>55.333333333333336</v>
      </c>
      <c r="Q3301" t="str">
        <f t="shared" si="308"/>
        <v>theater</v>
      </c>
      <c r="R3301" t="str">
        <f t="shared" si="309"/>
        <v>plays</v>
      </c>
      <c r="S3301" s="10">
        <f t="shared" si="310"/>
        <v>42261.709062499998</v>
      </c>
      <c r="T3301" s="10">
        <f t="shared" si="311"/>
        <v>42291.709062499998</v>
      </c>
    </row>
    <row r="3302" spans="1:20" ht="43.5" x14ac:dyDescent="0.35">
      <c r="A3302" s="5">
        <f t="shared" si="306"/>
        <v>136.16666666666666</v>
      </c>
      <c r="B3302">
        <v>3300</v>
      </c>
      <c r="C3302" s="3" t="s">
        <v>3300</v>
      </c>
      <c r="D3302" s="3" t="s">
        <v>7410</v>
      </c>
      <c r="E3302">
        <v>3000</v>
      </c>
      <c r="F3302">
        <v>4085</v>
      </c>
      <c r="G3302" t="s">
        <v>8218</v>
      </c>
      <c r="H3302" t="s">
        <v>8223</v>
      </c>
      <c r="I3302" t="s">
        <v>8245</v>
      </c>
      <c r="J3302" s="11">
        <v>1430329862</v>
      </c>
      <c r="K3302" s="11">
        <v>1428515462</v>
      </c>
      <c r="L3302" t="b">
        <v>0</v>
      </c>
      <c r="M3302">
        <v>88</v>
      </c>
      <c r="N3302" t="b">
        <v>1</v>
      </c>
      <c r="O3302" t="s">
        <v>8270</v>
      </c>
      <c r="P3302" s="5">
        <f t="shared" si="307"/>
        <v>46.420454545454547</v>
      </c>
      <c r="Q3302" t="str">
        <f t="shared" si="308"/>
        <v>theater</v>
      </c>
      <c r="R3302" t="str">
        <f t="shared" si="309"/>
        <v>plays</v>
      </c>
      <c r="S3302" s="10">
        <f t="shared" si="310"/>
        <v>42102.535439814812</v>
      </c>
      <c r="T3302" s="10">
        <f t="shared" si="311"/>
        <v>42123.535439814812</v>
      </c>
    </row>
    <row r="3303" spans="1:20" ht="43.5" x14ac:dyDescent="0.35">
      <c r="A3303" s="5">
        <f t="shared" si="306"/>
        <v>133.46666666666667</v>
      </c>
      <c r="B3303">
        <v>3301</v>
      </c>
      <c r="C3303" s="3" t="s">
        <v>3301</v>
      </c>
      <c r="D3303" s="3" t="s">
        <v>7411</v>
      </c>
      <c r="E3303">
        <v>3000</v>
      </c>
      <c r="F3303">
        <v>4004</v>
      </c>
      <c r="G3303" t="s">
        <v>8218</v>
      </c>
      <c r="H3303" t="s">
        <v>8223</v>
      </c>
      <c r="I3303" t="s">
        <v>8245</v>
      </c>
      <c r="J3303" s="11">
        <v>1470034740</v>
      </c>
      <c r="K3303" s="11">
        <v>1466185176</v>
      </c>
      <c r="L3303" t="b">
        <v>0</v>
      </c>
      <c r="M3303">
        <v>70</v>
      </c>
      <c r="N3303" t="b">
        <v>1</v>
      </c>
      <c r="O3303" t="s">
        <v>8270</v>
      </c>
      <c r="P3303" s="5">
        <f t="shared" si="307"/>
        <v>57.2</v>
      </c>
      <c r="Q3303" t="str">
        <f t="shared" si="308"/>
        <v>theater</v>
      </c>
      <c r="R3303" t="str">
        <f t="shared" si="309"/>
        <v>plays</v>
      </c>
      <c r="S3303" s="10">
        <f t="shared" si="310"/>
        <v>42538.527500000004</v>
      </c>
      <c r="T3303" s="10">
        <f t="shared" si="311"/>
        <v>42583.082638888889</v>
      </c>
    </row>
    <row r="3304" spans="1:20" x14ac:dyDescent="0.35">
      <c r="A3304" s="5">
        <f t="shared" si="306"/>
        <v>103.39285714285715</v>
      </c>
      <c r="B3304">
        <v>3302</v>
      </c>
      <c r="C3304" s="3" t="s">
        <v>3302</v>
      </c>
      <c r="D3304" s="3" t="s">
        <v>7412</v>
      </c>
      <c r="E3304">
        <v>8400</v>
      </c>
      <c r="F3304">
        <v>8685</v>
      </c>
      <c r="G3304" t="s">
        <v>8218</v>
      </c>
      <c r="H3304" t="s">
        <v>8226</v>
      </c>
      <c r="I3304" t="s">
        <v>8248</v>
      </c>
      <c r="J3304" s="11">
        <v>1481099176</v>
      </c>
      <c r="K3304" s="11">
        <v>1478507176</v>
      </c>
      <c r="L3304" t="b">
        <v>0</v>
      </c>
      <c r="M3304">
        <v>50</v>
      </c>
      <c r="N3304" t="b">
        <v>1</v>
      </c>
      <c r="O3304" t="s">
        <v>8270</v>
      </c>
      <c r="P3304" s="5">
        <f t="shared" si="307"/>
        <v>173.7</v>
      </c>
      <c r="Q3304" t="str">
        <f t="shared" si="308"/>
        <v>theater</v>
      </c>
      <c r="R3304" t="str">
        <f t="shared" si="309"/>
        <v>plays</v>
      </c>
      <c r="S3304" s="10">
        <f t="shared" si="310"/>
        <v>42681.143240740734</v>
      </c>
      <c r="T3304" s="10">
        <f t="shared" si="311"/>
        <v>42711.143240740734</v>
      </c>
    </row>
    <row r="3305" spans="1:20" ht="43.5" x14ac:dyDescent="0.35">
      <c r="A3305" s="5">
        <f t="shared" si="306"/>
        <v>115.88888888888889</v>
      </c>
      <c r="B3305">
        <v>3303</v>
      </c>
      <c r="C3305" s="3" t="s">
        <v>3303</v>
      </c>
      <c r="D3305" s="3" t="s">
        <v>7413</v>
      </c>
      <c r="E3305">
        <v>1800</v>
      </c>
      <c r="F3305">
        <v>2086</v>
      </c>
      <c r="G3305" t="s">
        <v>8218</v>
      </c>
      <c r="H3305" t="s">
        <v>8223</v>
      </c>
      <c r="I3305" t="s">
        <v>8245</v>
      </c>
      <c r="J3305" s="11">
        <v>1427553484</v>
      </c>
      <c r="K3305" s="11">
        <v>1424533084</v>
      </c>
      <c r="L3305" t="b">
        <v>0</v>
      </c>
      <c r="M3305">
        <v>35</v>
      </c>
      <c r="N3305" t="b">
        <v>1</v>
      </c>
      <c r="O3305" t="s">
        <v>8270</v>
      </c>
      <c r="P3305" s="5">
        <f t="shared" si="307"/>
        <v>59.6</v>
      </c>
      <c r="Q3305" t="str">
        <f t="shared" si="308"/>
        <v>theater</v>
      </c>
      <c r="R3305" t="str">
        <f t="shared" si="309"/>
        <v>plays</v>
      </c>
      <c r="S3305" s="10">
        <f t="shared" si="310"/>
        <v>42056.443101851844</v>
      </c>
      <c r="T3305" s="10">
        <f t="shared" si="311"/>
        <v>42091.401435185187</v>
      </c>
    </row>
    <row r="3306" spans="1:20" ht="43.5" x14ac:dyDescent="0.35">
      <c r="A3306" s="5">
        <f t="shared" si="306"/>
        <v>104.51666666666665</v>
      </c>
      <c r="B3306">
        <v>3304</v>
      </c>
      <c r="C3306" s="3" t="s">
        <v>3304</v>
      </c>
      <c r="D3306" s="3" t="s">
        <v>7414</v>
      </c>
      <c r="E3306">
        <v>15000</v>
      </c>
      <c r="F3306">
        <v>15677.5</v>
      </c>
      <c r="G3306" t="s">
        <v>8218</v>
      </c>
      <c r="H3306" t="s">
        <v>8223</v>
      </c>
      <c r="I3306" t="s">
        <v>8245</v>
      </c>
      <c r="J3306" s="11">
        <v>1482418752</v>
      </c>
      <c r="K3306" s="11">
        <v>1479826752</v>
      </c>
      <c r="L3306" t="b">
        <v>0</v>
      </c>
      <c r="M3306">
        <v>175</v>
      </c>
      <c r="N3306" t="b">
        <v>1</v>
      </c>
      <c r="O3306" t="s">
        <v>8270</v>
      </c>
      <c r="P3306" s="5">
        <f t="shared" si="307"/>
        <v>89.585714285714289</v>
      </c>
      <c r="Q3306" t="str">
        <f t="shared" si="308"/>
        <v>theater</v>
      </c>
      <c r="R3306" t="str">
        <f t="shared" si="309"/>
        <v>plays</v>
      </c>
      <c r="S3306" s="10">
        <f t="shared" si="310"/>
        <v>42696.41611111111</v>
      </c>
      <c r="T3306" s="10">
        <f t="shared" si="311"/>
        <v>42726.41611111111</v>
      </c>
    </row>
    <row r="3307" spans="1:20" ht="43.5" x14ac:dyDescent="0.35">
      <c r="A3307" s="5">
        <f t="shared" si="306"/>
        <v>102.02500000000001</v>
      </c>
      <c r="B3307">
        <v>3305</v>
      </c>
      <c r="C3307" s="3" t="s">
        <v>3305</v>
      </c>
      <c r="D3307" s="3" t="s">
        <v>7415</v>
      </c>
      <c r="E3307">
        <v>4000</v>
      </c>
      <c r="F3307">
        <v>4081</v>
      </c>
      <c r="G3307" t="s">
        <v>8218</v>
      </c>
      <c r="H3307" t="s">
        <v>8223</v>
      </c>
      <c r="I3307" t="s">
        <v>8245</v>
      </c>
      <c r="J3307" s="11">
        <v>1438374748</v>
      </c>
      <c r="K3307" s="11">
        <v>1435782748</v>
      </c>
      <c r="L3307" t="b">
        <v>0</v>
      </c>
      <c r="M3307">
        <v>20</v>
      </c>
      <c r="N3307" t="b">
        <v>1</v>
      </c>
      <c r="O3307" t="s">
        <v>8270</v>
      </c>
      <c r="P3307" s="5">
        <f t="shared" si="307"/>
        <v>204.05</v>
      </c>
      <c r="Q3307" t="str">
        <f t="shared" si="308"/>
        <v>theater</v>
      </c>
      <c r="R3307" t="str">
        <f t="shared" si="309"/>
        <v>plays</v>
      </c>
      <c r="S3307" s="10">
        <f t="shared" si="310"/>
        <v>42186.647546296292</v>
      </c>
      <c r="T3307" s="10">
        <f t="shared" si="311"/>
        <v>42216.647546296292</v>
      </c>
    </row>
    <row r="3308" spans="1:20" ht="58" x14ac:dyDescent="0.35">
      <c r="A3308" s="5">
        <f t="shared" si="306"/>
        <v>175.33333333333334</v>
      </c>
      <c r="B3308">
        <v>3306</v>
      </c>
      <c r="C3308" s="3" t="s">
        <v>3306</v>
      </c>
      <c r="D3308" s="3" t="s">
        <v>7416</v>
      </c>
      <c r="E3308">
        <v>1500</v>
      </c>
      <c r="F3308">
        <v>2630</v>
      </c>
      <c r="G3308" t="s">
        <v>8218</v>
      </c>
      <c r="H3308" t="s">
        <v>8223</v>
      </c>
      <c r="I3308" t="s">
        <v>8245</v>
      </c>
      <c r="J3308" s="11">
        <v>1465527600</v>
      </c>
      <c r="K3308" s="11">
        <v>1462252542</v>
      </c>
      <c r="L3308" t="b">
        <v>0</v>
      </c>
      <c r="M3308">
        <v>54</v>
      </c>
      <c r="N3308" t="b">
        <v>1</v>
      </c>
      <c r="O3308" t="s">
        <v>8270</v>
      </c>
      <c r="P3308" s="5">
        <f t="shared" si="307"/>
        <v>48.703703703703702</v>
      </c>
      <c r="Q3308" t="str">
        <f t="shared" si="308"/>
        <v>theater</v>
      </c>
      <c r="R3308" t="str">
        <f t="shared" si="309"/>
        <v>plays</v>
      </c>
      <c r="S3308" s="10">
        <f t="shared" si="310"/>
        <v>42493.010902777773</v>
      </c>
      <c r="T3308" s="10">
        <f t="shared" si="311"/>
        <v>42530.916666666664</v>
      </c>
    </row>
    <row r="3309" spans="1:20" ht="43.5" x14ac:dyDescent="0.35">
      <c r="A3309" s="5">
        <f t="shared" si="306"/>
        <v>106.67999999999999</v>
      </c>
      <c r="B3309">
        <v>3307</v>
      </c>
      <c r="C3309" s="3" t="s">
        <v>3307</v>
      </c>
      <c r="D3309" s="3" t="s">
        <v>7417</v>
      </c>
      <c r="E3309">
        <v>1000</v>
      </c>
      <c r="F3309">
        <v>1066.8</v>
      </c>
      <c r="G3309" t="s">
        <v>8218</v>
      </c>
      <c r="H3309" t="s">
        <v>8223</v>
      </c>
      <c r="I3309" t="s">
        <v>8245</v>
      </c>
      <c r="J3309" s="11">
        <v>1463275339</v>
      </c>
      <c r="K3309" s="11">
        <v>1460683339</v>
      </c>
      <c r="L3309" t="b">
        <v>0</v>
      </c>
      <c r="M3309">
        <v>20</v>
      </c>
      <c r="N3309" t="b">
        <v>1</v>
      </c>
      <c r="O3309" t="s">
        <v>8270</v>
      </c>
      <c r="P3309" s="5">
        <f t="shared" si="307"/>
        <v>53.339999999999996</v>
      </c>
      <c r="Q3309" t="str">
        <f t="shared" si="308"/>
        <v>theater</v>
      </c>
      <c r="R3309" t="str">
        <f t="shared" si="309"/>
        <v>plays</v>
      </c>
      <c r="S3309" s="10">
        <f t="shared" si="310"/>
        <v>42474.848831018513</v>
      </c>
      <c r="T3309" s="10">
        <f t="shared" si="311"/>
        <v>42504.848831018513</v>
      </c>
    </row>
    <row r="3310" spans="1:20" ht="43.5" x14ac:dyDescent="0.35">
      <c r="A3310" s="5">
        <f t="shared" si="306"/>
        <v>122.28571428571429</v>
      </c>
      <c r="B3310">
        <v>3308</v>
      </c>
      <c r="C3310" s="3" t="s">
        <v>3308</v>
      </c>
      <c r="D3310" s="3" t="s">
        <v>7418</v>
      </c>
      <c r="E3310">
        <v>3500</v>
      </c>
      <c r="F3310">
        <v>4280</v>
      </c>
      <c r="G3310" t="s">
        <v>8218</v>
      </c>
      <c r="H3310" t="s">
        <v>8223</v>
      </c>
      <c r="I3310" t="s">
        <v>8245</v>
      </c>
      <c r="J3310" s="11">
        <v>1460581365</v>
      </c>
      <c r="K3310" s="11">
        <v>1458766965</v>
      </c>
      <c r="L3310" t="b">
        <v>0</v>
      </c>
      <c r="M3310">
        <v>57</v>
      </c>
      <c r="N3310" t="b">
        <v>1</v>
      </c>
      <c r="O3310" t="s">
        <v>8270</v>
      </c>
      <c r="P3310" s="5">
        <f t="shared" si="307"/>
        <v>75.087719298245617</v>
      </c>
      <c r="Q3310" t="str">
        <f t="shared" si="308"/>
        <v>theater</v>
      </c>
      <c r="R3310" t="str">
        <f t="shared" si="309"/>
        <v>plays</v>
      </c>
      <c r="S3310" s="10">
        <f t="shared" si="310"/>
        <v>42452.668576388889</v>
      </c>
      <c r="T3310" s="10">
        <f t="shared" si="311"/>
        <v>42473.668576388889</v>
      </c>
    </row>
    <row r="3311" spans="1:20" ht="29" x14ac:dyDescent="0.35">
      <c r="A3311" s="5">
        <f t="shared" si="306"/>
        <v>159.42857142857144</v>
      </c>
      <c r="B3311">
        <v>3309</v>
      </c>
      <c r="C3311" s="3" t="s">
        <v>3309</v>
      </c>
      <c r="D3311" s="3" t="s">
        <v>7419</v>
      </c>
      <c r="E3311">
        <v>350</v>
      </c>
      <c r="F3311">
        <v>558</v>
      </c>
      <c r="G3311" t="s">
        <v>8218</v>
      </c>
      <c r="H3311" t="s">
        <v>8224</v>
      </c>
      <c r="I3311" t="s">
        <v>8246</v>
      </c>
      <c r="J3311" s="11">
        <v>1476632178</v>
      </c>
      <c r="K3311" s="11">
        <v>1473953778</v>
      </c>
      <c r="L3311" t="b">
        <v>0</v>
      </c>
      <c r="M3311">
        <v>31</v>
      </c>
      <c r="N3311" t="b">
        <v>1</v>
      </c>
      <c r="O3311" t="s">
        <v>8270</v>
      </c>
      <c r="P3311" s="5">
        <f t="shared" si="307"/>
        <v>18</v>
      </c>
      <c r="Q3311" t="str">
        <f t="shared" si="308"/>
        <v>theater</v>
      </c>
      <c r="R3311" t="str">
        <f t="shared" si="309"/>
        <v>plays</v>
      </c>
      <c r="S3311" s="10">
        <f t="shared" si="310"/>
        <v>42628.441874999997</v>
      </c>
      <c r="T3311" s="10">
        <f t="shared" si="311"/>
        <v>42659.441874999997</v>
      </c>
    </row>
    <row r="3312" spans="1:20" ht="29" x14ac:dyDescent="0.35">
      <c r="A3312" s="5">
        <f t="shared" si="306"/>
        <v>100.07692307692308</v>
      </c>
      <c r="B3312">
        <v>3310</v>
      </c>
      <c r="C3312" s="3" t="s">
        <v>3310</v>
      </c>
      <c r="D3312" s="3" t="s">
        <v>7420</v>
      </c>
      <c r="E3312">
        <v>6500</v>
      </c>
      <c r="F3312">
        <v>6505</v>
      </c>
      <c r="G3312" t="s">
        <v>8218</v>
      </c>
      <c r="H3312" t="s">
        <v>8223</v>
      </c>
      <c r="I3312" t="s">
        <v>8245</v>
      </c>
      <c r="J3312" s="11">
        <v>1444169825</v>
      </c>
      <c r="K3312" s="11">
        <v>1441577825</v>
      </c>
      <c r="L3312" t="b">
        <v>0</v>
      </c>
      <c r="M3312">
        <v>31</v>
      </c>
      <c r="N3312" t="b">
        <v>1</v>
      </c>
      <c r="O3312" t="s">
        <v>8270</v>
      </c>
      <c r="P3312" s="5">
        <f t="shared" si="307"/>
        <v>209.83870967741936</v>
      </c>
      <c r="Q3312" t="str">
        <f t="shared" si="308"/>
        <v>theater</v>
      </c>
      <c r="R3312" t="str">
        <f t="shared" si="309"/>
        <v>plays</v>
      </c>
      <c r="S3312" s="10">
        <f t="shared" si="310"/>
        <v>42253.720196759255</v>
      </c>
      <c r="T3312" s="10">
        <f t="shared" si="311"/>
        <v>42283.720196759255</v>
      </c>
    </row>
    <row r="3313" spans="1:20" ht="43.5" x14ac:dyDescent="0.35">
      <c r="A3313" s="5">
        <f t="shared" si="306"/>
        <v>109.84</v>
      </c>
      <c r="B3313">
        <v>3311</v>
      </c>
      <c r="C3313" s="3" t="s">
        <v>3311</v>
      </c>
      <c r="D3313" s="3" t="s">
        <v>7421</v>
      </c>
      <c r="E3313">
        <v>2500</v>
      </c>
      <c r="F3313">
        <v>2746</v>
      </c>
      <c r="G3313" t="s">
        <v>8218</v>
      </c>
      <c r="H3313" t="s">
        <v>8223</v>
      </c>
      <c r="I3313" t="s">
        <v>8245</v>
      </c>
      <c r="J3313" s="11">
        <v>1445065210</v>
      </c>
      <c r="K3313" s="11">
        <v>1442473210</v>
      </c>
      <c r="L3313" t="b">
        <v>0</v>
      </c>
      <c r="M3313">
        <v>45</v>
      </c>
      <c r="N3313" t="b">
        <v>1</v>
      </c>
      <c r="O3313" t="s">
        <v>8270</v>
      </c>
      <c r="P3313" s="5">
        <f t="shared" si="307"/>
        <v>61.022222222222226</v>
      </c>
      <c r="Q3313" t="str">
        <f t="shared" si="308"/>
        <v>theater</v>
      </c>
      <c r="R3313" t="str">
        <f t="shared" si="309"/>
        <v>plays</v>
      </c>
      <c r="S3313" s="10">
        <f t="shared" si="310"/>
        <v>42264.083449074074</v>
      </c>
      <c r="T3313" s="10">
        <f t="shared" si="311"/>
        <v>42294.083449074074</v>
      </c>
    </row>
    <row r="3314" spans="1:20" ht="43.5" x14ac:dyDescent="0.35">
      <c r="A3314" s="5">
        <f t="shared" si="306"/>
        <v>100.03999999999999</v>
      </c>
      <c r="B3314">
        <v>3312</v>
      </c>
      <c r="C3314" s="3" t="s">
        <v>3312</v>
      </c>
      <c r="D3314" s="3" t="s">
        <v>7422</v>
      </c>
      <c r="E3314">
        <v>2500</v>
      </c>
      <c r="F3314">
        <v>2501</v>
      </c>
      <c r="G3314" t="s">
        <v>8218</v>
      </c>
      <c r="H3314" t="s">
        <v>8223</v>
      </c>
      <c r="I3314" t="s">
        <v>8245</v>
      </c>
      <c r="J3314" s="11">
        <v>1478901600</v>
      </c>
      <c r="K3314" s="11">
        <v>1477077946</v>
      </c>
      <c r="L3314" t="b">
        <v>0</v>
      </c>
      <c r="M3314">
        <v>41</v>
      </c>
      <c r="N3314" t="b">
        <v>1</v>
      </c>
      <c r="O3314" t="s">
        <v>8270</v>
      </c>
      <c r="P3314" s="5">
        <f t="shared" si="307"/>
        <v>61</v>
      </c>
      <c r="Q3314" t="str">
        <f t="shared" si="308"/>
        <v>theater</v>
      </c>
      <c r="R3314" t="str">
        <f t="shared" si="309"/>
        <v>plays</v>
      </c>
      <c r="S3314" s="10">
        <f t="shared" si="310"/>
        <v>42664.601226851846</v>
      </c>
      <c r="T3314" s="10">
        <f t="shared" si="311"/>
        <v>42685.708333333336</v>
      </c>
    </row>
    <row r="3315" spans="1:20" ht="43.5" x14ac:dyDescent="0.35">
      <c r="A3315" s="5">
        <f t="shared" si="306"/>
        <v>116.05000000000001</v>
      </c>
      <c r="B3315">
        <v>3313</v>
      </c>
      <c r="C3315" s="3" t="s">
        <v>3313</v>
      </c>
      <c r="D3315" s="3" t="s">
        <v>7423</v>
      </c>
      <c r="E3315">
        <v>2000</v>
      </c>
      <c r="F3315">
        <v>2321</v>
      </c>
      <c r="G3315" t="s">
        <v>8218</v>
      </c>
      <c r="H3315" t="s">
        <v>8223</v>
      </c>
      <c r="I3315" t="s">
        <v>8245</v>
      </c>
      <c r="J3315" s="11">
        <v>1453856400</v>
      </c>
      <c r="K3315" s="11">
        <v>1452664317</v>
      </c>
      <c r="L3315" t="b">
        <v>0</v>
      </c>
      <c r="M3315">
        <v>29</v>
      </c>
      <c r="N3315" t="b">
        <v>1</v>
      </c>
      <c r="O3315" t="s">
        <v>8270</v>
      </c>
      <c r="P3315" s="5">
        <f t="shared" si="307"/>
        <v>80.034482758620683</v>
      </c>
      <c r="Q3315" t="str">
        <f t="shared" si="308"/>
        <v>theater</v>
      </c>
      <c r="R3315" t="str">
        <f t="shared" si="309"/>
        <v>plays</v>
      </c>
      <c r="S3315" s="10">
        <f t="shared" si="310"/>
        <v>42382.036076388882</v>
      </c>
      <c r="T3315" s="10">
        <f t="shared" si="311"/>
        <v>42395.833333333336</v>
      </c>
    </row>
    <row r="3316" spans="1:20" ht="43.5" x14ac:dyDescent="0.35">
      <c r="A3316" s="5">
        <f t="shared" si="306"/>
        <v>210.75</v>
      </c>
      <c r="B3316">
        <v>3314</v>
      </c>
      <c r="C3316" s="3" t="s">
        <v>3314</v>
      </c>
      <c r="D3316" s="3" t="s">
        <v>7424</v>
      </c>
      <c r="E3316">
        <v>800</v>
      </c>
      <c r="F3316">
        <v>1686</v>
      </c>
      <c r="G3316" t="s">
        <v>8218</v>
      </c>
      <c r="H3316" t="s">
        <v>8224</v>
      </c>
      <c r="I3316" t="s">
        <v>8246</v>
      </c>
      <c r="J3316" s="11">
        <v>1431115500</v>
      </c>
      <c r="K3316" s="11">
        <v>1428733511</v>
      </c>
      <c r="L3316" t="b">
        <v>0</v>
      </c>
      <c r="M3316">
        <v>58</v>
      </c>
      <c r="N3316" t="b">
        <v>1</v>
      </c>
      <c r="O3316" t="s">
        <v>8270</v>
      </c>
      <c r="P3316" s="5">
        <f t="shared" si="307"/>
        <v>29.068965517241381</v>
      </c>
      <c r="Q3316" t="str">
        <f t="shared" si="308"/>
        <v>theater</v>
      </c>
      <c r="R3316" t="str">
        <f t="shared" si="309"/>
        <v>plays</v>
      </c>
      <c r="S3316" s="10">
        <f t="shared" si="310"/>
        <v>42105.059155092589</v>
      </c>
      <c r="T3316" s="10">
        <f t="shared" si="311"/>
        <v>42132.628472222219</v>
      </c>
    </row>
    <row r="3317" spans="1:20" ht="43.5" x14ac:dyDescent="0.35">
      <c r="A3317" s="5">
        <f t="shared" si="306"/>
        <v>110.00000000000001</v>
      </c>
      <c r="B3317">
        <v>3315</v>
      </c>
      <c r="C3317" s="3" t="s">
        <v>3315</v>
      </c>
      <c r="D3317" s="3" t="s">
        <v>7425</v>
      </c>
      <c r="E3317">
        <v>4000</v>
      </c>
      <c r="F3317">
        <v>4400</v>
      </c>
      <c r="G3317" t="s">
        <v>8218</v>
      </c>
      <c r="H3317" t="s">
        <v>8224</v>
      </c>
      <c r="I3317" t="s">
        <v>8246</v>
      </c>
      <c r="J3317" s="11">
        <v>1462519041</v>
      </c>
      <c r="K3317" s="11">
        <v>1459927041</v>
      </c>
      <c r="L3317" t="b">
        <v>0</v>
      </c>
      <c r="M3317">
        <v>89</v>
      </c>
      <c r="N3317" t="b">
        <v>1</v>
      </c>
      <c r="O3317" t="s">
        <v>8270</v>
      </c>
      <c r="P3317" s="5">
        <f t="shared" si="307"/>
        <v>49.438202247191015</v>
      </c>
      <c r="Q3317" t="str">
        <f t="shared" si="308"/>
        <v>theater</v>
      </c>
      <c r="R3317" t="str">
        <f t="shared" si="309"/>
        <v>plays</v>
      </c>
      <c r="S3317" s="10">
        <f t="shared" si="310"/>
        <v>42466.095381944448</v>
      </c>
      <c r="T3317" s="10">
        <f t="shared" si="311"/>
        <v>42496.095381944448</v>
      </c>
    </row>
    <row r="3318" spans="1:20" ht="72.5" x14ac:dyDescent="0.35">
      <c r="A3318" s="5">
        <f t="shared" si="306"/>
        <v>100.08673425918037</v>
      </c>
      <c r="B3318">
        <v>3316</v>
      </c>
      <c r="C3318" s="3" t="s">
        <v>3316</v>
      </c>
      <c r="D3318" s="3" t="s">
        <v>7426</v>
      </c>
      <c r="E3318">
        <v>11737</v>
      </c>
      <c r="F3318">
        <v>11747.18</v>
      </c>
      <c r="G3318" t="s">
        <v>8218</v>
      </c>
      <c r="H3318" t="s">
        <v>8223</v>
      </c>
      <c r="I3318" t="s">
        <v>8245</v>
      </c>
      <c r="J3318" s="11">
        <v>1407506040</v>
      </c>
      <c r="K3318" s="11">
        <v>1404680075</v>
      </c>
      <c r="L3318" t="b">
        <v>0</v>
      </c>
      <c r="M3318">
        <v>125</v>
      </c>
      <c r="N3318" t="b">
        <v>1</v>
      </c>
      <c r="O3318" t="s">
        <v>8270</v>
      </c>
      <c r="P3318" s="5">
        <f t="shared" si="307"/>
        <v>93.977440000000001</v>
      </c>
      <c r="Q3318" t="str">
        <f t="shared" si="308"/>
        <v>theater</v>
      </c>
      <c r="R3318" t="str">
        <f t="shared" si="309"/>
        <v>plays</v>
      </c>
      <c r="S3318" s="10">
        <f t="shared" si="310"/>
        <v>41826.662905092591</v>
      </c>
      <c r="T3318" s="10">
        <f t="shared" si="311"/>
        <v>41859.370833333334</v>
      </c>
    </row>
    <row r="3319" spans="1:20" ht="43.5" x14ac:dyDescent="0.35">
      <c r="A3319" s="5">
        <f t="shared" si="306"/>
        <v>106.19047619047619</v>
      </c>
      <c r="B3319">
        <v>3317</v>
      </c>
      <c r="C3319" s="3" t="s">
        <v>3317</v>
      </c>
      <c r="D3319" s="3" t="s">
        <v>7427</v>
      </c>
      <c r="E3319">
        <v>1050</v>
      </c>
      <c r="F3319">
        <v>1115</v>
      </c>
      <c r="G3319" t="s">
        <v>8218</v>
      </c>
      <c r="H3319" t="s">
        <v>8223</v>
      </c>
      <c r="I3319" t="s">
        <v>8245</v>
      </c>
      <c r="J3319" s="11">
        <v>1465347424</v>
      </c>
      <c r="K3319" s="11">
        <v>1462755424</v>
      </c>
      <c r="L3319" t="b">
        <v>0</v>
      </c>
      <c r="M3319">
        <v>18</v>
      </c>
      <c r="N3319" t="b">
        <v>1</v>
      </c>
      <c r="O3319" t="s">
        <v>8270</v>
      </c>
      <c r="P3319" s="5">
        <f t="shared" si="307"/>
        <v>61.944444444444443</v>
      </c>
      <c r="Q3319" t="str">
        <f t="shared" si="308"/>
        <v>theater</v>
      </c>
      <c r="R3319" t="str">
        <f t="shared" si="309"/>
        <v>plays</v>
      </c>
      <c r="S3319" s="10">
        <f t="shared" si="310"/>
        <v>42498.831296296288</v>
      </c>
      <c r="T3319" s="10">
        <f t="shared" si="311"/>
        <v>42528.831296296288</v>
      </c>
    </row>
    <row r="3320" spans="1:20" ht="29" x14ac:dyDescent="0.35">
      <c r="A3320" s="5">
        <f t="shared" si="306"/>
        <v>125.6</v>
      </c>
      <c r="B3320">
        <v>3318</v>
      </c>
      <c r="C3320" s="3" t="s">
        <v>3318</v>
      </c>
      <c r="D3320" s="3" t="s">
        <v>7428</v>
      </c>
      <c r="E3320">
        <v>2000</v>
      </c>
      <c r="F3320">
        <v>2512</v>
      </c>
      <c r="G3320" t="s">
        <v>8218</v>
      </c>
      <c r="H3320" t="s">
        <v>8228</v>
      </c>
      <c r="I3320" t="s">
        <v>8250</v>
      </c>
      <c r="J3320" s="11">
        <v>1460341800</v>
      </c>
      <c r="K3320" s="11">
        <v>1456902893</v>
      </c>
      <c r="L3320" t="b">
        <v>0</v>
      </c>
      <c r="M3320">
        <v>32</v>
      </c>
      <c r="N3320" t="b">
        <v>1</v>
      </c>
      <c r="O3320" t="s">
        <v>8270</v>
      </c>
      <c r="P3320" s="5">
        <f t="shared" si="307"/>
        <v>78.5</v>
      </c>
      <c r="Q3320" t="str">
        <f t="shared" si="308"/>
        <v>theater</v>
      </c>
      <c r="R3320" t="str">
        <f t="shared" si="309"/>
        <v>plays</v>
      </c>
      <c r="S3320" s="10">
        <f t="shared" si="310"/>
        <v>42431.093668981477</v>
      </c>
      <c r="T3320" s="10">
        <f t="shared" si="311"/>
        <v>42470.895833333336</v>
      </c>
    </row>
    <row r="3321" spans="1:20" ht="58" x14ac:dyDescent="0.35">
      <c r="A3321" s="5">
        <f t="shared" si="306"/>
        <v>108</v>
      </c>
      <c r="B3321">
        <v>3319</v>
      </c>
      <c r="C3321" s="3" t="s">
        <v>3319</v>
      </c>
      <c r="D3321" s="3" t="s">
        <v>7429</v>
      </c>
      <c r="E3321">
        <v>500</v>
      </c>
      <c r="F3321">
        <v>540</v>
      </c>
      <c r="G3321" t="s">
        <v>8218</v>
      </c>
      <c r="H3321" t="s">
        <v>8224</v>
      </c>
      <c r="I3321" t="s">
        <v>8246</v>
      </c>
      <c r="J3321" s="11">
        <v>1422712986</v>
      </c>
      <c r="K3321" s="11">
        <v>1418824986</v>
      </c>
      <c r="L3321" t="b">
        <v>0</v>
      </c>
      <c r="M3321">
        <v>16</v>
      </c>
      <c r="N3321" t="b">
        <v>1</v>
      </c>
      <c r="O3321" t="s">
        <v>8270</v>
      </c>
      <c r="P3321" s="5">
        <f t="shared" si="307"/>
        <v>33.75</v>
      </c>
      <c r="Q3321" t="str">
        <f t="shared" si="308"/>
        <v>theater</v>
      </c>
      <c r="R3321" t="str">
        <f t="shared" si="309"/>
        <v>plays</v>
      </c>
      <c r="S3321" s="10">
        <f t="shared" si="310"/>
        <v>41990.377152777779</v>
      </c>
      <c r="T3321" s="10">
        <f t="shared" si="311"/>
        <v>42035.377152777779</v>
      </c>
    </row>
    <row r="3322" spans="1:20" ht="43.5" x14ac:dyDescent="0.35">
      <c r="A3322" s="5">
        <f t="shared" si="306"/>
        <v>101</v>
      </c>
      <c r="B3322">
        <v>3320</v>
      </c>
      <c r="C3322" s="3" t="s">
        <v>3320</v>
      </c>
      <c r="D3322" s="3" t="s">
        <v>7430</v>
      </c>
      <c r="E3322">
        <v>2500</v>
      </c>
      <c r="F3322">
        <v>2525</v>
      </c>
      <c r="G3322" t="s">
        <v>8218</v>
      </c>
      <c r="H3322" t="s">
        <v>8223</v>
      </c>
      <c r="I3322" t="s">
        <v>8245</v>
      </c>
      <c r="J3322" s="11">
        <v>1466557557</v>
      </c>
      <c r="K3322" s="11">
        <v>1463965557</v>
      </c>
      <c r="L3322" t="b">
        <v>0</v>
      </c>
      <c r="M3322">
        <v>38</v>
      </c>
      <c r="N3322" t="b">
        <v>1</v>
      </c>
      <c r="O3322" t="s">
        <v>8270</v>
      </c>
      <c r="P3322" s="5">
        <f t="shared" si="307"/>
        <v>66.44736842105263</v>
      </c>
      <c r="Q3322" t="str">
        <f t="shared" si="308"/>
        <v>theater</v>
      </c>
      <c r="R3322" t="str">
        <f t="shared" si="309"/>
        <v>plays</v>
      </c>
      <c r="S3322" s="10">
        <f t="shared" si="310"/>
        <v>42512.837465277778</v>
      </c>
      <c r="T3322" s="10">
        <f t="shared" si="311"/>
        <v>42542.837465277778</v>
      </c>
    </row>
    <row r="3323" spans="1:20" ht="58" x14ac:dyDescent="0.35">
      <c r="A3323" s="5">
        <f t="shared" si="306"/>
        <v>107.4</v>
      </c>
      <c r="B3323">
        <v>3321</v>
      </c>
      <c r="C3323" s="3" t="s">
        <v>3321</v>
      </c>
      <c r="D3323" s="3" t="s">
        <v>7431</v>
      </c>
      <c r="E3323">
        <v>500</v>
      </c>
      <c r="F3323">
        <v>537</v>
      </c>
      <c r="G3323" t="s">
        <v>8218</v>
      </c>
      <c r="H3323" t="s">
        <v>8223</v>
      </c>
      <c r="I3323" t="s">
        <v>8245</v>
      </c>
      <c r="J3323" s="11">
        <v>1413431940</v>
      </c>
      <c r="K3323" s="11">
        <v>1412216665</v>
      </c>
      <c r="L3323" t="b">
        <v>0</v>
      </c>
      <c r="M3323">
        <v>15</v>
      </c>
      <c r="N3323" t="b">
        <v>1</v>
      </c>
      <c r="O3323" t="s">
        <v>8270</v>
      </c>
      <c r="P3323" s="5">
        <f t="shared" si="307"/>
        <v>35.799999999999997</v>
      </c>
      <c r="Q3323" t="str">
        <f t="shared" si="308"/>
        <v>theater</v>
      </c>
      <c r="R3323" t="str">
        <f t="shared" si="309"/>
        <v>plays</v>
      </c>
      <c r="S3323" s="10">
        <f t="shared" si="310"/>
        <v>41913.891956018517</v>
      </c>
      <c r="T3323" s="10">
        <f t="shared" si="311"/>
        <v>41927.957638888889</v>
      </c>
    </row>
    <row r="3324" spans="1:20" ht="43.5" x14ac:dyDescent="0.35">
      <c r="A3324" s="5">
        <f t="shared" si="306"/>
        <v>101.51515151515152</v>
      </c>
      <c r="B3324">
        <v>3322</v>
      </c>
      <c r="C3324" s="3" t="s">
        <v>3322</v>
      </c>
      <c r="D3324" s="3" t="s">
        <v>7432</v>
      </c>
      <c r="E3324">
        <v>3300</v>
      </c>
      <c r="F3324">
        <v>3350</v>
      </c>
      <c r="G3324" t="s">
        <v>8218</v>
      </c>
      <c r="H3324" t="s">
        <v>8223</v>
      </c>
      <c r="I3324" t="s">
        <v>8245</v>
      </c>
      <c r="J3324" s="11">
        <v>1466567700</v>
      </c>
      <c r="K3324" s="11">
        <v>1464653696</v>
      </c>
      <c r="L3324" t="b">
        <v>0</v>
      </c>
      <c r="M3324">
        <v>23</v>
      </c>
      <c r="N3324" t="b">
        <v>1</v>
      </c>
      <c r="O3324" t="s">
        <v>8270</v>
      </c>
      <c r="P3324" s="5">
        <f t="shared" si="307"/>
        <v>145.65217391304347</v>
      </c>
      <c r="Q3324" t="str">
        <f t="shared" si="308"/>
        <v>theater</v>
      </c>
      <c r="R3324" t="str">
        <f t="shared" si="309"/>
        <v>plays</v>
      </c>
      <c r="S3324" s="10">
        <f t="shared" si="310"/>
        <v>42520.802037037036</v>
      </c>
      <c r="T3324" s="10">
        <f t="shared" si="311"/>
        <v>42542.954861111109</v>
      </c>
    </row>
    <row r="3325" spans="1:20" ht="43.5" x14ac:dyDescent="0.35">
      <c r="A3325" s="5">
        <f t="shared" si="306"/>
        <v>125.89999999999999</v>
      </c>
      <c r="B3325">
        <v>3323</v>
      </c>
      <c r="C3325" s="3" t="s">
        <v>3323</v>
      </c>
      <c r="D3325" s="3" t="s">
        <v>7433</v>
      </c>
      <c r="E3325">
        <v>1000</v>
      </c>
      <c r="F3325">
        <v>1259</v>
      </c>
      <c r="G3325" t="s">
        <v>8218</v>
      </c>
      <c r="H3325" t="s">
        <v>8224</v>
      </c>
      <c r="I3325" t="s">
        <v>8246</v>
      </c>
      <c r="J3325" s="11">
        <v>1474793208</v>
      </c>
      <c r="K3325" s="11">
        <v>1472201208</v>
      </c>
      <c r="L3325" t="b">
        <v>0</v>
      </c>
      <c r="M3325">
        <v>49</v>
      </c>
      <c r="N3325" t="b">
        <v>1</v>
      </c>
      <c r="O3325" t="s">
        <v>8270</v>
      </c>
      <c r="P3325" s="5">
        <f t="shared" si="307"/>
        <v>25.693877551020407</v>
      </c>
      <c r="Q3325" t="str">
        <f t="shared" si="308"/>
        <v>theater</v>
      </c>
      <c r="R3325" t="str">
        <f t="shared" si="309"/>
        <v>plays</v>
      </c>
      <c r="S3325" s="10">
        <f t="shared" si="310"/>
        <v>42608.157499999994</v>
      </c>
      <c r="T3325" s="10">
        <f t="shared" si="311"/>
        <v>42638.157499999994</v>
      </c>
    </row>
    <row r="3326" spans="1:20" ht="43.5" x14ac:dyDescent="0.35">
      <c r="A3326" s="5">
        <f t="shared" si="306"/>
        <v>101.66666666666666</v>
      </c>
      <c r="B3326">
        <v>3324</v>
      </c>
      <c r="C3326" s="3" t="s">
        <v>3324</v>
      </c>
      <c r="D3326" s="3" t="s">
        <v>7434</v>
      </c>
      <c r="E3326">
        <v>1500</v>
      </c>
      <c r="F3326">
        <v>1525</v>
      </c>
      <c r="G3326" t="s">
        <v>8218</v>
      </c>
      <c r="H3326" t="s">
        <v>8240</v>
      </c>
      <c r="I3326" t="s">
        <v>8248</v>
      </c>
      <c r="J3326" s="11">
        <v>1465135190</v>
      </c>
      <c r="K3326" s="11">
        <v>1463925590</v>
      </c>
      <c r="L3326" t="b">
        <v>0</v>
      </c>
      <c r="M3326">
        <v>10</v>
      </c>
      <c r="N3326" t="b">
        <v>1</v>
      </c>
      <c r="O3326" t="s">
        <v>8270</v>
      </c>
      <c r="P3326" s="5">
        <f t="shared" si="307"/>
        <v>152.5</v>
      </c>
      <c r="Q3326" t="str">
        <f t="shared" si="308"/>
        <v>theater</v>
      </c>
      <c r="R3326" t="str">
        <f t="shared" si="309"/>
        <v>plays</v>
      </c>
      <c r="S3326" s="10">
        <f t="shared" si="310"/>
        <v>42512.374884259254</v>
      </c>
      <c r="T3326" s="10">
        <f t="shared" si="311"/>
        <v>42526.374884259254</v>
      </c>
    </row>
    <row r="3327" spans="1:20" ht="43.5" x14ac:dyDescent="0.35">
      <c r="A3327" s="5">
        <f t="shared" si="306"/>
        <v>112.5</v>
      </c>
      <c r="B3327">
        <v>3325</v>
      </c>
      <c r="C3327" s="3" t="s">
        <v>3325</v>
      </c>
      <c r="D3327" s="3" t="s">
        <v>7435</v>
      </c>
      <c r="E3327">
        <v>400</v>
      </c>
      <c r="F3327">
        <v>450</v>
      </c>
      <c r="G3327" t="s">
        <v>8218</v>
      </c>
      <c r="H3327" t="s">
        <v>8224</v>
      </c>
      <c r="I3327" t="s">
        <v>8246</v>
      </c>
      <c r="J3327" s="11">
        <v>1428256277</v>
      </c>
      <c r="K3327" s="11">
        <v>1425235877</v>
      </c>
      <c r="L3327" t="b">
        <v>0</v>
      </c>
      <c r="M3327">
        <v>15</v>
      </c>
      <c r="N3327" t="b">
        <v>1</v>
      </c>
      <c r="O3327" t="s">
        <v>8270</v>
      </c>
      <c r="P3327" s="5">
        <f t="shared" si="307"/>
        <v>30</v>
      </c>
      <c r="Q3327" t="str">
        <f t="shared" si="308"/>
        <v>theater</v>
      </c>
      <c r="R3327" t="str">
        <f t="shared" si="309"/>
        <v>plays</v>
      </c>
      <c r="S3327" s="10">
        <f t="shared" si="310"/>
        <v>42064.577280092592</v>
      </c>
      <c r="T3327" s="10">
        <f t="shared" si="311"/>
        <v>42099.535613425927</v>
      </c>
    </row>
    <row r="3328" spans="1:20" ht="43.5" x14ac:dyDescent="0.35">
      <c r="A3328" s="5">
        <f t="shared" si="306"/>
        <v>101.375</v>
      </c>
      <c r="B3328">
        <v>3326</v>
      </c>
      <c r="C3328" s="3" t="s">
        <v>3326</v>
      </c>
      <c r="D3328" s="3" t="s">
        <v>7436</v>
      </c>
      <c r="E3328">
        <v>8000</v>
      </c>
      <c r="F3328">
        <v>8110</v>
      </c>
      <c r="G3328" t="s">
        <v>8218</v>
      </c>
      <c r="H3328" t="s">
        <v>8223</v>
      </c>
      <c r="I3328" t="s">
        <v>8245</v>
      </c>
      <c r="J3328" s="11">
        <v>1425830905</v>
      </c>
      <c r="K3328" s="11">
        <v>1423242505</v>
      </c>
      <c r="L3328" t="b">
        <v>0</v>
      </c>
      <c r="M3328">
        <v>57</v>
      </c>
      <c r="N3328" t="b">
        <v>1</v>
      </c>
      <c r="O3328" t="s">
        <v>8270</v>
      </c>
      <c r="P3328" s="5">
        <f t="shared" si="307"/>
        <v>142.28070175438597</v>
      </c>
      <c r="Q3328" t="str">
        <f t="shared" si="308"/>
        <v>theater</v>
      </c>
      <c r="R3328" t="str">
        <f t="shared" si="309"/>
        <v>plays</v>
      </c>
      <c r="S3328" s="10">
        <f t="shared" si="310"/>
        <v>42041.505844907406</v>
      </c>
      <c r="T3328" s="10">
        <f t="shared" si="311"/>
        <v>42071.464178240734</v>
      </c>
    </row>
    <row r="3329" spans="1:20" ht="43.5" x14ac:dyDescent="0.35">
      <c r="A3329" s="5">
        <f t="shared" si="306"/>
        <v>101.25</v>
      </c>
      <c r="B3329">
        <v>3327</v>
      </c>
      <c r="C3329" s="3" t="s">
        <v>3327</v>
      </c>
      <c r="D3329" s="3" t="s">
        <v>7437</v>
      </c>
      <c r="E3329">
        <v>800</v>
      </c>
      <c r="F3329">
        <v>810</v>
      </c>
      <c r="G3329" t="s">
        <v>8218</v>
      </c>
      <c r="H3329" t="s">
        <v>8224</v>
      </c>
      <c r="I3329" t="s">
        <v>8246</v>
      </c>
      <c r="J3329" s="11">
        <v>1462697966</v>
      </c>
      <c r="K3329" s="11">
        <v>1460105966</v>
      </c>
      <c r="L3329" t="b">
        <v>0</v>
      </c>
      <c r="M3329">
        <v>33</v>
      </c>
      <c r="N3329" t="b">
        <v>1</v>
      </c>
      <c r="O3329" t="s">
        <v>8270</v>
      </c>
      <c r="P3329" s="5">
        <f t="shared" si="307"/>
        <v>24.545454545454547</v>
      </c>
      <c r="Q3329" t="str">
        <f t="shared" si="308"/>
        <v>theater</v>
      </c>
      <c r="R3329" t="str">
        <f t="shared" si="309"/>
        <v>plays</v>
      </c>
      <c r="S3329" s="10">
        <f t="shared" si="310"/>
        <v>42468.166273148141</v>
      </c>
      <c r="T3329" s="10">
        <f t="shared" si="311"/>
        <v>42498.166273148141</v>
      </c>
    </row>
    <row r="3330" spans="1:20" ht="43.5" x14ac:dyDescent="0.35">
      <c r="A3330" s="5">
        <f t="shared" si="306"/>
        <v>146.38888888888889</v>
      </c>
      <c r="B3330">
        <v>3328</v>
      </c>
      <c r="C3330" s="3" t="s">
        <v>3328</v>
      </c>
      <c r="D3330" s="3" t="s">
        <v>7438</v>
      </c>
      <c r="E3330">
        <v>1800</v>
      </c>
      <c r="F3330">
        <v>2635</v>
      </c>
      <c r="G3330" t="s">
        <v>8218</v>
      </c>
      <c r="H3330" t="s">
        <v>8223</v>
      </c>
      <c r="I3330" t="s">
        <v>8245</v>
      </c>
      <c r="J3330" s="11">
        <v>1404522000</v>
      </c>
      <c r="K3330" s="11">
        <v>1404308883</v>
      </c>
      <c r="L3330" t="b">
        <v>0</v>
      </c>
      <c r="M3330">
        <v>9</v>
      </c>
      <c r="N3330" t="b">
        <v>1</v>
      </c>
      <c r="O3330" t="s">
        <v>8270</v>
      </c>
      <c r="P3330" s="5">
        <f t="shared" si="307"/>
        <v>292.77777777777777</v>
      </c>
      <c r="Q3330" t="str">
        <f t="shared" si="308"/>
        <v>theater</v>
      </c>
      <c r="R3330" t="str">
        <f t="shared" si="309"/>
        <v>plays</v>
      </c>
      <c r="S3330" s="10">
        <f t="shared" si="310"/>
        <v>41822.366701388884</v>
      </c>
      <c r="T3330" s="10">
        <f t="shared" si="311"/>
        <v>41824.833333333328</v>
      </c>
    </row>
    <row r="3331" spans="1:20" ht="43.5" x14ac:dyDescent="0.35">
      <c r="A3331" s="5">
        <f t="shared" ref="A3331:A3394" si="312">(F3331/E3331)*100</f>
        <v>116.8</v>
      </c>
      <c r="B3331">
        <v>3329</v>
      </c>
      <c r="C3331" s="3" t="s">
        <v>3329</v>
      </c>
      <c r="D3331" s="3" t="s">
        <v>7439</v>
      </c>
      <c r="E3331">
        <v>1000</v>
      </c>
      <c r="F3331">
        <v>1168</v>
      </c>
      <c r="G3331" t="s">
        <v>8218</v>
      </c>
      <c r="H3331" t="s">
        <v>8224</v>
      </c>
      <c r="I3331" t="s">
        <v>8246</v>
      </c>
      <c r="J3331" s="11">
        <v>1406502000</v>
      </c>
      <c r="K3331" s="11">
        <v>1405583108</v>
      </c>
      <c r="L3331" t="b">
        <v>0</v>
      </c>
      <c r="M3331">
        <v>26</v>
      </c>
      <c r="N3331" t="b">
        <v>1</v>
      </c>
      <c r="O3331" t="s">
        <v>8270</v>
      </c>
      <c r="P3331" s="5">
        <f t="shared" ref="P3331:P3394" si="313">F3331/M3331</f>
        <v>44.92307692307692</v>
      </c>
      <c r="Q3331" t="str">
        <f t="shared" ref="Q3331:Q3394" si="314">LEFT(O:O,FIND("/",O:O)-1)</f>
        <v>theater</v>
      </c>
      <c r="R3331" t="str">
        <f t="shared" ref="R3331:R3394" si="315">RIGHT(O:O,LEN(O:O)-FIND("/",O:O))</f>
        <v>plays</v>
      </c>
      <c r="S3331" s="10">
        <f t="shared" ref="S3331:S3394" si="316">(((K3331/60)/60)/24)+DATE(1970,1,1)+(-5/24)</f>
        <v>41837.114675925921</v>
      </c>
      <c r="T3331" s="10">
        <f t="shared" ref="T3331:T3394" si="317">(((J3331/60)/60)/24)+DATE(1970,1,1)+(-5/24)</f>
        <v>41847.75</v>
      </c>
    </row>
    <row r="3332" spans="1:20" ht="43.5" x14ac:dyDescent="0.35">
      <c r="A3332" s="5">
        <f t="shared" si="312"/>
        <v>106.26666666666667</v>
      </c>
      <c r="B3332">
        <v>3330</v>
      </c>
      <c r="C3332" s="3" t="s">
        <v>3330</v>
      </c>
      <c r="D3332" s="3" t="s">
        <v>7440</v>
      </c>
      <c r="E3332">
        <v>1500</v>
      </c>
      <c r="F3332">
        <v>1594</v>
      </c>
      <c r="G3332" t="s">
        <v>8218</v>
      </c>
      <c r="H3332" t="s">
        <v>8224</v>
      </c>
      <c r="I3332" t="s">
        <v>8246</v>
      </c>
      <c r="J3332" s="11">
        <v>1427919468</v>
      </c>
      <c r="K3332" s="11">
        <v>1425331068</v>
      </c>
      <c r="L3332" t="b">
        <v>0</v>
      </c>
      <c r="M3332">
        <v>69</v>
      </c>
      <c r="N3332" t="b">
        <v>1</v>
      </c>
      <c r="O3332" t="s">
        <v>8270</v>
      </c>
      <c r="P3332" s="5">
        <f t="shared" si="313"/>
        <v>23.10144927536232</v>
      </c>
      <c r="Q3332" t="str">
        <f t="shared" si="314"/>
        <v>theater</v>
      </c>
      <c r="R3332" t="str">
        <f t="shared" si="315"/>
        <v>plays</v>
      </c>
      <c r="S3332" s="10">
        <f t="shared" si="316"/>
        <v>42065.679027777776</v>
      </c>
      <c r="T3332" s="10">
        <f t="shared" si="317"/>
        <v>42095.637361111112</v>
      </c>
    </row>
    <row r="3333" spans="1:20" ht="43.5" x14ac:dyDescent="0.35">
      <c r="A3333" s="5">
        <f t="shared" si="312"/>
        <v>104.52</v>
      </c>
      <c r="B3333">
        <v>3331</v>
      </c>
      <c r="C3333" s="3" t="s">
        <v>3331</v>
      </c>
      <c r="D3333" s="3" t="s">
        <v>7441</v>
      </c>
      <c r="E3333">
        <v>5000</v>
      </c>
      <c r="F3333">
        <v>5226</v>
      </c>
      <c r="G3333" t="s">
        <v>8218</v>
      </c>
      <c r="H3333" t="s">
        <v>8223</v>
      </c>
      <c r="I3333" t="s">
        <v>8245</v>
      </c>
      <c r="J3333" s="11">
        <v>1444149886</v>
      </c>
      <c r="K3333" s="11">
        <v>1441125886</v>
      </c>
      <c r="L3333" t="b">
        <v>0</v>
      </c>
      <c r="M3333">
        <v>65</v>
      </c>
      <c r="N3333" t="b">
        <v>1</v>
      </c>
      <c r="O3333" t="s">
        <v>8270</v>
      </c>
      <c r="P3333" s="5">
        <f t="shared" si="313"/>
        <v>80.400000000000006</v>
      </c>
      <c r="Q3333" t="str">
        <f t="shared" si="314"/>
        <v>theater</v>
      </c>
      <c r="R3333" t="str">
        <f t="shared" si="315"/>
        <v>plays</v>
      </c>
      <c r="S3333" s="10">
        <f t="shared" si="316"/>
        <v>42248.48942129629</v>
      </c>
      <c r="T3333" s="10">
        <f t="shared" si="317"/>
        <v>42283.48942129629</v>
      </c>
    </row>
    <row r="3334" spans="1:20" ht="43.5" x14ac:dyDescent="0.35">
      <c r="A3334" s="5">
        <f t="shared" si="312"/>
        <v>100</v>
      </c>
      <c r="B3334">
        <v>3332</v>
      </c>
      <c r="C3334" s="3" t="s">
        <v>3332</v>
      </c>
      <c r="D3334" s="3" t="s">
        <v>7442</v>
      </c>
      <c r="E3334">
        <v>6000</v>
      </c>
      <c r="F3334">
        <v>6000</v>
      </c>
      <c r="G3334" t="s">
        <v>8218</v>
      </c>
      <c r="H3334" t="s">
        <v>8223</v>
      </c>
      <c r="I3334" t="s">
        <v>8245</v>
      </c>
      <c r="J3334" s="11">
        <v>1405802330</v>
      </c>
      <c r="K3334" s="11">
        <v>1403210330</v>
      </c>
      <c r="L3334" t="b">
        <v>0</v>
      </c>
      <c r="M3334">
        <v>83</v>
      </c>
      <c r="N3334" t="b">
        <v>1</v>
      </c>
      <c r="O3334" t="s">
        <v>8270</v>
      </c>
      <c r="P3334" s="5">
        <f t="shared" si="313"/>
        <v>72.289156626506028</v>
      </c>
      <c r="Q3334" t="str">
        <f t="shared" si="314"/>
        <v>theater</v>
      </c>
      <c r="R3334" t="str">
        <f t="shared" si="315"/>
        <v>plays</v>
      </c>
      <c r="S3334" s="10">
        <f t="shared" si="316"/>
        <v>41809.651967592588</v>
      </c>
      <c r="T3334" s="10">
        <f t="shared" si="317"/>
        <v>41839.651967592588</v>
      </c>
    </row>
    <row r="3335" spans="1:20" ht="43.5" x14ac:dyDescent="0.35">
      <c r="A3335" s="5">
        <f t="shared" si="312"/>
        <v>104.57142857142858</v>
      </c>
      <c r="B3335">
        <v>3333</v>
      </c>
      <c r="C3335" s="3" t="s">
        <v>3333</v>
      </c>
      <c r="D3335" s="3" t="s">
        <v>7443</v>
      </c>
      <c r="E3335">
        <v>3500</v>
      </c>
      <c r="F3335">
        <v>3660</v>
      </c>
      <c r="G3335" t="s">
        <v>8218</v>
      </c>
      <c r="H3335" t="s">
        <v>8223</v>
      </c>
      <c r="I3335" t="s">
        <v>8245</v>
      </c>
      <c r="J3335" s="11">
        <v>1434384880</v>
      </c>
      <c r="K3335" s="11">
        <v>1432484080</v>
      </c>
      <c r="L3335" t="b">
        <v>0</v>
      </c>
      <c r="M3335">
        <v>111</v>
      </c>
      <c r="N3335" t="b">
        <v>1</v>
      </c>
      <c r="O3335" t="s">
        <v>8270</v>
      </c>
      <c r="P3335" s="5">
        <f t="shared" si="313"/>
        <v>32.972972972972975</v>
      </c>
      <c r="Q3335" t="str">
        <f t="shared" si="314"/>
        <v>theater</v>
      </c>
      <c r="R3335" t="str">
        <f t="shared" si="315"/>
        <v>plays</v>
      </c>
      <c r="S3335" s="10">
        <f t="shared" si="316"/>
        <v>42148.468518518515</v>
      </c>
      <c r="T3335" s="10">
        <f t="shared" si="317"/>
        <v>42170.468518518515</v>
      </c>
    </row>
    <row r="3336" spans="1:20" ht="29" x14ac:dyDescent="0.35">
      <c r="A3336" s="5">
        <f t="shared" si="312"/>
        <v>138.62051149573753</v>
      </c>
      <c r="B3336">
        <v>3334</v>
      </c>
      <c r="C3336" s="3" t="s">
        <v>3334</v>
      </c>
      <c r="D3336" s="3" t="s">
        <v>7444</v>
      </c>
      <c r="E3336">
        <v>3871</v>
      </c>
      <c r="F3336">
        <v>5366</v>
      </c>
      <c r="G3336" t="s">
        <v>8218</v>
      </c>
      <c r="H3336" t="s">
        <v>8223</v>
      </c>
      <c r="I3336" t="s">
        <v>8245</v>
      </c>
      <c r="J3336" s="11">
        <v>1438259422</v>
      </c>
      <c r="K3336" s="11">
        <v>1435667422</v>
      </c>
      <c r="L3336" t="b">
        <v>0</v>
      </c>
      <c r="M3336">
        <v>46</v>
      </c>
      <c r="N3336" t="b">
        <v>1</v>
      </c>
      <c r="O3336" t="s">
        <v>8270</v>
      </c>
      <c r="P3336" s="5">
        <f t="shared" si="313"/>
        <v>116.65217391304348</v>
      </c>
      <c r="Q3336" t="str">
        <f t="shared" si="314"/>
        <v>theater</v>
      </c>
      <c r="R3336" t="str">
        <f t="shared" si="315"/>
        <v>plays</v>
      </c>
      <c r="S3336" s="10">
        <f t="shared" si="316"/>
        <v>42185.312754629624</v>
      </c>
      <c r="T3336" s="10">
        <f t="shared" si="317"/>
        <v>42215.312754629624</v>
      </c>
    </row>
    <row r="3337" spans="1:20" ht="58" x14ac:dyDescent="0.35">
      <c r="A3337" s="5">
        <f t="shared" si="312"/>
        <v>100.32000000000001</v>
      </c>
      <c r="B3337">
        <v>3335</v>
      </c>
      <c r="C3337" s="3" t="s">
        <v>3335</v>
      </c>
      <c r="D3337" s="3" t="s">
        <v>7445</v>
      </c>
      <c r="E3337">
        <v>5000</v>
      </c>
      <c r="F3337">
        <v>5016</v>
      </c>
      <c r="G3337" t="s">
        <v>8218</v>
      </c>
      <c r="H3337" t="s">
        <v>8224</v>
      </c>
      <c r="I3337" t="s">
        <v>8246</v>
      </c>
      <c r="J3337" s="11">
        <v>1407106800</v>
      </c>
      <c r="K3337" s="11">
        <v>1404749446</v>
      </c>
      <c r="L3337" t="b">
        <v>0</v>
      </c>
      <c r="M3337">
        <v>63</v>
      </c>
      <c r="N3337" t="b">
        <v>1</v>
      </c>
      <c r="O3337" t="s">
        <v>8270</v>
      </c>
      <c r="P3337" s="5">
        <f t="shared" si="313"/>
        <v>79.61904761904762</v>
      </c>
      <c r="Q3337" t="str">
        <f t="shared" si="314"/>
        <v>theater</v>
      </c>
      <c r="R3337" t="str">
        <f t="shared" si="315"/>
        <v>plays</v>
      </c>
      <c r="S3337" s="10">
        <f t="shared" si="316"/>
        <v>41827.465810185182</v>
      </c>
      <c r="T3337" s="10">
        <f t="shared" si="317"/>
        <v>41854.75</v>
      </c>
    </row>
    <row r="3338" spans="1:20" ht="43.5" x14ac:dyDescent="0.35">
      <c r="A3338" s="5">
        <f t="shared" si="312"/>
        <v>100</v>
      </c>
      <c r="B3338">
        <v>3336</v>
      </c>
      <c r="C3338" s="3" t="s">
        <v>3336</v>
      </c>
      <c r="D3338" s="3" t="s">
        <v>7446</v>
      </c>
      <c r="E3338">
        <v>250</v>
      </c>
      <c r="F3338">
        <v>250</v>
      </c>
      <c r="G3338" t="s">
        <v>8218</v>
      </c>
      <c r="H3338" t="s">
        <v>8224</v>
      </c>
      <c r="I3338" t="s">
        <v>8246</v>
      </c>
      <c r="J3338" s="11">
        <v>1459845246</v>
      </c>
      <c r="K3338" s="11">
        <v>1457429646</v>
      </c>
      <c r="L3338" t="b">
        <v>0</v>
      </c>
      <c r="M3338">
        <v>9</v>
      </c>
      <c r="N3338" t="b">
        <v>1</v>
      </c>
      <c r="O3338" t="s">
        <v>8270</v>
      </c>
      <c r="P3338" s="5">
        <f t="shared" si="313"/>
        <v>27.777777777777779</v>
      </c>
      <c r="Q3338" t="str">
        <f t="shared" si="314"/>
        <v>theater</v>
      </c>
      <c r="R3338" t="str">
        <f t="shared" si="315"/>
        <v>plays</v>
      </c>
      <c r="S3338" s="10">
        <f t="shared" si="316"/>
        <v>42437.190347222226</v>
      </c>
      <c r="T3338" s="10">
        <f t="shared" si="317"/>
        <v>42465.148680555554</v>
      </c>
    </row>
    <row r="3339" spans="1:20" ht="43.5" x14ac:dyDescent="0.35">
      <c r="A3339" s="5">
        <f t="shared" si="312"/>
        <v>110.2</v>
      </c>
      <c r="B3339">
        <v>3337</v>
      </c>
      <c r="C3339" s="3" t="s">
        <v>3337</v>
      </c>
      <c r="D3339" s="3" t="s">
        <v>7447</v>
      </c>
      <c r="E3339">
        <v>2500</v>
      </c>
      <c r="F3339">
        <v>2755</v>
      </c>
      <c r="G3339" t="s">
        <v>8218</v>
      </c>
      <c r="H3339" t="s">
        <v>8224</v>
      </c>
      <c r="I3339" t="s">
        <v>8246</v>
      </c>
      <c r="J3339" s="11">
        <v>1412974800</v>
      </c>
      <c r="K3339" s="11">
        <v>1411109167</v>
      </c>
      <c r="L3339" t="b">
        <v>0</v>
      </c>
      <c r="M3339">
        <v>34</v>
      </c>
      <c r="N3339" t="b">
        <v>1</v>
      </c>
      <c r="O3339" t="s">
        <v>8270</v>
      </c>
      <c r="P3339" s="5">
        <f t="shared" si="313"/>
        <v>81.029411764705884</v>
      </c>
      <c r="Q3339" t="str">
        <f t="shared" si="314"/>
        <v>theater</v>
      </c>
      <c r="R3339" t="str">
        <f t="shared" si="315"/>
        <v>plays</v>
      </c>
      <c r="S3339" s="10">
        <f t="shared" si="316"/>
        <v>41901.073692129627</v>
      </c>
      <c r="T3339" s="10">
        <f t="shared" si="317"/>
        <v>41922.666666666664</v>
      </c>
    </row>
    <row r="3340" spans="1:20" ht="29" x14ac:dyDescent="0.35">
      <c r="A3340" s="5">
        <f t="shared" si="312"/>
        <v>102.18</v>
      </c>
      <c r="B3340">
        <v>3338</v>
      </c>
      <c r="C3340" s="3" t="s">
        <v>3338</v>
      </c>
      <c r="D3340" s="3" t="s">
        <v>7448</v>
      </c>
      <c r="E3340">
        <v>15000</v>
      </c>
      <c r="F3340">
        <v>15327</v>
      </c>
      <c r="G3340" t="s">
        <v>8218</v>
      </c>
      <c r="H3340" t="s">
        <v>8223</v>
      </c>
      <c r="I3340" t="s">
        <v>8245</v>
      </c>
      <c r="J3340" s="11">
        <v>1487944080</v>
      </c>
      <c r="K3340" s="11">
        <v>1486129680</v>
      </c>
      <c r="L3340" t="b">
        <v>0</v>
      </c>
      <c r="M3340">
        <v>112</v>
      </c>
      <c r="N3340" t="b">
        <v>1</v>
      </c>
      <c r="O3340" t="s">
        <v>8270</v>
      </c>
      <c r="P3340" s="5">
        <f t="shared" si="313"/>
        <v>136.84821428571428</v>
      </c>
      <c r="Q3340" t="str">
        <f t="shared" si="314"/>
        <v>theater</v>
      </c>
      <c r="R3340" t="str">
        <f t="shared" si="315"/>
        <v>plays</v>
      </c>
      <c r="S3340" s="10">
        <f t="shared" si="316"/>
        <v>42769.366666666661</v>
      </c>
      <c r="T3340" s="10">
        <f t="shared" si="317"/>
        <v>42790.366666666661</v>
      </c>
    </row>
    <row r="3341" spans="1:20" ht="43.5" x14ac:dyDescent="0.35">
      <c r="A3341" s="5">
        <f t="shared" si="312"/>
        <v>104.35000000000001</v>
      </c>
      <c r="B3341">
        <v>3339</v>
      </c>
      <c r="C3341" s="3" t="s">
        <v>3339</v>
      </c>
      <c r="D3341" s="3" t="s">
        <v>7449</v>
      </c>
      <c r="E3341">
        <v>8000</v>
      </c>
      <c r="F3341">
        <v>8348</v>
      </c>
      <c r="G3341" t="s">
        <v>8218</v>
      </c>
      <c r="H3341" t="s">
        <v>8223</v>
      </c>
      <c r="I3341" t="s">
        <v>8245</v>
      </c>
      <c r="J3341" s="11">
        <v>1469721518</v>
      </c>
      <c r="K3341" s="11">
        <v>1467129518</v>
      </c>
      <c r="L3341" t="b">
        <v>0</v>
      </c>
      <c r="M3341">
        <v>47</v>
      </c>
      <c r="N3341" t="b">
        <v>1</v>
      </c>
      <c r="O3341" t="s">
        <v>8270</v>
      </c>
      <c r="P3341" s="5">
        <f t="shared" si="313"/>
        <v>177.61702127659575</v>
      </c>
      <c r="Q3341" t="str">
        <f t="shared" si="314"/>
        <v>theater</v>
      </c>
      <c r="R3341" t="str">
        <f t="shared" si="315"/>
        <v>plays</v>
      </c>
      <c r="S3341" s="10">
        <f t="shared" si="316"/>
        <v>42549.457384259258</v>
      </c>
      <c r="T3341" s="10">
        <f t="shared" si="317"/>
        <v>42579.457384259258</v>
      </c>
    </row>
    <row r="3342" spans="1:20" ht="43.5" x14ac:dyDescent="0.35">
      <c r="A3342" s="5">
        <f t="shared" si="312"/>
        <v>138.16666666666666</v>
      </c>
      <c r="B3342">
        <v>3340</v>
      </c>
      <c r="C3342" s="3" t="s">
        <v>3340</v>
      </c>
      <c r="D3342" s="3" t="s">
        <v>7450</v>
      </c>
      <c r="E3342">
        <v>3000</v>
      </c>
      <c r="F3342">
        <v>4145</v>
      </c>
      <c r="G3342" t="s">
        <v>8218</v>
      </c>
      <c r="H3342" t="s">
        <v>8223</v>
      </c>
      <c r="I3342" t="s">
        <v>8245</v>
      </c>
      <c r="J3342" s="11">
        <v>1481066554</v>
      </c>
      <c r="K3342" s="11">
        <v>1478906554</v>
      </c>
      <c r="L3342" t="b">
        <v>0</v>
      </c>
      <c r="M3342">
        <v>38</v>
      </c>
      <c r="N3342" t="b">
        <v>1</v>
      </c>
      <c r="O3342" t="s">
        <v>8270</v>
      </c>
      <c r="P3342" s="5">
        <f t="shared" si="313"/>
        <v>109.07894736842105</v>
      </c>
      <c r="Q3342" t="str">
        <f t="shared" si="314"/>
        <v>theater</v>
      </c>
      <c r="R3342" t="str">
        <f t="shared" si="315"/>
        <v>plays</v>
      </c>
      <c r="S3342" s="10">
        <f t="shared" si="316"/>
        <v>42685.765671296293</v>
      </c>
      <c r="T3342" s="10">
        <f t="shared" si="317"/>
        <v>42710.765671296293</v>
      </c>
    </row>
    <row r="3343" spans="1:20" ht="43.5" x14ac:dyDescent="0.35">
      <c r="A3343" s="5">
        <f t="shared" si="312"/>
        <v>100</v>
      </c>
      <c r="B3343">
        <v>3341</v>
      </c>
      <c r="C3343" s="3" t="s">
        <v>3341</v>
      </c>
      <c r="D3343" s="3" t="s">
        <v>7451</v>
      </c>
      <c r="E3343">
        <v>3350</v>
      </c>
      <c r="F3343">
        <v>3350</v>
      </c>
      <c r="G3343" t="s">
        <v>8218</v>
      </c>
      <c r="H3343" t="s">
        <v>8224</v>
      </c>
      <c r="I3343" t="s">
        <v>8246</v>
      </c>
      <c r="J3343" s="11">
        <v>1465750800</v>
      </c>
      <c r="K3343" s="11">
        <v>1463771421</v>
      </c>
      <c r="L3343" t="b">
        <v>0</v>
      </c>
      <c r="M3343">
        <v>28</v>
      </c>
      <c r="N3343" t="b">
        <v>1</v>
      </c>
      <c r="O3343" t="s">
        <v>8270</v>
      </c>
      <c r="P3343" s="5">
        <f t="shared" si="313"/>
        <v>119.64285714285714</v>
      </c>
      <c r="Q3343" t="str">
        <f t="shared" si="314"/>
        <v>theater</v>
      </c>
      <c r="R3343" t="str">
        <f t="shared" si="315"/>
        <v>plays</v>
      </c>
      <c r="S3343" s="10">
        <f t="shared" si="316"/>
        <v>42510.590520833335</v>
      </c>
      <c r="T3343" s="10">
        <f t="shared" si="317"/>
        <v>42533.499999999993</v>
      </c>
    </row>
    <row r="3344" spans="1:20" ht="43.5" x14ac:dyDescent="0.35">
      <c r="A3344" s="5">
        <f t="shared" si="312"/>
        <v>101.66666666666666</v>
      </c>
      <c r="B3344">
        <v>3342</v>
      </c>
      <c r="C3344" s="3" t="s">
        <v>3342</v>
      </c>
      <c r="D3344" s="3" t="s">
        <v>7452</v>
      </c>
      <c r="E3344">
        <v>6000</v>
      </c>
      <c r="F3344">
        <v>6100</v>
      </c>
      <c r="G3344" t="s">
        <v>8218</v>
      </c>
      <c r="H3344" t="s">
        <v>8223</v>
      </c>
      <c r="I3344" t="s">
        <v>8245</v>
      </c>
      <c r="J3344" s="11">
        <v>1427864340</v>
      </c>
      <c r="K3344" s="11">
        <v>1425020810</v>
      </c>
      <c r="L3344" t="b">
        <v>0</v>
      </c>
      <c r="M3344">
        <v>78</v>
      </c>
      <c r="N3344" t="b">
        <v>1</v>
      </c>
      <c r="O3344" t="s">
        <v>8270</v>
      </c>
      <c r="P3344" s="5">
        <f t="shared" si="313"/>
        <v>78.205128205128204</v>
      </c>
      <c r="Q3344" t="str">
        <f t="shared" si="314"/>
        <v>theater</v>
      </c>
      <c r="R3344" t="str">
        <f t="shared" si="315"/>
        <v>plays</v>
      </c>
      <c r="S3344" s="10">
        <f t="shared" si="316"/>
        <v>42062.088078703695</v>
      </c>
      <c r="T3344" s="10">
        <f t="shared" si="317"/>
        <v>42094.999305555553</v>
      </c>
    </row>
    <row r="3345" spans="1:20" ht="43.5" x14ac:dyDescent="0.35">
      <c r="A3345" s="5">
        <f t="shared" si="312"/>
        <v>171.42857142857142</v>
      </c>
      <c r="B3345">
        <v>3343</v>
      </c>
      <c r="C3345" s="3" t="s">
        <v>3343</v>
      </c>
      <c r="D3345" s="3" t="s">
        <v>7453</v>
      </c>
      <c r="E3345">
        <v>700</v>
      </c>
      <c r="F3345">
        <v>1200</v>
      </c>
      <c r="G3345" t="s">
        <v>8218</v>
      </c>
      <c r="H3345" t="s">
        <v>8224</v>
      </c>
      <c r="I3345" t="s">
        <v>8246</v>
      </c>
      <c r="J3345" s="11">
        <v>1460553480</v>
      </c>
      <c r="K3345" s="11">
        <v>1458770384</v>
      </c>
      <c r="L3345" t="b">
        <v>0</v>
      </c>
      <c r="M3345">
        <v>23</v>
      </c>
      <c r="N3345" t="b">
        <v>1</v>
      </c>
      <c r="O3345" t="s">
        <v>8270</v>
      </c>
      <c r="P3345" s="5">
        <f t="shared" si="313"/>
        <v>52.173913043478258</v>
      </c>
      <c r="Q3345" t="str">
        <f t="shared" si="314"/>
        <v>theater</v>
      </c>
      <c r="R3345" t="str">
        <f t="shared" si="315"/>
        <v>plays</v>
      </c>
      <c r="S3345" s="10">
        <f t="shared" si="316"/>
        <v>42452.708148148151</v>
      </c>
      <c r="T3345" s="10">
        <f t="shared" si="317"/>
        <v>42473.345833333333</v>
      </c>
    </row>
    <row r="3346" spans="1:20" ht="43.5" x14ac:dyDescent="0.35">
      <c r="A3346" s="5">
        <f t="shared" si="312"/>
        <v>101.44444444444444</v>
      </c>
      <c r="B3346">
        <v>3344</v>
      </c>
      <c r="C3346" s="3" t="s">
        <v>3344</v>
      </c>
      <c r="D3346" s="3" t="s">
        <v>7454</v>
      </c>
      <c r="E3346">
        <v>4500</v>
      </c>
      <c r="F3346">
        <v>4565</v>
      </c>
      <c r="G3346" t="s">
        <v>8218</v>
      </c>
      <c r="H3346" t="s">
        <v>8223</v>
      </c>
      <c r="I3346" t="s">
        <v>8245</v>
      </c>
      <c r="J3346" s="11">
        <v>1409374093</v>
      </c>
      <c r="K3346" s="11">
        <v>1406782093</v>
      </c>
      <c r="L3346" t="b">
        <v>0</v>
      </c>
      <c r="M3346">
        <v>40</v>
      </c>
      <c r="N3346" t="b">
        <v>1</v>
      </c>
      <c r="O3346" t="s">
        <v>8270</v>
      </c>
      <c r="P3346" s="5">
        <f t="shared" si="313"/>
        <v>114.125</v>
      </c>
      <c r="Q3346" t="str">
        <f t="shared" si="314"/>
        <v>theater</v>
      </c>
      <c r="R3346" t="str">
        <f t="shared" si="315"/>
        <v>plays</v>
      </c>
      <c r="S3346" s="10">
        <f t="shared" si="316"/>
        <v>41850.991817129623</v>
      </c>
      <c r="T3346" s="10">
        <f t="shared" si="317"/>
        <v>41880.991817129623</v>
      </c>
    </row>
    <row r="3347" spans="1:20" ht="43.5" x14ac:dyDescent="0.35">
      <c r="A3347" s="5">
        <f t="shared" si="312"/>
        <v>130</v>
      </c>
      <c r="B3347">
        <v>3345</v>
      </c>
      <c r="C3347" s="3" t="s">
        <v>3345</v>
      </c>
      <c r="D3347" s="3" t="s">
        <v>7455</v>
      </c>
      <c r="E3347">
        <v>500</v>
      </c>
      <c r="F3347">
        <v>650</v>
      </c>
      <c r="G3347" t="s">
        <v>8218</v>
      </c>
      <c r="H3347" t="s">
        <v>8223</v>
      </c>
      <c r="I3347" t="s">
        <v>8245</v>
      </c>
      <c r="J3347" s="11">
        <v>1429317420</v>
      </c>
      <c r="K3347" s="11">
        <v>1424226768</v>
      </c>
      <c r="L3347" t="b">
        <v>0</v>
      </c>
      <c r="M3347">
        <v>13</v>
      </c>
      <c r="N3347" t="b">
        <v>1</v>
      </c>
      <c r="O3347" t="s">
        <v>8270</v>
      </c>
      <c r="P3347" s="5">
        <f t="shared" si="313"/>
        <v>50</v>
      </c>
      <c r="Q3347" t="str">
        <f t="shared" si="314"/>
        <v>theater</v>
      </c>
      <c r="R3347" t="str">
        <f t="shared" si="315"/>
        <v>plays</v>
      </c>
      <c r="S3347" s="10">
        <f t="shared" si="316"/>
        <v>42052.897777777776</v>
      </c>
      <c r="T3347" s="10">
        <f t="shared" si="317"/>
        <v>42111.817361111105</v>
      </c>
    </row>
    <row r="3348" spans="1:20" ht="43.5" x14ac:dyDescent="0.35">
      <c r="A3348" s="5">
        <f t="shared" si="312"/>
        <v>110.00000000000001</v>
      </c>
      <c r="B3348">
        <v>3346</v>
      </c>
      <c r="C3348" s="3" t="s">
        <v>3346</v>
      </c>
      <c r="D3348" s="3" t="s">
        <v>7456</v>
      </c>
      <c r="E3348">
        <v>1500</v>
      </c>
      <c r="F3348">
        <v>1650</v>
      </c>
      <c r="G3348" t="s">
        <v>8218</v>
      </c>
      <c r="H3348" t="s">
        <v>8223</v>
      </c>
      <c r="I3348" t="s">
        <v>8245</v>
      </c>
      <c r="J3348" s="11">
        <v>1424910910</v>
      </c>
      <c r="K3348" s="11">
        <v>1424306110</v>
      </c>
      <c r="L3348" t="b">
        <v>0</v>
      </c>
      <c r="M3348">
        <v>18</v>
      </c>
      <c r="N3348" t="b">
        <v>1</v>
      </c>
      <c r="O3348" t="s">
        <v>8270</v>
      </c>
      <c r="P3348" s="5">
        <f t="shared" si="313"/>
        <v>91.666666666666671</v>
      </c>
      <c r="Q3348" t="str">
        <f t="shared" si="314"/>
        <v>theater</v>
      </c>
      <c r="R3348" t="str">
        <f t="shared" si="315"/>
        <v>plays</v>
      </c>
      <c r="S3348" s="10">
        <f t="shared" si="316"/>
        <v>42053.816087962965</v>
      </c>
      <c r="T3348" s="10">
        <f t="shared" si="317"/>
        <v>42060.816087962965</v>
      </c>
    </row>
    <row r="3349" spans="1:20" ht="58" x14ac:dyDescent="0.35">
      <c r="A3349" s="5">
        <f t="shared" si="312"/>
        <v>119.44999999999999</v>
      </c>
      <c r="B3349">
        <v>3347</v>
      </c>
      <c r="C3349" s="3" t="s">
        <v>3347</v>
      </c>
      <c r="D3349" s="3" t="s">
        <v>7457</v>
      </c>
      <c r="E3349">
        <v>2000</v>
      </c>
      <c r="F3349">
        <v>2389</v>
      </c>
      <c r="G3349" t="s">
        <v>8218</v>
      </c>
      <c r="H3349" t="s">
        <v>8224</v>
      </c>
      <c r="I3349" t="s">
        <v>8246</v>
      </c>
      <c r="J3349" s="11">
        <v>1462741200</v>
      </c>
      <c r="K3349" s="11">
        <v>1461503654</v>
      </c>
      <c r="L3349" t="b">
        <v>0</v>
      </c>
      <c r="M3349">
        <v>22</v>
      </c>
      <c r="N3349" t="b">
        <v>1</v>
      </c>
      <c r="O3349" t="s">
        <v>8270</v>
      </c>
      <c r="P3349" s="5">
        <f t="shared" si="313"/>
        <v>108.59090909090909</v>
      </c>
      <c r="Q3349" t="str">
        <f t="shared" si="314"/>
        <v>theater</v>
      </c>
      <c r="R3349" t="str">
        <f t="shared" si="315"/>
        <v>plays</v>
      </c>
      <c r="S3349" s="10">
        <f t="shared" si="316"/>
        <v>42484.343217592592</v>
      </c>
      <c r="T3349" s="10">
        <f t="shared" si="317"/>
        <v>42498.666666666664</v>
      </c>
    </row>
    <row r="3350" spans="1:20" ht="43.5" x14ac:dyDescent="0.35">
      <c r="A3350" s="5">
        <f t="shared" si="312"/>
        <v>100.2909090909091</v>
      </c>
      <c r="B3350">
        <v>3348</v>
      </c>
      <c r="C3350" s="3" t="s">
        <v>3266</v>
      </c>
      <c r="D3350" s="3" t="s">
        <v>7458</v>
      </c>
      <c r="E3350">
        <v>5500</v>
      </c>
      <c r="F3350">
        <v>5516</v>
      </c>
      <c r="G3350" t="s">
        <v>8218</v>
      </c>
      <c r="H3350" t="s">
        <v>8223</v>
      </c>
      <c r="I3350" t="s">
        <v>8245</v>
      </c>
      <c r="J3350" s="11">
        <v>1461988740</v>
      </c>
      <c r="K3350" s="11">
        <v>1459949080</v>
      </c>
      <c r="L3350" t="b">
        <v>0</v>
      </c>
      <c r="M3350">
        <v>79</v>
      </c>
      <c r="N3350" t="b">
        <v>1</v>
      </c>
      <c r="O3350" t="s">
        <v>8270</v>
      </c>
      <c r="P3350" s="5">
        <f t="shared" si="313"/>
        <v>69.822784810126578</v>
      </c>
      <c r="Q3350" t="str">
        <f t="shared" si="314"/>
        <v>theater</v>
      </c>
      <c r="R3350" t="str">
        <f t="shared" si="315"/>
        <v>plays</v>
      </c>
      <c r="S3350" s="10">
        <f t="shared" si="316"/>
        <v>42466.350462962961</v>
      </c>
      <c r="T3350" s="10">
        <f t="shared" si="317"/>
        <v>42489.957638888889</v>
      </c>
    </row>
    <row r="3351" spans="1:20" ht="43.5" x14ac:dyDescent="0.35">
      <c r="A3351" s="5">
        <f t="shared" si="312"/>
        <v>153.4</v>
      </c>
      <c r="B3351">
        <v>3349</v>
      </c>
      <c r="C3351" s="3" t="s">
        <v>3348</v>
      </c>
      <c r="D3351" s="3" t="s">
        <v>7459</v>
      </c>
      <c r="E3351">
        <v>1000</v>
      </c>
      <c r="F3351">
        <v>1534</v>
      </c>
      <c r="G3351" t="s">
        <v>8218</v>
      </c>
      <c r="H3351" t="s">
        <v>8223</v>
      </c>
      <c r="I3351" t="s">
        <v>8245</v>
      </c>
      <c r="J3351" s="11">
        <v>1465837200</v>
      </c>
      <c r="K3351" s="11">
        <v>1463971172</v>
      </c>
      <c r="L3351" t="b">
        <v>0</v>
      </c>
      <c r="M3351">
        <v>14</v>
      </c>
      <c r="N3351" t="b">
        <v>1</v>
      </c>
      <c r="O3351" t="s">
        <v>8270</v>
      </c>
      <c r="P3351" s="5">
        <f t="shared" si="313"/>
        <v>109.57142857142857</v>
      </c>
      <c r="Q3351" t="str">
        <f t="shared" si="314"/>
        <v>theater</v>
      </c>
      <c r="R3351" t="str">
        <f t="shared" si="315"/>
        <v>plays</v>
      </c>
      <c r="S3351" s="10">
        <f t="shared" si="316"/>
        <v>42512.902453703697</v>
      </c>
      <c r="T3351" s="10">
        <f t="shared" si="317"/>
        <v>42534.499999999993</v>
      </c>
    </row>
    <row r="3352" spans="1:20" ht="58" x14ac:dyDescent="0.35">
      <c r="A3352" s="5">
        <f t="shared" si="312"/>
        <v>104.42857142857143</v>
      </c>
      <c r="B3352">
        <v>3350</v>
      </c>
      <c r="C3352" s="3" t="s">
        <v>3349</v>
      </c>
      <c r="D3352" s="3" t="s">
        <v>7460</v>
      </c>
      <c r="E3352">
        <v>3500</v>
      </c>
      <c r="F3352">
        <v>3655</v>
      </c>
      <c r="G3352" t="s">
        <v>8218</v>
      </c>
      <c r="H3352" t="s">
        <v>8242</v>
      </c>
      <c r="I3352" t="s">
        <v>8248</v>
      </c>
      <c r="J3352" s="11">
        <v>1448838000</v>
      </c>
      <c r="K3352" s="11">
        <v>1445791811</v>
      </c>
      <c r="L3352" t="b">
        <v>0</v>
      </c>
      <c r="M3352">
        <v>51</v>
      </c>
      <c r="N3352" t="b">
        <v>1</v>
      </c>
      <c r="O3352" t="s">
        <v>8270</v>
      </c>
      <c r="P3352" s="5">
        <f t="shared" si="313"/>
        <v>71.666666666666671</v>
      </c>
      <c r="Q3352" t="str">
        <f t="shared" si="314"/>
        <v>theater</v>
      </c>
      <c r="R3352" t="str">
        <f t="shared" si="315"/>
        <v>plays</v>
      </c>
      <c r="S3352" s="10">
        <f t="shared" si="316"/>
        <v>42302.493182870363</v>
      </c>
      <c r="T3352" s="10">
        <f t="shared" si="317"/>
        <v>42337.749999999993</v>
      </c>
    </row>
    <row r="3353" spans="1:20" ht="58" x14ac:dyDescent="0.35">
      <c r="A3353" s="5">
        <f t="shared" si="312"/>
        <v>101.1</v>
      </c>
      <c r="B3353">
        <v>3351</v>
      </c>
      <c r="C3353" s="3" t="s">
        <v>3350</v>
      </c>
      <c r="D3353" s="3" t="s">
        <v>7461</v>
      </c>
      <c r="E3353">
        <v>5000</v>
      </c>
      <c r="F3353">
        <v>5055</v>
      </c>
      <c r="G3353" t="s">
        <v>8218</v>
      </c>
      <c r="H3353" t="s">
        <v>8224</v>
      </c>
      <c r="I3353" t="s">
        <v>8246</v>
      </c>
      <c r="J3353" s="11">
        <v>1406113200</v>
      </c>
      <c r="K3353" s="11">
        <v>1402910965</v>
      </c>
      <c r="L3353" t="b">
        <v>0</v>
      </c>
      <c r="M3353">
        <v>54</v>
      </c>
      <c r="N3353" t="b">
        <v>1</v>
      </c>
      <c r="O3353" t="s">
        <v>8270</v>
      </c>
      <c r="P3353" s="5">
        <f t="shared" si="313"/>
        <v>93.611111111111114</v>
      </c>
      <c r="Q3353" t="str">
        <f t="shared" si="314"/>
        <v>theater</v>
      </c>
      <c r="R3353" t="str">
        <f t="shared" si="315"/>
        <v>plays</v>
      </c>
      <c r="S3353" s="10">
        <f t="shared" si="316"/>
        <v>41806.187094907407</v>
      </c>
      <c r="T3353" s="10">
        <f t="shared" si="317"/>
        <v>41843.25</v>
      </c>
    </row>
    <row r="3354" spans="1:20" ht="58" x14ac:dyDescent="0.35">
      <c r="A3354" s="5">
        <f t="shared" si="312"/>
        <v>107.52</v>
      </c>
      <c r="B3354">
        <v>3352</v>
      </c>
      <c r="C3354" s="3" t="s">
        <v>3351</v>
      </c>
      <c r="D3354" s="3" t="s">
        <v>7462</v>
      </c>
      <c r="E3354">
        <v>5000</v>
      </c>
      <c r="F3354">
        <v>5376</v>
      </c>
      <c r="G3354" t="s">
        <v>8218</v>
      </c>
      <c r="H3354" t="s">
        <v>8224</v>
      </c>
      <c r="I3354" t="s">
        <v>8246</v>
      </c>
      <c r="J3354" s="11">
        <v>1467414000</v>
      </c>
      <c r="K3354" s="11">
        <v>1462492178</v>
      </c>
      <c r="L3354" t="b">
        <v>0</v>
      </c>
      <c r="M3354">
        <v>70</v>
      </c>
      <c r="N3354" t="b">
        <v>1</v>
      </c>
      <c r="O3354" t="s">
        <v>8270</v>
      </c>
      <c r="P3354" s="5">
        <f t="shared" si="313"/>
        <v>76.8</v>
      </c>
      <c r="Q3354" t="str">
        <f t="shared" si="314"/>
        <v>theater</v>
      </c>
      <c r="R3354" t="str">
        <f t="shared" si="315"/>
        <v>plays</v>
      </c>
      <c r="S3354" s="10">
        <f t="shared" si="316"/>
        <v>42495.784467592595</v>
      </c>
      <c r="T3354" s="10">
        <f t="shared" si="317"/>
        <v>42552.749999999993</v>
      </c>
    </row>
    <row r="3355" spans="1:20" ht="43.5" x14ac:dyDescent="0.35">
      <c r="A3355" s="5">
        <f t="shared" si="312"/>
        <v>315</v>
      </c>
      <c r="B3355">
        <v>3353</v>
      </c>
      <c r="C3355" s="3" t="s">
        <v>3352</v>
      </c>
      <c r="D3355" s="3" t="s">
        <v>7463</v>
      </c>
      <c r="E3355">
        <v>500</v>
      </c>
      <c r="F3355">
        <v>1575</v>
      </c>
      <c r="G3355" t="s">
        <v>8218</v>
      </c>
      <c r="H3355" t="s">
        <v>8224</v>
      </c>
      <c r="I3355" t="s">
        <v>8246</v>
      </c>
      <c r="J3355" s="11">
        <v>1462230000</v>
      </c>
      <c r="K3355" s="11">
        <v>1461061350</v>
      </c>
      <c r="L3355" t="b">
        <v>0</v>
      </c>
      <c r="M3355">
        <v>44</v>
      </c>
      <c r="N3355" t="b">
        <v>1</v>
      </c>
      <c r="O3355" t="s">
        <v>8270</v>
      </c>
      <c r="P3355" s="5">
        <f t="shared" si="313"/>
        <v>35.795454545454547</v>
      </c>
      <c r="Q3355" t="str">
        <f t="shared" si="314"/>
        <v>theater</v>
      </c>
      <c r="R3355" t="str">
        <f t="shared" si="315"/>
        <v>plays</v>
      </c>
      <c r="S3355" s="10">
        <f t="shared" si="316"/>
        <v>42479.223958333336</v>
      </c>
      <c r="T3355" s="10">
        <f t="shared" si="317"/>
        <v>42492.749999999993</v>
      </c>
    </row>
    <row r="3356" spans="1:20" ht="43.5" x14ac:dyDescent="0.35">
      <c r="A3356" s="5">
        <f t="shared" si="312"/>
        <v>101.93333333333334</v>
      </c>
      <c r="B3356">
        <v>3354</v>
      </c>
      <c r="C3356" s="3" t="s">
        <v>3353</v>
      </c>
      <c r="D3356" s="3" t="s">
        <v>7464</v>
      </c>
      <c r="E3356">
        <v>3000</v>
      </c>
      <c r="F3356">
        <v>3058</v>
      </c>
      <c r="G3356" t="s">
        <v>8218</v>
      </c>
      <c r="H3356" t="s">
        <v>8223</v>
      </c>
      <c r="I3356" t="s">
        <v>8245</v>
      </c>
      <c r="J3356" s="11">
        <v>1446091260</v>
      </c>
      <c r="K3356" s="11">
        <v>1443029206</v>
      </c>
      <c r="L3356" t="b">
        <v>0</v>
      </c>
      <c r="M3356">
        <v>55</v>
      </c>
      <c r="N3356" t="b">
        <v>1</v>
      </c>
      <c r="O3356" t="s">
        <v>8270</v>
      </c>
      <c r="P3356" s="5">
        <f t="shared" si="313"/>
        <v>55.6</v>
      </c>
      <c r="Q3356" t="str">
        <f t="shared" si="314"/>
        <v>theater</v>
      </c>
      <c r="R3356" t="str">
        <f t="shared" si="315"/>
        <v>plays</v>
      </c>
      <c r="S3356" s="10">
        <f t="shared" si="316"/>
        <v>42270.518587962964</v>
      </c>
      <c r="T3356" s="10">
        <f t="shared" si="317"/>
        <v>42305.959027777775</v>
      </c>
    </row>
    <row r="3357" spans="1:20" ht="43.5" x14ac:dyDescent="0.35">
      <c r="A3357" s="5">
        <f t="shared" si="312"/>
        <v>126.28571428571429</v>
      </c>
      <c r="B3357">
        <v>3355</v>
      </c>
      <c r="C3357" s="3" t="s">
        <v>3354</v>
      </c>
      <c r="D3357" s="3" t="s">
        <v>7465</v>
      </c>
      <c r="E3357">
        <v>1750</v>
      </c>
      <c r="F3357">
        <v>2210</v>
      </c>
      <c r="G3357" t="s">
        <v>8218</v>
      </c>
      <c r="H3357" t="s">
        <v>8224</v>
      </c>
      <c r="I3357" t="s">
        <v>8246</v>
      </c>
      <c r="J3357" s="11">
        <v>1462879020</v>
      </c>
      <c r="K3357" s="11">
        <v>1461941527</v>
      </c>
      <c r="L3357" t="b">
        <v>0</v>
      </c>
      <c r="M3357">
        <v>15</v>
      </c>
      <c r="N3357" t="b">
        <v>1</v>
      </c>
      <c r="O3357" t="s">
        <v>8270</v>
      </c>
      <c r="P3357" s="5">
        <f t="shared" si="313"/>
        <v>147.33333333333334</v>
      </c>
      <c r="Q3357" t="str">
        <f t="shared" si="314"/>
        <v>theater</v>
      </c>
      <c r="R3357" t="str">
        <f t="shared" si="315"/>
        <v>plays</v>
      </c>
      <c r="S3357" s="10">
        <f t="shared" si="316"/>
        <v>42489.411192129628</v>
      </c>
      <c r="T3357" s="10">
        <f t="shared" si="317"/>
        <v>42500.261805555558</v>
      </c>
    </row>
    <row r="3358" spans="1:20" ht="43.5" x14ac:dyDescent="0.35">
      <c r="A3358" s="5">
        <f t="shared" si="312"/>
        <v>101.4</v>
      </c>
      <c r="B3358">
        <v>3356</v>
      </c>
      <c r="C3358" s="3" t="s">
        <v>3355</v>
      </c>
      <c r="D3358" s="3" t="s">
        <v>7466</v>
      </c>
      <c r="E3358">
        <v>1500</v>
      </c>
      <c r="F3358">
        <v>1521</v>
      </c>
      <c r="G3358" t="s">
        <v>8218</v>
      </c>
      <c r="H3358" t="s">
        <v>8224</v>
      </c>
      <c r="I3358" t="s">
        <v>8246</v>
      </c>
      <c r="J3358" s="11">
        <v>1468611272</v>
      </c>
      <c r="K3358" s="11">
        <v>1466019272</v>
      </c>
      <c r="L3358" t="b">
        <v>0</v>
      </c>
      <c r="M3358">
        <v>27</v>
      </c>
      <c r="N3358" t="b">
        <v>1</v>
      </c>
      <c r="O3358" t="s">
        <v>8270</v>
      </c>
      <c r="P3358" s="5">
        <f t="shared" si="313"/>
        <v>56.333333333333336</v>
      </c>
      <c r="Q3358" t="str">
        <f t="shared" si="314"/>
        <v>theater</v>
      </c>
      <c r="R3358" t="str">
        <f t="shared" si="315"/>
        <v>plays</v>
      </c>
      <c r="S3358" s="10">
        <f t="shared" si="316"/>
        <v>42536.607314814813</v>
      </c>
      <c r="T3358" s="10">
        <f t="shared" si="317"/>
        <v>42566.607314814813</v>
      </c>
    </row>
    <row r="3359" spans="1:20" ht="43.5" x14ac:dyDescent="0.35">
      <c r="A3359" s="5">
        <f t="shared" si="312"/>
        <v>101</v>
      </c>
      <c r="B3359">
        <v>3357</v>
      </c>
      <c r="C3359" s="3" t="s">
        <v>3356</v>
      </c>
      <c r="D3359" s="3" t="s">
        <v>7467</v>
      </c>
      <c r="E3359">
        <v>2000</v>
      </c>
      <c r="F3359">
        <v>2020</v>
      </c>
      <c r="G3359" t="s">
        <v>8218</v>
      </c>
      <c r="H3359" t="s">
        <v>8224</v>
      </c>
      <c r="I3359" t="s">
        <v>8246</v>
      </c>
      <c r="J3359" s="11">
        <v>1406887310</v>
      </c>
      <c r="K3359" s="11">
        <v>1404295310</v>
      </c>
      <c r="L3359" t="b">
        <v>0</v>
      </c>
      <c r="M3359">
        <v>21</v>
      </c>
      <c r="N3359" t="b">
        <v>1</v>
      </c>
      <c r="O3359" t="s">
        <v>8270</v>
      </c>
      <c r="P3359" s="5">
        <f t="shared" si="313"/>
        <v>96.19047619047619</v>
      </c>
      <c r="Q3359" t="str">
        <f t="shared" si="314"/>
        <v>theater</v>
      </c>
      <c r="R3359" t="str">
        <f t="shared" si="315"/>
        <v>plays</v>
      </c>
      <c r="S3359" s="10">
        <f t="shared" si="316"/>
        <v>41822.209606481476</v>
      </c>
      <c r="T3359" s="10">
        <f t="shared" si="317"/>
        <v>41852.209606481476</v>
      </c>
    </row>
    <row r="3360" spans="1:20" ht="43.5" x14ac:dyDescent="0.35">
      <c r="A3360" s="5">
        <f t="shared" si="312"/>
        <v>102.99000000000001</v>
      </c>
      <c r="B3360">
        <v>3358</v>
      </c>
      <c r="C3360" s="3" t="s">
        <v>3357</v>
      </c>
      <c r="D3360" s="3" t="s">
        <v>7468</v>
      </c>
      <c r="E3360">
        <v>10000</v>
      </c>
      <c r="F3360">
        <v>10299</v>
      </c>
      <c r="G3360" t="s">
        <v>8218</v>
      </c>
      <c r="H3360" t="s">
        <v>8223</v>
      </c>
      <c r="I3360" t="s">
        <v>8245</v>
      </c>
      <c r="J3360" s="11">
        <v>1416385679</v>
      </c>
      <c r="K3360" s="11">
        <v>1413790079</v>
      </c>
      <c r="L3360" t="b">
        <v>0</v>
      </c>
      <c r="M3360">
        <v>162</v>
      </c>
      <c r="N3360" t="b">
        <v>1</v>
      </c>
      <c r="O3360" t="s">
        <v>8270</v>
      </c>
      <c r="P3360" s="5">
        <f t="shared" si="313"/>
        <v>63.574074074074076</v>
      </c>
      <c r="Q3360" t="str">
        <f t="shared" si="314"/>
        <v>theater</v>
      </c>
      <c r="R3360" t="str">
        <f t="shared" si="315"/>
        <v>plays</v>
      </c>
      <c r="S3360" s="10">
        <f t="shared" si="316"/>
        <v>41932.102766203701</v>
      </c>
      <c r="T3360" s="10">
        <f t="shared" si="317"/>
        <v>41962.144432870373</v>
      </c>
    </row>
    <row r="3361" spans="1:20" ht="43.5" x14ac:dyDescent="0.35">
      <c r="A3361" s="5">
        <f t="shared" si="312"/>
        <v>106.25</v>
      </c>
      <c r="B3361">
        <v>3359</v>
      </c>
      <c r="C3361" s="3" t="s">
        <v>3358</v>
      </c>
      <c r="D3361" s="3" t="s">
        <v>7469</v>
      </c>
      <c r="E3361">
        <v>4000</v>
      </c>
      <c r="F3361">
        <v>4250</v>
      </c>
      <c r="G3361" t="s">
        <v>8218</v>
      </c>
      <c r="H3361" t="s">
        <v>8223</v>
      </c>
      <c r="I3361" t="s">
        <v>8245</v>
      </c>
      <c r="J3361" s="11">
        <v>1487985734</v>
      </c>
      <c r="K3361" s="11">
        <v>1484097734</v>
      </c>
      <c r="L3361" t="b">
        <v>0</v>
      </c>
      <c r="M3361">
        <v>23</v>
      </c>
      <c r="N3361" t="b">
        <v>1</v>
      </c>
      <c r="O3361" t="s">
        <v>8270</v>
      </c>
      <c r="P3361" s="5">
        <f t="shared" si="313"/>
        <v>184.78260869565219</v>
      </c>
      <c r="Q3361" t="str">
        <f t="shared" si="314"/>
        <v>theater</v>
      </c>
      <c r="R3361" t="str">
        <f t="shared" si="315"/>
        <v>plays</v>
      </c>
      <c r="S3361" s="10">
        <f t="shared" si="316"/>
        <v>42745.848773148151</v>
      </c>
      <c r="T3361" s="10">
        <f t="shared" si="317"/>
        <v>42790.848773148151</v>
      </c>
    </row>
    <row r="3362" spans="1:20" ht="29" x14ac:dyDescent="0.35">
      <c r="A3362" s="5">
        <f t="shared" si="312"/>
        <v>101.37777777777779</v>
      </c>
      <c r="B3362">
        <v>3360</v>
      </c>
      <c r="C3362" s="3" t="s">
        <v>3359</v>
      </c>
      <c r="D3362" s="3" t="s">
        <v>7470</v>
      </c>
      <c r="E3362">
        <v>9000</v>
      </c>
      <c r="F3362">
        <v>9124</v>
      </c>
      <c r="G3362" t="s">
        <v>8218</v>
      </c>
      <c r="H3362" t="s">
        <v>8243</v>
      </c>
      <c r="I3362" t="s">
        <v>8257</v>
      </c>
      <c r="J3362" s="11">
        <v>1481731140</v>
      </c>
      <c r="K3362" s="11">
        <v>1479866343</v>
      </c>
      <c r="L3362" t="b">
        <v>0</v>
      </c>
      <c r="M3362">
        <v>72</v>
      </c>
      <c r="N3362" t="b">
        <v>1</v>
      </c>
      <c r="O3362" t="s">
        <v>8270</v>
      </c>
      <c r="P3362" s="5">
        <f t="shared" si="313"/>
        <v>126.72222222222223</v>
      </c>
      <c r="Q3362" t="str">
        <f t="shared" si="314"/>
        <v>theater</v>
      </c>
      <c r="R3362" t="str">
        <f t="shared" si="315"/>
        <v>plays</v>
      </c>
      <c r="S3362" s="10">
        <f t="shared" si="316"/>
        <v>42696.874340277776</v>
      </c>
      <c r="T3362" s="10">
        <f t="shared" si="317"/>
        <v>42718.457638888889</v>
      </c>
    </row>
    <row r="3363" spans="1:20" ht="58" x14ac:dyDescent="0.35">
      <c r="A3363" s="5">
        <f t="shared" si="312"/>
        <v>113.46000000000001</v>
      </c>
      <c r="B3363">
        <v>3361</v>
      </c>
      <c r="C3363" s="3" t="s">
        <v>3360</v>
      </c>
      <c r="D3363" s="3" t="s">
        <v>7471</v>
      </c>
      <c r="E3363">
        <v>5000</v>
      </c>
      <c r="F3363">
        <v>5673</v>
      </c>
      <c r="G3363" t="s">
        <v>8218</v>
      </c>
      <c r="H3363" t="s">
        <v>8223</v>
      </c>
      <c r="I3363" t="s">
        <v>8245</v>
      </c>
      <c r="J3363" s="11">
        <v>1409587140</v>
      </c>
      <c r="K3363" s="11">
        <v>1408062990</v>
      </c>
      <c r="L3363" t="b">
        <v>0</v>
      </c>
      <c r="M3363">
        <v>68</v>
      </c>
      <c r="N3363" t="b">
        <v>1</v>
      </c>
      <c r="O3363" t="s">
        <v>8270</v>
      </c>
      <c r="P3363" s="5">
        <f t="shared" si="313"/>
        <v>83.42647058823529</v>
      </c>
      <c r="Q3363" t="str">
        <f t="shared" si="314"/>
        <v>theater</v>
      </c>
      <c r="R3363" t="str">
        <f t="shared" si="315"/>
        <v>plays</v>
      </c>
      <c r="S3363" s="10">
        <f t="shared" si="316"/>
        <v>41865.817013888889</v>
      </c>
      <c r="T3363" s="10">
        <f t="shared" si="317"/>
        <v>41883.457638888889</v>
      </c>
    </row>
    <row r="3364" spans="1:20" ht="43.5" x14ac:dyDescent="0.35">
      <c r="A3364" s="5">
        <f t="shared" si="312"/>
        <v>218.00000000000003</v>
      </c>
      <c r="B3364">
        <v>3362</v>
      </c>
      <c r="C3364" s="3" t="s">
        <v>3361</v>
      </c>
      <c r="D3364" s="3" t="s">
        <v>7472</v>
      </c>
      <c r="E3364">
        <v>500</v>
      </c>
      <c r="F3364">
        <v>1090</v>
      </c>
      <c r="G3364" t="s">
        <v>8218</v>
      </c>
      <c r="H3364" t="s">
        <v>8223</v>
      </c>
      <c r="I3364" t="s">
        <v>8245</v>
      </c>
      <c r="J3364" s="11">
        <v>1425704100</v>
      </c>
      <c r="K3364" s="11">
        <v>1424484717</v>
      </c>
      <c r="L3364" t="b">
        <v>0</v>
      </c>
      <c r="M3364">
        <v>20</v>
      </c>
      <c r="N3364" t="b">
        <v>1</v>
      </c>
      <c r="O3364" t="s">
        <v>8270</v>
      </c>
      <c r="P3364" s="5">
        <f t="shared" si="313"/>
        <v>54.5</v>
      </c>
      <c r="Q3364" t="str">
        <f t="shared" si="314"/>
        <v>theater</v>
      </c>
      <c r="R3364" t="str">
        <f t="shared" si="315"/>
        <v>plays</v>
      </c>
      <c r="S3364" s="10">
        <f t="shared" si="316"/>
        <v>42055.883298611108</v>
      </c>
      <c r="T3364" s="10">
        <f t="shared" si="317"/>
        <v>42069.996527777774</v>
      </c>
    </row>
    <row r="3365" spans="1:20" ht="43.5" x14ac:dyDescent="0.35">
      <c r="A3365" s="5">
        <f t="shared" si="312"/>
        <v>101.41935483870968</v>
      </c>
      <c r="B3365">
        <v>3363</v>
      </c>
      <c r="C3365" s="3" t="s">
        <v>3362</v>
      </c>
      <c r="D3365" s="3" t="s">
        <v>7473</v>
      </c>
      <c r="E3365">
        <v>7750</v>
      </c>
      <c r="F3365">
        <v>7860</v>
      </c>
      <c r="G3365" t="s">
        <v>8218</v>
      </c>
      <c r="H3365" t="s">
        <v>8223</v>
      </c>
      <c r="I3365" t="s">
        <v>8245</v>
      </c>
      <c r="J3365" s="11">
        <v>1408464000</v>
      </c>
      <c r="K3365" s="11">
        <v>1406831445</v>
      </c>
      <c r="L3365" t="b">
        <v>0</v>
      </c>
      <c r="M3365">
        <v>26</v>
      </c>
      <c r="N3365" t="b">
        <v>1</v>
      </c>
      <c r="O3365" t="s">
        <v>8270</v>
      </c>
      <c r="P3365" s="5">
        <f t="shared" si="313"/>
        <v>302.30769230769232</v>
      </c>
      <c r="Q3365" t="str">
        <f t="shared" si="314"/>
        <v>theater</v>
      </c>
      <c r="R3365" t="str">
        <f t="shared" si="315"/>
        <v>plays</v>
      </c>
      <c r="S3365" s="10">
        <f t="shared" si="316"/>
        <v>41851.563020833331</v>
      </c>
      <c r="T3365" s="10">
        <f t="shared" si="317"/>
        <v>41870.458333333328</v>
      </c>
    </row>
    <row r="3366" spans="1:20" ht="43.5" x14ac:dyDescent="0.35">
      <c r="A3366" s="5">
        <f t="shared" si="312"/>
        <v>105.93333333333332</v>
      </c>
      <c r="B3366">
        <v>3364</v>
      </c>
      <c r="C3366" s="3" t="s">
        <v>3363</v>
      </c>
      <c r="D3366" s="3" t="s">
        <v>7474</v>
      </c>
      <c r="E3366">
        <v>3000</v>
      </c>
      <c r="F3366">
        <v>3178</v>
      </c>
      <c r="G3366" t="s">
        <v>8218</v>
      </c>
      <c r="H3366" t="s">
        <v>8224</v>
      </c>
      <c r="I3366" t="s">
        <v>8246</v>
      </c>
      <c r="J3366" s="11">
        <v>1458075600</v>
      </c>
      <c r="K3366" s="11">
        <v>1456183649</v>
      </c>
      <c r="L3366" t="b">
        <v>0</v>
      </c>
      <c r="M3366">
        <v>72</v>
      </c>
      <c r="N3366" t="b">
        <v>1</v>
      </c>
      <c r="O3366" t="s">
        <v>8270</v>
      </c>
      <c r="P3366" s="5">
        <f t="shared" si="313"/>
        <v>44.138888888888886</v>
      </c>
      <c r="Q3366" t="str">
        <f t="shared" si="314"/>
        <v>theater</v>
      </c>
      <c r="R3366" t="str">
        <f t="shared" si="315"/>
        <v>plays</v>
      </c>
      <c r="S3366" s="10">
        <f t="shared" si="316"/>
        <v>42422.769085648142</v>
      </c>
      <c r="T3366" s="10">
        <f t="shared" si="317"/>
        <v>42444.666666666664</v>
      </c>
    </row>
    <row r="3367" spans="1:20" ht="43.5" x14ac:dyDescent="0.35">
      <c r="A3367" s="5">
        <f t="shared" si="312"/>
        <v>104</v>
      </c>
      <c r="B3367">
        <v>3365</v>
      </c>
      <c r="C3367" s="3" t="s">
        <v>3364</v>
      </c>
      <c r="D3367" s="3" t="s">
        <v>7475</v>
      </c>
      <c r="E3367">
        <v>2500</v>
      </c>
      <c r="F3367">
        <v>2600</v>
      </c>
      <c r="G3367" t="s">
        <v>8218</v>
      </c>
      <c r="H3367" t="s">
        <v>8223</v>
      </c>
      <c r="I3367" t="s">
        <v>8245</v>
      </c>
      <c r="J3367" s="11">
        <v>1449973592</v>
      </c>
      <c r="K3367" s="11">
        <v>1447381592</v>
      </c>
      <c r="L3367" t="b">
        <v>0</v>
      </c>
      <c r="M3367">
        <v>3</v>
      </c>
      <c r="N3367" t="b">
        <v>1</v>
      </c>
      <c r="O3367" t="s">
        <v>8270</v>
      </c>
      <c r="P3367" s="5">
        <f t="shared" si="313"/>
        <v>866.66666666666663</v>
      </c>
      <c r="Q3367" t="str">
        <f t="shared" si="314"/>
        <v>theater</v>
      </c>
      <c r="R3367" t="str">
        <f t="shared" si="315"/>
        <v>plays</v>
      </c>
      <c r="S3367" s="10">
        <f t="shared" si="316"/>
        <v>42320.893425925926</v>
      </c>
      <c r="T3367" s="10">
        <f t="shared" si="317"/>
        <v>42350.893425925926</v>
      </c>
    </row>
    <row r="3368" spans="1:20" ht="43.5" x14ac:dyDescent="0.35">
      <c r="A3368" s="5">
        <f t="shared" si="312"/>
        <v>221</v>
      </c>
      <c r="B3368">
        <v>3366</v>
      </c>
      <c r="C3368" s="3" t="s">
        <v>3365</v>
      </c>
      <c r="D3368" s="3" t="s">
        <v>7476</v>
      </c>
      <c r="E3368">
        <v>500</v>
      </c>
      <c r="F3368">
        <v>1105</v>
      </c>
      <c r="G3368" t="s">
        <v>8218</v>
      </c>
      <c r="H3368" t="s">
        <v>8223</v>
      </c>
      <c r="I3368" t="s">
        <v>8245</v>
      </c>
      <c r="J3368" s="11">
        <v>1431481037</v>
      </c>
      <c r="K3368" s="11">
        <v>1428889037</v>
      </c>
      <c r="L3368" t="b">
        <v>0</v>
      </c>
      <c r="M3368">
        <v>18</v>
      </c>
      <c r="N3368" t="b">
        <v>1</v>
      </c>
      <c r="O3368" t="s">
        <v>8270</v>
      </c>
      <c r="P3368" s="5">
        <f t="shared" si="313"/>
        <v>61.388888888888886</v>
      </c>
      <c r="Q3368" t="str">
        <f t="shared" si="314"/>
        <v>theater</v>
      </c>
      <c r="R3368" t="str">
        <f t="shared" si="315"/>
        <v>plays</v>
      </c>
      <c r="S3368" s="10">
        <f t="shared" si="316"/>
        <v>42106.859224537031</v>
      </c>
      <c r="T3368" s="10">
        <f t="shared" si="317"/>
        <v>42136.859224537031</v>
      </c>
    </row>
    <row r="3369" spans="1:20" ht="43.5" x14ac:dyDescent="0.35">
      <c r="A3369" s="5">
        <f t="shared" si="312"/>
        <v>118.66666666666667</v>
      </c>
      <c r="B3369">
        <v>3367</v>
      </c>
      <c r="C3369" s="3" t="s">
        <v>3366</v>
      </c>
      <c r="D3369" s="3" t="s">
        <v>7477</v>
      </c>
      <c r="E3369">
        <v>750</v>
      </c>
      <c r="F3369">
        <v>890</v>
      </c>
      <c r="G3369" t="s">
        <v>8218</v>
      </c>
      <c r="H3369" t="s">
        <v>8224</v>
      </c>
      <c r="I3369" t="s">
        <v>8246</v>
      </c>
      <c r="J3369" s="11">
        <v>1438467894</v>
      </c>
      <c r="K3369" s="11">
        <v>1436307894</v>
      </c>
      <c r="L3369" t="b">
        <v>0</v>
      </c>
      <c r="M3369">
        <v>30</v>
      </c>
      <c r="N3369" t="b">
        <v>1</v>
      </c>
      <c r="O3369" t="s">
        <v>8270</v>
      </c>
      <c r="P3369" s="5">
        <f t="shared" si="313"/>
        <v>29.666666666666668</v>
      </c>
      <c r="Q3369" t="str">
        <f t="shared" si="314"/>
        <v>theater</v>
      </c>
      <c r="R3369" t="str">
        <f t="shared" si="315"/>
        <v>plays</v>
      </c>
      <c r="S3369" s="10">
        <f t="shared" si="316"/>
        <v>42192.725624999999</v>
      </c>
      <c r="T3369" s="10">
        <f t="shared" si="317"/>
        <v>42217.725624999999</v>
      </c>
    </row>
    <row r="3370" spans="1:20" ht="43.5" x14ac:dyDescent="0.35">
      <c r="A3370" s="5">
        <f t="shared" si="312"/>
        <v>104.60000000000001</v>
      </c>
      <c r="B3370">
        <v>3368</v>
      </c>
      <c r="C3370" s="3" t="s">
        <v>3367</v>
      </c>
      <c r="D3370" s="3" t="s">
        <v>7478</v>
      </c>
      <c r="E3370">
        <v>1000</v>
      </c>
      <c r="F3370">
        <v>1046</v>
      </c>
      <c r="G3370" t="s">
        <v>8218</v>
      </c>
      <c r="H3370" t="s">
        <v>8223</v>
      </c>
      <c r="I3370" t="s">
        <v>8245</v>
      </c>
      <c r="J3370" s="11">
        <v>1420088400</v>
      </c>
      <c r="K3370" s="11">
        <v>1416977259</v>
      </c>
      <c r="L3370" t="b">
        <v>0</v>
      </c>
      <c r="M3370">
        <v>23</v>
      </c>
      <c r="N3370" t="b">
        <v>1</v>
      </c>
      <c r="O3370" t="s">
        <v>8270</v>
      </c>
      <c r="P3370" s="5">
        <f t="shared" si="313"/>
        <v>45.478260869565219</v>
      </c>
      <c r="Q3370" t="str">
        <f t="shared" si="314"/>
        <v>theater</v>
      </c>
      <c r="R3370" t="str">
        <f t="shared" si="315"/>
        <v>plays</v>
      </c>
      <c r="S3370" s="10">
        <f t="shared" si="316"/>
        <v>41968.991423611107</v>
      </c>
      <c r="T3370" s="10">
        <f t="shared" si="317"/>
        <v>42004.999999999993</v>
      </c>
    </row>
    <row r="3371" spans="1:20" ht="43.5" x14ac:dyDescent="0.35">
      <c r="A3371" s="5">
        <f t="shared" si="312"/>
        <v>103.89999999999999</v>
      </c>
      <c r="B3371">
        <v>3369</v>
      </c>
      <c r="C3371" s="3" t="s">
        <v>3368</v>
      </c>
      <c r="D3371" s="3" t="s">
        <v>7479</v>
      </c>
      <c r="E3371">
        <v>5000</v>
      </c>
      <c r="F3371">
        <v>5195</v>
      </c>
      <c r="G3371" t="s">
        <v>8218</v>
      </c>
      <c r="H3371" t="s">
        <v>8240</v>
      </c>
      <c r="I3371" t="s">
        <v>8248</v>
      </c>
      <c r="J3371" s="11">
        <v>1484441980</v>
      </c>
      <c r="K3371" s="11">
        <v>1479257980</v>
      </c>
      <c r="L3371" t="b">
        <v>0</v>
      </c>
      <c r="M3371">
        <v>54</v>
      </c>
      <c r="N3371" t="b">
        <v>1</v>
      </c>
      <c r="O3371" t="s">
        <v>8270</v>
      </c>
      <c r="P3371" s="5">
        <f t="shared" si="313"/>
        <v>96.203703703703709</v>
      </c>
      <c r="Q3371" t="str">
        <f t="shared" si="314"/>
        <v>theater</v>
      </c>
      <c r="R3371" t="str">
        <f t="shared" si="315"/>
        <v>plays</v>
      </c>
      <c r="S3371" s="10">
        <f t="shared" si="316"/>
        <v>42689.833101851851</v>
      </c>
      <c r="T3371" s="10">
        <f t="shared" si="317"/>
        <v>42749.833101851851</v>
      </c>
    </row>
    <row r="3372" spans="1:20" ht="29" x14ac:dyDescent="0.35">
      <c r="A3372" s="5">
        <f t="shared" si="312"/>
        <v>117.73333333333333</v>
      </c>
      <c r="B3372">
        <v>3370</v>
      </c>
      <c r="C3372" s="3" t="s">
        <v>3369</v>
      </c>
      <c r="D3372" s="3" t="s">
        <v>7480</v>
      </c>
      <c r="E3372">
        <v>1500</v>
      </c>
      <c r="F3372">
        <v>1766</v>
      </c>
      <c r="G3372" t="s">
        <v>8218</v>
      </c>
      <c r="H3372" t="s">
        <v>8223</v>
      </c>
      <c r="I3372" t="s">
        <v>8245</v>
      </c>
      <c r="J3372" s="11">
        <v>1481961600</v>
      </c>
      <c r="K3372" s="11">
        <v>1479283285</v>
      </c>
      <c r="L3372" t="b">
        <v>0</v>
      </c>
      <c r="M3372">
        <v>26</v>
      </c>
      <c r="N3372" t="b">
        <v>1</v>
      </c>
      <c r="O3372" t="s">
        <v>8270</v>
      </c>
      <c r="P3372" s="5">
        <f t="shared" si="313"/>
        <v>67.92307692307692</v>
      </c>
      <c r="Q3372" t="str">
        <f t="shared" si="314"/>
        <v>theater</v>
      </c>
      <c r="R3372" t="str">
        <f t="shared" si="315"/>
        <v>plays</v>
      </c>
      <c r="S3372" s="10">
        <f t="shared" si="316"/>
        <v>42690.125983796293</v>
      </c>
      <c r="T3372" s="10">
        <f t="shared" si="317"/>
        <v>42721.124999999993</v>
      </c>
    </row>
    <row r="3373" spans="1:20" ht="29" x14ac:dyDescent="0.35">
      <c r="A3373" s="5">
        <f t="shared" si="312"/>
        <v>138.5</v>
      </c>
      <c r="B3373">
        <v>3371</v>
      </c>
      <c r="C3373" s="3" t="s">
        <v>3370</v>
      </c>
      <c r="D3373" s="3" t="s">
        <v>7481</v>
      </c>
      <c r="E3373">
        <v>200</v>
      </c>
      <c r="F3373">
        <v>277</v>
      </c>
      <c r="G3373" t="s">
        <v>8218</v>
      </c>
      <c r="H3373" t="s">
        <v>8223</v>
      </c>
      <c r="I3373" t="s">
        <v>8245</v>
      </c>
      <c r="J3373" s="11">
        <v>1449089965</v>
      </c>
      <c r="K3373" s="11">
        <v>1446670765</v>
      </c>
      <c r="L3373" t="b">
        <v>0</v>
      </c>
      <c r="M3373">
        <v>9</v>
      </c>
      <c r="N3373" t="b">
        <v>1</v>
      </c>
      <c r="O3373" t="s">
        <v>8270</v>
      </c>
      <c r="P3373" s="5">
        <f t="shared" si="313"/>
        <v>30.777777777777779</v>
      </c>
      <c r="Q3373" t="str">
        <f t="shared" si="314"/>
        <v>theater</v>
      </c>
      <c r="R3373" t="str">
        <f t="shared" si="315"/>
        <v>plays</v>
      </c>
      <c r="S3373" s="10">
        <f t="shared" si="316"/>
        <v>42312.666261574072</v>
      </c>
      <c r="T3373" s="10">
        <f t="shared" si="317"/>
        <v>42340.666261574072</v>
      </c>
    </row>
    <row r="3374" spans="1:20" ht="43.5" x14ac:dyDescent="0.35">
      <c r="A3374" s="5">
        <f t="shared" si="312"/>
        <v>103.49999999999999</v>
      </c>
      <c r="B3374">
        <v>3372</v>
      </c>
      <c r="C3374" s="3" t="s">
        <v>3371</v>
      </c>
      <c r="D3374" s="3" t="s">
        <v>7482</v>
      </c>
      <c r="E3374">
        <v>1000</v>
      </c>
      <c r="F3374">
        <v>1035</v>
      </c>
      <c r="G3374" t="s">
        <v>8218</v>
      </c>
      <c r="H3374" t="s">
        <v>8223</v>
      </c>
      <c r="I3374" t="s">
        <v>8245</v>
      </c>
      <c r="J3374" s="11">
        <v>1408942740</v>
      </c>
      <c r="K3374" s="11">
        <v>1407157756</v>
      </c>
      <c r="L3374" t="b">
        <v>0</v>
      </c>
      <c r="M3374">
        <v>27</v>
      </c>
      <c r="N3374" t="b">
        <v>1</v>
      </c>
      <c r="O3374" t="s">
        <v>8270</v>
      </c>
      <c r="P3374" s="5">
        <f t="shared" si="313"/>
        <v>38.333333333333336</v>
      </c>
      <c r="Q3374" t="str">
        <f t="shared" si="314"/>
        <v>theater</v>
      </c>
      <c r="R3374" t="str">
        <f t="shared" si="315"/>
        <v>plays</v>
      </c>
      <c r="S3374" s="10">
        <f t="shared" si="316"/>
        <v>41855.339768518512</v>
      </c>
      <c r="T3374" s="10">
        <f t="shared" si="317"/>
        <v>41875.999305555553</v>
      </c>
    </row>
    <row r="3375" spans="1:20" ht="43.5" x14ac:dyDescent="0.35">
      <c r="A3375" s="5">
        <f t="shared" si="312"/>
        <v>100.25</v>
      </c>
      <c r="B3375">
        <v>3373</v>
      </c>
      <c r="C3375" s="3" t="s">
        <v>3372</v>
      </c>
      <c r="D3375" s="3" t="s">
        <v>7483</v>
      </c>
      <c r="E3375">
        <v>2000</v>
      </c>
      <c r="F3375">
        <v>2005</v>
      </c>
      <c r="G3375" t="s">
        <v>8218</v>
      </c>
      <c r="H3375" t="s">
        <v>8224</v>
      </c>
      <c r="I3375" t="s">
        <v>8246</v>
      </c>
      <c r="J3375" s="11">
        <v>1437235200</v>
      </c>
      <c r="K3375" s="11">
        <v>1435177840</v>
      </c>
      <c r="L3375" t="b">
        <v>0</v>
      </c>
      <c r="M3375">
        <v>30</v>
      </c>
      <c r="N3375" t="b">
        <v>1</v>
      </c>
      <c r="O3375" t="s">
        <v>8270</v>
      </c>
      <c r="P3375" s="5">
        <f t="shared" si="313"/>
        <v>66.833333333333329</v>
      </c>
      <c r="Q3375" t="str">
        <f t="shared" si="314"/>
        <v>theater</v>
      </c>
      <c r="R3375" t="str">
        <f t="shared" si="315"/>
        <v>plays</v>
      </c>
      <c r="S3375" s="10">
        <f t="shared" si="316"/>
        <v>42179.646296296291</v>
      </c>
      <c r="T3375" s="10">
        <f t="shared" si="317"/>
        <v>42203.458333333336</v>
      </c>
    </row>
    <row r="3376" spans="1:20" ht="43.5" x14ac:dyDescent="0.35">
      <c r="A3376" s="5">
        <f t="shared" si="312"/>
        <v>106.57142857142856</v>
      </c>
      <c r="B3376">
        <v>3374</v>
      </c>
      <c r="C3376" s="3" t="s">
        <v>3373</v>
      </c>
      <c r="D3376" s="3" t="s">
        <v>7484</v>
      </c>
      <c r="E3376">
        <v>3500</v>
      </c>
      <c r="F3376">
        <v>3730</v>
      </c>
      <c r="G3376" t="s">
        <v>8218</v>
      </c>
      <c r="H3376" t="s">
        <v>8228</v>
      </c>
      <c r="I3376" t="s">
        <v>8250</v>
      </c>
      <c r="J3376" s="11">
        <v>1446053616</v>
      </c>
      <c r="K3376" s="11">
        <v>1443461616</v>
      </c>
      <c r="L3376" t="b">
        <v>0</v>
      </c>
      <c r="M3376">
        <v>52</v>
      </c>
      <c r="N3376" t="b">
        <v>1</v>
      </c>
      <c r="O3376" t="s">
        <v>8270</v>
      </c>
      <c r="P3376" s="5">
        <f t="shared" si="313"/>
        <v>71.730769230769226</v>
      </c>
      <c r="Q3376" t="str">
        <f t="shared" si="314"/>
        <v>theater</v>
      </c>
      <c r="R3376" t="str">
        <f t="shared" si="315"/>
        <v>plays</v>
      </c>
      <c r="S3376" s="10">
        <f t="shared" si="316"/>
        <v>42275.523333333331</v>
      </c>
      <c r="T3376" s="10">
        <f t="shared" si="317"/>
        <v>42305.523333333331</v>
      </c>
    </row>
    <row r="3377" spans="1:20" ht="43.5" x14ac:dyDescent="0.35">
      <c r="A3377" s="5">
        <f t="shared" si="312"/>
        <v>100</v>
      </c>
      <c r="B3377">
        <v>3375</v>
      </c>
      <c r="C3377" s="3" t="s">
        <v>3374</v>
      </c>
      <c r="D3377" s="3" t="s">
        <v>7485</v>
      </c>
      <c r="E3377">
        <v>3000</v>
      </c>
      <c r="F3377">
        <v>3000</v>
      </c>
      <c r="G3377" t="s">
        <v>8218</v>
      </c>
      <c r="H3377" t="s">
        <v>8224</v>
      </c>
      <c r="I3377" t="s">
        <v>8246</v>
      </c>
      <c r="J3377" s="11">
        <v>1400423973</v>
      </c>
      <c r="K3377" s="11">
        <v>1399387173</v>
      </c>
      <c r="L3377" t="b">
        <v>0</v>
      </c>
      <c r="M3377">
        <v>17</v>
      </c>
      <c r="N3377" t="b">
        <v>1</v>
      </c>
      <c r="O3377" t="s">
        <v>8270</v>
      </c>
      <c r="P3377" s="5">
        <f t="shared" si="313"/>
        <v>176.47058823529412</v>
      </c>
      <c r="Q3377" t="str">
        <f t="shared" si="314"/>
        <v>theater</v>
      </c>
      <c r="R3377" t="str">
        <f t="shared" si="315"/>
        <v>plays</v>
      </c>
      <c r="S3377" s="10">
        <f t="shared" si="316"/>
        <v>41765.402465277773</v>
      </c>
      <c r="T3377" s="10">
        <f t="shared" si="317"/>
        <v>41777.402465277773</v>
      </c>
    </row>
    <row r="3378" spans="1:20" ht="43.5" x14ac:dyDescent="0.35">
      <c r="A3378" s="5">
        <f t="shared" si="312"/>
        <v>100.01249999999999</v>
      </c>
      <c r="B3378">
        <v>3376</v>
      </c>
      <c r="C3378" s="3" t="s">
        <v>3375</v>
      </c>
      <c r="D3378" s="3" t="s">
        <v>7486</v>
      </c>
      <c r="E3378">
        <v>8000</v>
      </c>
      <c r="F3378">
        <v>8001</v>
      </c>
      <c r="G3378" t="s">
        <v>8218</v>
      </c>
      <c r="H3378" t="s">
        <v>8223</v>
      </c>
      <c r="I3378" t="s">
        <v>8245</v>
      </c>
      <c r="J3378" s="11">
        <v>1429976994</v>
      </c>
      <c r="K3378" s="11">
        <v>1424796594</v>
      </c>
      <c r="L3378" t="b">
        <v>0</v>
      </c>
      <c r="M3378">
        <v>19</v>
      </c>
      <c r="N3378" t="b">
        <v>1</v>
      </c>
      <c r="O3378" t="s">
        <v>8270</v>
      </c>
      <c r="P3378" s="5">
        <f t="shared" si="313"/>
        <v>421.10526315789474</v>
      </c>
      <c r="Q3378" t="str">
        <f t="shared" si="314"/>
        <v>theater</v>
      </c>
      <c r="R3378" t="str">
        <f t="shared" si="315"/>
        <v>plays</v>
      </c>
      <c r="S3378" s="10">
        <f t="shared" si="316"/>
        <v>42059.492986111109</v>
      </c>
      <c r="T3378" s="10">
        <f t="shared" si="317"/>
        <v>42119.451319444437</v>
      </c>
    </row>
    <row r="3379" spans="1:20" ht="43.5" x14ac:dyDescent="0.35">
      <c r="A3379" s="5">
        <f t="shared" si="312"/>
        <v>101.05</v>
      </c>
      <c r="B3379">
        <v>3377</v>
      </c>
      <c r="C3379" s="3" t="s">
        <v>3376</v>
      </c>
      <c r="D3379" s="3" t="s">
        <v>7487</v>
      </c>
      <c r="E3379">
        <v>8000</v>
      </c>
      <c r="F3379">
        <v>8084</v>
      </c>
      <c r="G3379" t="s">
        <v>8218</v>
      </c>
      <c r="H3379" t="s">
        <v>8224</v>
      </c>
      <c r="I3379" t="s">
        <v>8246</v>
      </c>
      <c r="J3379" s="11">
        <v>1426870560</v>
      </c>
      <c r="K3379" s="11">
        <v>1424280899</v>
      </c>
      <c r="L3379" t="b">
        <v>0</v>
      </c>
      <c r="M3379">
        <v>77</v>
      </c>
      <c r="N3379" t="b">
        <v>1</v>
      </c>
      <c r="O3379" t="s">
        <v>8270</v>
      </c>
      <c r="P3379" s="5">
        <f t="shared" si="313"/>
        <v>104.98701298701299</v>
      </c>
      <c r="Q3379" t="str">
        <f t="shared" si="314"/>
        <v>theater</v>
      </c>
      <c r="R3379" t="str">
        <f t="shared" si="315"/>
        <v>plays</v>
      </c>
      <c r="S3379" s="10">
        <f t="shared" si="316"/>
        <v>42053.524293981485</v>
      </c>
      <c r="T3379" s="10">
        <f t="shared" si="317"/>
        <v>42083.49722222222</v>
      </c>
    </row>
    <row r="3380" spans="1:20" ht="43.5" x14ac:dyDescent="0.35">
      <c r="A3380" s="5">
        <f t="shared" si="312"/>
        <v>107.63636363636364</v>
      </c>
      <c r="B3380">
        <v>3378</v>
      </c>
      <c r="C3380" s="3" t="s">
        <v>3377</v>
      </c>
      <c r="D3380" s="3" t="s">
        <v>7488</v>
      </c>
      <c r="E3380">
        <v>550</v>
      </c>
      <c r="F3380">
        <v>592</v>
      </c>
      <c r="G3380" t="s">
        <v>8218</v>
      </c>
      <c r="H3380" t="s">
        <v>8224</v>
      </c>
      <c r="I3380" t="s">
        <v>8246</v>
      </c>
      <c r="J3380" s="11">
        <v>1409490480</v>
      </c>
      <c r="K3380" s="11">
        <v>1407400306</v>
      </c>
      <c r="L3380" t="b">
        <v>0</v>
      </c>
      <c r="M3380">
        <v>21</v>
      </c>
      <c r="N3380" t="b">
        <v>1</v>
      </c>
      <c r="O3380" t="s">
        <v>8270</v>
      </c>
      <c r="P3380" s="5">
        <f t="shared" si="313"/>
        <v>28.19047619047619</v>
      </c>
      <c r="Q3380" t="str">
        <f t="shared" si="314"/>
        <v>theater</v>
      </c>
      <c r="R3380" t="str">
        <f t="shared" si="315"/>
        <v>plays</v>
      </c>
      <c r="S3380" s="10">
        <f t="shared" si="316"/>
        <v>41858.147060185183</v>
      </c>
      <c r="T3380" s="10">
        <f t="shared" si="317"/>
        <v>41882.338888888888</v>
      </c>
    </row>
    <row r="3381" spans="1:20" ht="58" x14ac:dyDescent="0.35">
      <c r="A3381" s="5">
        <f t="shared" si="312"/>
        <v>103.64999999999999</v>
      </c>
      <c r="B3381">
        <v>3379</v>
      </c>
      <c r="C3381" s="3" t="s">
        <v>3378</v>
      </c>
      <c r="D3381" s="3" t="s">
        <v>7489</v>
      </c>
      <c r="E3381">
        <v>2000</v>
      </c>
      <c r="F3381">
        <v>2073</v>
      </c>
      <c r="G3381" t="s">
        <v>8218</v>
      </c>
      <c r="H3381" t="s">
        <v>8224</v>
      </c>
      <c r="I3381" t="s">
        <v>8246</v>
      </c>
      <c r="J3381" s="11">
        <v>1440630000</v>
      </c>
      <c r="K3381" s="11">
        <v>1439122800</v>
      </c>
      <c r="L3381" t="b">
        <v>0</v>
      </c>
      <c r="M3381">
        <v>38</v>
      </c>
      <c r="N3381" t="b">
        <v>1</v>
      </c>
      <c r="O3381" t="s">
        <v>8270</v>
      </c>
      <c r="P3381" s="5">
        <f t="shared" si="313"/>
        <v>54.55263157894737</v>
      </c>
      <c r="Q3381" t="str">
        <f t="shared" si="314"/>
        <v>theater</v>
      </c>
      <c r="R3381" t="str">
        <f t="shared" si="315"/>
        <v>plays</v>
      </c>
      <c r="S3381" s="10">
        <f t="shared" si="316"/>
        <v>42225.305555555555</v>
      </c>
      <c r="T3381" s="10">
        <f t="shared" si="317"/>
        <v>42242.749999999993</v>
      </c>
    </row>
    <row r="3382" spans="1:20" ht="58" x14ac:dyDescent="0.35">
      <c r="A3382" s="5">
        <f t="shared" si="312"/>
        <v>104.43333333333334</v>
      </c>
      <c r="B3382">
        <v>3380</v>
      </c>
      <c r="C3382" s="3" t="s">
        <v>3379</v>
      </c>
      <c r="D3382" s="3" t="s">
        <v>7490</v>
      </c>
      <c r="E3382">
        <v>3000</v>
      </c>
      <c r="F3382">
        <v>3133</v>
      </c>
      <c r="G3382" t="s">
        <v>8218</v>
      </c>
      <c r="H3382" t="s">
        <v>8223</v>
      </c>
      <c r="I3382" t="s">
        <v>8245</v>
      </c>
      <c r="J3382" s="11">
        <v>1417305178</v>
      </c>
      <c r="K3382" s="11">
        <v>1414277578</v>
      </c>
      <c r="L3382" t="b">
        <v>0</v>
      </c>
      <c r="M3382">
        <v>28</v>
      </c>
      <c r="N3382" t="b">
        <v>1</v>
      </c>
      <c r="O3382" t="s">
        <v>8270</v>
      </c>
      <c r="P3382" s="5">
        <f t="shared" si="313"/>
        <v>111.89285714285714</v>
      </c>
      <c r="Q3382" t="str">
        <f t="shared" si="314"/>
        <v>theater</v>
      </c>
      <c r="R3382" t="str">
        <f t="shared" si="315"/>
        <v>plays</v>
      </c>
      <c r="S3382" s="10">
        <f t="shared" si="316"/>
        <v>41937.745115740734</v>
      </c>
      <c r="T3382" s="10">
        <f t="shared" si="317"/>
        <v>41972.786782407398</v>
      </c>
    </row>
    <row r="3383" spans="1:20" ht="43.5" x14ac:dyDescent="0.35">
      <c r="A3383" s="5">
        <f t="shared" si="312"/>
        <v>102.25</v>
      </c>
      <c r="B3383">
        <v>3381</v>
      </c>
      <c r="C3383" s="3" t="s">
        <v>3380</v>
      </c>
      <c r="D3383" s="3" t="s">
        <v>7491</v>
      </c>
      <c r="E3383">
        <v>4000</v>
      </c>
      <c r="F3383">
        <v>4090</v>
      </c>
      <c r="G3383" t="s">
        <v>8218</v>
      </c>
      <c r="H3383" t="s">
        <v>8223</v>
      </c>
      <c r="I3383" t="s">
        <v>8245</v>
      </c>
      <c r="J3383" s="11">
        <v>1426044383</v>
      </c>
      <c r="K3383" s="11">
        <v>1423455983</v>
      </c>
      <c r="L3383" t="b">
        <v>0</v>
      </c>
      <c r="M3383">
        <v>48</v>
      </c>
      <c r="N3383" t="b">
        <v>1</v>
      </c>
      <c r="O3383" t="s">
        <v>8270</v>
      </c>
      <c r="P3383" s="5">
        <f t="shared" si="313"/>
        <v>85.208333333333329</v>
      </c>
      <c r="Q3383" t="str">
        <f t="shared" si="314"/>
        <v>theater</v>
      </c>
      <c r="R3383" t="str">
        <f t="shared" si="315"/>
        <v>plays</v>
      </c>
      <c r="S3383" s="10">
        <f t="shared" si="316"/>
        <v>42043.976655092592</v>
      </c>
      <c r="T3383" s="10">
        <f t="shared" si="317"/>
        <v>42073.934988425921</v>
      </c>
    </row>
    <row r="3384" spans="1:20" ht="58" x14ac:dyDescent="0.35">
      <c r="A3384" s="5">
        <f t="shared" si="312"/>
        <v>100.74285714285713</v>
      </c>
      <c r="B3384">
        <v>3382</v>
      </c>
      <c r="C3384" s="3" t="s">
        <v>3381</v>
      </c>
      <c r="D3384" s="3" t="s">
        <v>7492</v>
      </c>
      <c r="E3384">
        <v>3500</v>
      </c>
      <c r="F3384">
        <v>3526</v>
      </c>
      <c r="G3384" t="s">
        <v>8218</v>
      </c>
      <c r="H3384" t="s">
        <v>8224</v>
      </c>
      <c r="I3384" t="s">
        <v>8246</v>
      </c>
      <c r="J3384" s="11">
        <v>1470092340</v>
      </c>
      <c r="K3384" s="11">
        <v>1467973256</v>
      </c>
      <c r="L3384" t="b">
        <v>0</v>
      </c>
      <c r="M3384">
        <v>46</v>
      </c>
      <c r="N3384" t="b">
        <v>1</v>
      </c>
      <c r="O3384" t="s">
        <v>8270</v>
      </c>
      <c r="P3384" s="5">
        <f t="shared" si="313"/>
        <v>76.652173913043484</v>
      </c>
      <c r="Q3384" t="str">
        <f t="shared" si="314"/>
        <v>theater</v>
      </c>
      <c r="R3384" t="str">
        <f t="shared" si="315"/>
        <v>plays</v>
      </c>
      <c r="S3384" s="10">
        <f t="shared" si="316"/>
        <v>42559.222870370366</v>
      </c>
      <c r="T3384" s="10">
        <f t="shared" si="317"/>
        <v>42583.749305555553</v>
      </c>
    </row>
    <row r="3385" spans="1:20" ht="43.5" x14ac:dyDescent="0.35">
      <c r="A3385" s="5">
        <f t="shared" si="312"/>
        <v>111.71428571428572</v>
      </c>
      <c r="B3385">
        <v>3383</v>
      </c>
      <c r="C3385" s="3" t="s">
        <v>3382</v>
      </c>
      <c r="D3385" s="3" t="s">
        <v>7493</v>
      </c>
      <c r="E3385">
        <v>1750</v>
      </c>
      <c r="F3385">
        <v>1955</v>
      </c>
      <c r="G3385" t="s">
        <v>8218</v>
      </c>
      <c r="H3385" t="s">
        <v>8223</v>
      </c>
      <c r="I3385" t="s">
        <v>8245</v>
      </c>
      <c r="J3385" s="11">
        <v>1466707620</v>
      </c>
      <c r="K3385" s="11">
        <v>1464979620</v>
      </c>
      <c r="L3385" t="b">
        <v>0</v>
      </c>
      <c r="M3385">
        <v>30</v>
      </c>
      <c r="N3385" t="b">
        <v>1</v>
      </c>
      <c r="O3385" t="s">
        <v>8270</v>
      </c>
      <c r="P3385" s="5">
        <f t="shared" si="313"/>
        <v>65.166666666666671</v>
      </c>
      <c r="Q3385" t="str">
        <f t="shared" si="314"/>
        <v>theater</v>
      </c>
      <c r="R3385" t="str">
        <f t="shared" si="315"/>
        <v>plays</v>
      </c>
      <c r="S3385" s="10">
        <f t="shared" si="316"/>
        <v>42524.574305555558</v>
      </c>
      <c r="T3385" s="10">
        <f t="shared" si="317"/>
        <v>42544.574305555558</v>
      </c>
    </row>
    <row r="3386" spans="1:20" ht="43.5" x14ac:dyDescent="0.35">
      <c r="A3386" s="5">
        <f t="shared" si="312"/>
        <v>100.01100000000001</v>
      </c>
      <c r="B3386">
        <v>3384</v>
      </c>
      <c r="C3386" s="3" t="s">
        <v>3383</v>
      </c>
      <c r="D3386" s="3" t="s">
        <v>7494</v>
      </c>
      <c r="E3386">
        <v>6000</v>
      </c>
      <c r="F3386">
        <v>6000.66</v>
      </c>
      <c r="G3386" t="s">
        <v>8218</v>
      </c>
      <c r="H3386" t="s">
        <v>8223</v>
      </c>
      <c r="I3386" t="s">
        <v>8245</v>
      </c>
      <c r="J3386" s="11">
        <v>1448074800</v>
      </c>
      <c r="K3386" s="11">
        <v>1444874768</v>
      </c>
      <c r="L3386" t="b">
        <v>0</v>
      </c>
      <c r="M3386">
        <v>64</v>
      </c>
      <c r="N3386" t="b">
        <v>1</v>
      </c>
      <c r="O3386" t="s">
        <v>8270</v>
      </c>
      <c r="P3386" s="5">
        <f t="shared" si="313"/>
        <v>93.760312499999998</v>
      </c>
      <c r="Q3386" t="str">
        <f t="shared" si="314"/>
        <v>theater</v>
      </c>
      <c r="R3386" t="str">
        <f t="shared" si="315"/>
        <v>plays</v>
      </c>
      <c r="S3386" s="10">
        <f t="shared" si="316"/>
        <v>42291.879259259258</v>
      </c>
      <c r="T3386" s="10">
        <f t="shared" si="317"/>
        <v>42328.916666666664</v>
      </c>
    </row>
    <row r="3387" spans="1:20" ht="58" x14ac:dyDescent="0.35">
      <c r="A3387" s="5">
        <f t="shared" si="312"/>
        <v>100</v>
      </c>
      <c r="B3387">
        <v>3385</v>
      </c>
      <c r="C3387" s="3" t="s">
        <v>3384</v>
      </c>
      <c r="D3387" s="3" t="s">
        <v>7495</v>
      </c>
      <c r="E3387">
        <v>2000</v>
      </c>
      <c r="F3387">
        <v>2000</v>
      </c>
      <c r="G3387" t="s">
        <v>8218</v>
      </c>
      <c r="H3387" t="s">
        <v>8223</v>
      </c>
      <c r="I3387" t="s">
        <v>8245</v>
      </c>
      <c r="J3387" s="11">
        <v>1418244552</v>
      </c>
      <c r="K3387" s="11">
        <v>1415652552</v>
      </c>
      <c r="L3387" t="b">
        <v>0</v>
      </c>
      <c r="M3387">
        <v>15</v>
      </c>
      <c r="N3387" t="b">
        <v>1</v>
      </c>
      <c r="O3387" t="s">
        <v>8270</v>
      </c>
      <c r="P3387" s="5">
        <f t="shared" si="313"/>
        <v>133.33333333333334</v>
      </c>
      <c r="Q3387" t="str">
        <f t="shared" si="314"/>
        <v>theater</v>
      </c>
      <c r="R3387" t="str">
        <f t="shared" si="315"/>
        <v>plays</v>
      </c>
      <c r="S3387" s="10">
        <f t="shared" si="316"/>
        <v>41953.659166666665</v>
      </c>
      <c r="T3387" s="10">
        <f t="shared" si="317"/>
        <v>41983.659166666665</v>
      </c>
    </row>
    <row r="3388" spans="1:20" ht="58" x14ac:dyDescent="0.35">
      <c r="A3388" s="5">
        <f t="shared" si="312"/>
        <v>105</v>
      </c>
      <c r="B3388">
        <v>3386</v>
      </c>
      <c r="C3388" s="3" t="s">
        <v>3385</v>
      </c>
      <c r="D3388" s="3" t="s">
        <v>7496</v>
      </c>
      <c r="E3388">
        <v>2000</v>
      </c>
      <c r="F3388">
        <v>2100</v>
      </c>
      <c r="G3388" t="s">
        <v>8218</v>
      </c>
      <c r="H3388" t="s">
        <v>8223</v>
      </c>
      <c r="I3388" t="s">
        <v>8245</v>
      </c>
      <c r="J3388" s="11">
        <v>1417620506</v>
      </c>
      <c r="K3388" s="11">
        <v>1415028506</v>
      </c>
      <c r="L3388" t="b">
        <v>0</v>
      </c>
      <c r="M3388">
        <v>41</v>
      </c>
      <c r="N3388" t="b">
        <v>1</v>
      </c>
      <c r="O3388" t="s">
        <v>8270</v>
      </c>
      <c r="P3388" s="5">
        <f t="shared" si="313"/>
        <v>51.219512195121951</v>
      </c>
      <c r="Q3388" t="str">
        <f t="shared" si="314"/>
        <v>theater</v>
      </c>
      <c r="R3388" t="str">
        <f t="shared" si="315"/>
        <v>plays</v>
      </c>
      <c r="S3388" s="10">
        <f t="shared" si="316"/>
        <v>41946.436412037037</v>
      </c>
      <c r="T3388" s="10">
        <f t="shared" si="317"/>
        <v>41976.436412037037</v>
      </c>
    </row>
    <row r="3389" spans="1:20" ht="58" x14ac:dyDescent="0.35">
      <c r="A3389" s="5">
        <f t="shared" si="312"/>
        <v>116.86666666666667</v>
      </c>
      <c r="B3389">
        <v>3387</v>
      </c>
      <c r="C3389" s="3" t="s">
        <v>3386</v>
      </c>
      <c r="D3389" s="3" t="s">
        <v>7497</v>
      </c>
      <c r="E3389">
        <v>3000</v>
      </c>
      <c r="F3389">
        <v>3506</v>
      </c>
      <c r="G3389" t="s">
        <v>8218</v>
      </c>
      <c r="H3389" t="s">
        <v>8223</v>
      </c>
      <c r="I3389" t="s">
        <v>8245</v>
      </c>
      <c r="J3389" s="11">
        <v>1418581088</v>
      </c>
      <c r="K3389" s="11">
        <v>1415125088</v>
      </c>
      <c r="L3389" t="b">
        <v>0</v>
      </c>
      <c r="M3389">
        <v>35</v>
      </c>
      <c r="N3389" t="b">
        <v>1</v>
      </c>
      <c r="O3389" t="s">
        <v>8270</v>
      </c>
      <c r="P3389" s="5">
        <f t="shared" si="313"/>
        <v>100.17142857142858</v>
      </c>
      <c r="Q3389" t="str">
        <f t="shared" si="314"/>
        <v>theater</v>
      </c>
      <c r="R3389" t="str">
        <f t="shared" si="315"/>
        <v>plays</v>
      </c>
      <c r="S3389" s="10">
        <f t="shared" si="316"/>
        <v>41947.554259259254</v>
      </c>
      <c r="T3389" s="10">
        <f t="shared" si="317"/>
        <v>41987.554259259261</v>
      </c>
    </row>
    <row r="3390" spans="1:20" ht="58" x14ac:dyDescent="0.35">
      <c r="A3390" s="5">
        <f t="shared" si="312"/>
        <v>103.8</v>
      </c>
      <c r="B3390">
        <v>3388</v>
      </c>
      <c r="C3390" s="3" t="s">
        <v>3387</v>
      </c>
      <c r="D3390" s="3" t="s">
        <v>7498</v>
      </c>
      <c r="E3390">
        <v>1500</v>
      </c>
      <c r="F3390">
        <v>1557</v>
      </c>
      <c r="G3390" t="s">
        <v>8218</v>
      </c>
      <c r="H3390" t="s">
        <v>8224</v>
      </c>
      <c r="I3390" t="s">
        <v>8246</v>
      </c>
      <c r="J3390" s="11">
        <v>1434625441</v>
      </c>
      <c r="K3390" s="11">
        <v>1432033441</v>
      </c>
      <c r="L3390" t="b">
        <v>0</v>
      </c>
      <c r="M3390">
        <v>45</v>
      </c>
      <c r="N3390" t="b">
        <v>1</v>
      </c>
      <c r="O3390" t="s">
        <v>8270</v>
      </c>
      <c r="P3390" s="5">
        <f t="shared" si="313"/>
        <v>34.6</v>
      </c>
      <c r="Q3390" t="str">
        <f t="shared" si="314"/>
        <v>theater</v>
      </c>
      <c r="R3390" t="str">
        <f t="shared" si="315"/>
        <v>plays</v>
      </c>
      <c r="S3390" s="10">
        <f t="shared" si="316"/>
        <v>42143.252789351849</v>
      </c>
      <c r="T3390" s="10">
        <f t="shared" si="317"/>
        <v>42173.252789351849</v>
      </c>
    </row>
    <row r="3391" spans="1:20" ht="43.5" x14ac:dyDescent="0.35">
      <c r="A3391" s="5">
        <f t="shared" si="312"/>
        <v>114.5</v>
      </c>
      <c r="B3391">
        <v>3389</v>
      </c>
      <c r="C3391" s="3" t="s">
        <v>3388</v>
      </c>
      <c r="D3391" s="3" t="s">
        <v>7499</v>
      </c>
      <c r="E3391">
        <v>10000</v>
      </c>
      <c r="F3391">
        <v>11450</v>
      </c>
      <c r="G3391" t="s">
        <v>8218</v>
      </c>
      <c r="H3391" t="s">
        <v>8223</v>
      </c>
      <c r="I3391" t="s">
        <v>8245</v>
      </c>
      <c r="J3391" s="11">
        <v>1464960682</v>
      </c>
      <c r="K3391" s="11">
        <v>1462368682</v>
      </c>
      <c r="L3391" t="b">
        <v>0</v>
      </c>
      <c r="M3391">
        <v>62</v>
      </c>
      <c r="N3391" t="b">
        <v>1</v>
      </c>
      <c r="O3391" t="s">
        <v>8270</v>
      </c>
      <c r="P3391" s="5">
        <f t="shared" si="313"/>
        <v>184.67741935483872</v>
      </c>
      <c r="Q3391" t="str">
        <f t="shared" si="314"/>
        <v>theater</v>
      </c>
      <c r="R3391" t="str">
        <f t="shared" si="315"/>
        <v>plays</v>
      </c>
      <c r="S3391" s="10">
        <f t="shared" si="316"/>
        <v>42494.355115740742</v>
      </c>
      <c r="T3391" s="10">
        <f t="shared" si="317"/>
        <v>42524.355115740742</v>
      </c>
    </row>
    <row r="3392" spans="1:20" ht="58" x14ac:dyDescent="0.35">
      <c r="A3392" s="5">
        <f t="shared" si="312"/>
        <v>102.4</v>
      </c>
      <c r="B3392">
        <v>3390</v>
      </c>
      <c r="C3392" s="3" t="s">
        <v>3389</v>
      </c>
      <c r="D3392" s="3" t="s">
        <v>7500</v>
      </c>
      <c r="E3392">
        <v>1500</v>
      </c>
      <c r="F3392">
        <v>1536</v>
      </c>
      <c r="G3392" t="s">
        <v>8218</v>
      </c>
      <c r="H3392" t="s">
        <v>8223</v>
      </c>
      <c r="I3392" t="s">
        <v>8245</v>
      </c>
      <c r="J3392" s="11">
        <v>1405017345</v>
      </c>
      <c r="K3392" s="11">
        <v>1403721345</v>
      </c>
      <c r="L3392" t="b">
        <v>0</v>
      </c>
      <c r="M3392">
        <v>22</v>
      </c>
      <c r="N3392" t="b">
        <v>1</v>
      </c>
      <c r="O3392" t="s">
        <v>8270</v>
      </c>
      <c r="P3392" s="5">
        <f t="shared" si="313"/>
        <v>69.818181818181813</v>
      </c>
      <c r="Q3392" t="str">
        <f t="shared" si="314"/>
        <v>theater</v>
      </c>
      <c r="R3392" t="str">
        <f t="shared" si="315"/>
        <v>plays</v>
      </c>
      <c r="S3392" s="10">
        <f t="shared" si="316"/>
        <v>41815.56649305555</v>
      </c>
      <c r="T3392" s="10">
        <f t="shared" si="317"/>
        <v>41830.56649305555</v>
      </c>
    </row>
    <row r="3393" spans="1:20" ht="58" x14ac:dyDescent="0.35">
      <c r="A3393" s="5">
        <f t="shared" si="312"/>
        <v>223</v>
      </c>
      <c r="B3393">
        <v>3391</v>
      </c>
      <c r="C3393" s="3" t="s">
        <v>3390</v>
      </c>
      <c r="D3393" s="3" t="s">
        <v>7501</v>
      </c>
      <c r="E3393">
        <v>500</v>
      </c>
      <c r="F3393">
        <v>1115</v>
      </c>
      <c r="G3393" t="s">
        <v>8218</v>
      </c>
      <c r="H3393" t="s">
        <v>8223</v>
      </c>
      <c r="I3393" t="s">
        <v>8245</v>
      </c>
      <c r="J3393" s="11">
        <v>1407536880</v>
      </c>
      <c r="K3393" s="11">
        <v>1404997548</v>
      </c>
      <c r="L3393" t="b">
        <v>0</v>
      </c>
      <c r="M3393">
        <v>18</v>
      </c>
      <c r="N3393" t="b">
        <v>1</v>
      </c>
      <c r="O3393" t="s">
        <v>8270</v>
      </c>
      <c r="P3393" s="5">
        <f t="shared" si="313"/>
        <v>61.944444444444443</v>
      </c>
      <c r="Q3393" t="str">
        <f t="shared" si="314"/>
        <v>theater</v>
      </c>
      <c r="R3393" t="str">
        <f t="shared" si="315"/>
        <v>plays</v>
      </c>
      <c r="S3393" s="10">
        <f t="shared" si="316"/>
        <v>41830.337361111109</v>
      </c>
      <c r="T3393" s="10">
        <f t="shared" si="317"/>
        <v>41859.727777777778</v>
      </c>
    </row>
    <row r="3394" spans="1:20" ht="58" x14ac:dyDescent="0.35">
      <c r="A3394" s="5">
        <f t="shared" si="312"/>
        <v>100</v>
      </c>
      <c r="B3394">
        <v>3392</v>
      </c>
      <c r="C3394" s="3" t="s">
        <v>3391</v>
      </c>
      <c r="D3394" s="3" t="s">
        <v>7502</v>
      </c>
      <c r="E3394">
        <v>500</v>
      </c>
      <c r="F3394">
        <v>500</v>
      </c>
      <c r="G3394" t="s">
        <v>8218</v>
      </c>
      <c r="H3394" t="s">
        <v>8224</v>
      </c>
      <c r="I3394" t="s">
        <v>8246</v>
      </c>
      <c r="J3394" s="11">
        <v>1462565855</v>
      </c>
      <c r="K3394" s="11">
        <v>1458245855</v>
      </c>
      <c r="L3394" t="b">
        <v>0</v>
      </c>
      <c r="M3394">
        <v>12</v>
      </c>
      <c r="N3394" t="b">
        <v>1</v>
      </c>
      <c r="O3394" t="s">
        <v>8270</v>
      </c>
      <c r="P3394" s="5">
        <f t="shared" si="313"/>
        <v>41.666666666666664</v>
      </c>
      <c r="Q3394" t="str">
        <f t="shared" si="314"/>
        <v>theater</v>
      </c>
      <c r="R3394" t="str">
        <f t="shared" si="315"/>
        <v>plays</v>
      </c>
      <c r="S3394" s="10">
        <f t="shared" si="316"/>
        <v>42446.63721064815</v>
      </c>
      <c r="T3394" s="10">
        <f t="shared" si="317"/>
        <v>42496.63721064815</v>
      </c>
    </row>
    <row r="3395" spans="1:20" ht="43.5" x14ac:dyDescent="0.35">
      <c r="A3395" s="5">
        <f t="shared" ref="A3395:A3458" si="318">(F3395/E3395)*100</f>
        <v>105.80000000000001</v>
      </c>
      <c r="B3395">
        <v>3393</v>
      </c>
      <c r="C3395" s="3" t="s">
        <v>3392</v>
      </c>
      <c r="D3395" s="3" t="s">
        <v>7503</v>
      </c>
      <c r="E3395">
        <v>1500</v>
      </c>
      <c r="F3395">
        <v>1587</v>
      </c>
      <c r="G3395" t="s">
        <v>8218</v>
      </c>
      <c r="H3395" t="s">
        <v>8223</v>
      </c>
      <c r="I3395" t="s">
        <v>8245</v>
      </c>
      <c r="J3395" s="11">
        <v>1415234760</v>
      </c>
      <c r="K3395" s="11">
        <v>1413065230</v>
      </c>
      <c r="L3395" t="b">
        <v>0</v>
      </c>
      <c r="M3395">
        <v>44</v>
      </c>
      <c r="N3395" t="b">
        <v>1</v>
      </c>
      <c r="O3395" t="s">
        <v>8270</v>
      </c>
      <c r="P3395" s="5">
        <f t="shared" ref="P3395:P3458" si="319">F3395/M3395</f>
        <v>36.06818181818182</v>
      </c>
      <c r="Q3395" t="str">
        <f t="shared" ref="Q3395:Q3458" si="320">LEFT(O:O,FIND("/",O:O)-1)</f>
        <v>theater</v>
      </c>
      <c r="R3395" t="str">
        <f t="shared" ref="R3395:R3458" si="321">RIGHT(O:O,LEN(O:O)-FIND("/",O:O))</f>
        <v>plays</v>
      </c>
      <c r="S3395" s="10">
        <f t="shared" ref="S3395:S3458" si="322">(((K3395/60)/60)/24)+DATE(1970,1,1)+(-5/24)</f>
        <v>41923.713310185187</v>
      </c>
      <c r="T3395" s="10">
        <f t="shared" ref="T3395:T3458" si="323">(((J3395/60)/60)/24)+DATE(1970,1,1)+(-5/24)</f>
        <v>41948.823611111111</v>
      </c>
    </row>
    <row r="3396" spans="1:20" ht="43.5" x14ac:dyDescent="0.35">
      <c r="A3396" s="5">
        <f t="shared" si="318"/>
        <v>142.36363636363635</v>
      </c>
      <c r="B3396">
        <v>3394</v>
      </c>
      <c r="C3396" s="3" t="s">
        <v>3393</v>
      </c>
      <c r="D3396" s="3" t="s">
        <v>7504</v>
      </c>
      <c r="E3396">
        <v>550</v>
      </c>
      <c r="F3396">
        <v>783</v>
      </c>
      <c r="G3396" t="s">
        <v>8218</v>
      </c>
      <c r="H3396" t="s">
        <v>8224</v>
      </c>
      <c r="I3396" t="s">
        <v>8246</v>
      </c>
      <c r="J3396" s="11">
        <v>1406470645</v>
      </c>
      <c r="K3396" s="11">
        <v>1403878645</v>
      </c>
      <c r="L3396" t="b">
        <v>0</v>
      </c>
      <c r="M3396">
        <v>27</v>
      </c>
      <c r="N3396" t="b">
        <v>1</v>
      </c>
      <c r="O3396" t="s">
        <v>8270</v>
      </c>
      <c r="P3396" s="5">
        <f t="shared" si="319"/>
        <v>29</v>
      </c>
      <c r="Q3396" t="str">
        <f t="shared" si="320"/>
        <v>theater</v>
      </c>
      <c r="R3396" t="str">
        <f t="shared" si="321"/>
        <v>plays</v>
      </c>
      <c r="S3396" s="10">
        <f t="shared" si="322"/>
        <v>41817.387094907404</v>
      </c>
      <c r="T3396" s="10">
        <f t="shared" si="323"/>
        <v>41847.387094907404</v>
      </c>
    </row>
    <row r="3397" spans="1:20" ht="29" x14ac:dyDescent="0.35">
      <c r="A3397" s="5">
        <f t="shared" si="318"/>
        <v>184</v>
      </c>
      <c r="B3397">
        <v>3395</v>
      </c>
      <c r="C3397" s="3" t="s">
        <v>3394</v>
      </c>
      <c r="D3397" s="3" t="s">
        <v>7505</v>
      </c>
      <c r="E3397">
        <v>500</v>
      </c>
      <c r="F3397">
        <v>920</v>
      </c>
      <c r="G3397" t="s">
        <v>8218</v>
      </c>
      <c r="H3397" t="s">
        <v>8224</v>
      </c>
      <c r="I3397" t="s">
        <v>8246</v>
      </c>
      <c r="J3397" s="11">
        <v>1433009400</v>
      </c>
      <c r="K3397" s="11">
        <v>1431795944</v>
      </c>
      <c r="L3397" t="b">
        <v>0</v>
      </c>
      <c r="M3397">
        <v>38</v>
      </c>
      <c r="N3397" t="b">
        <v>1</v>
      </c>
      <c r="O3397" t="s">
        <v>8270</v>
      </c>
      <c r="P3397" s="5">
        <f t="shared" si="319"/>
        <v>24.210526315789473</v>
      </c>
      <c r="Q3397" t="str">
        <f t="shared" si="320"/>
        <v>theater</v>
      </c>
      <c r="R3397" t="str">
        <f t="shared" si="321"/>
        <v>plays</v>
      </c>
      <c r="S3397" s="10">
        <f t="shared" si="322"/>
        <v>42140.503981481481</v>
      </c>
      <c r="T3397" s="10">
        <f t="shared" si="323"/>
        <v>42154.548611111109</v>
      </c>
    </row>
    <row r="3398" spans="1:20" ht="43.5" x14ac:dyDescent="0.35">
      <c r="A3398" s="5">
        <f t="shared" si="318"/>
        <v>104.33333333333333</v>
      </c>
      <c r="B3398">
        <v>3396</v>
      </c>
      <c r="C3398" s="3" t="s">
        <v>3395</v>
      </c>
      <c r="D3398" s="3" t="s">
        <v>7506</v>
      </c>
      <c r="E3398">
        <v>1500</v>
      </c>
      <c r="F3398">
        <v>1565</v>
      </c>
      <c r="G3398" t="s">
        <v>8218</v>
      </c>
      <c r="H3398" t="s">
        <v>8223</v>
      </c>
      <c r="I3398" t="s">
        <v>8245</v>
      </c>
      <c r="J3398" s="11">
        <v>1401595140</v>
      </c>
      <c r="K3398" s="11">
        <v>1399286589</v>
      </c>
      <c r="L3398" t="b">
        <v>0</v>
      </c>
      <c r="M3398">
        <v>28</v>
      </c>
      <c r="N3398" t="b">
        <v>1</v>
      </c>
      <c r="O3398" t="s">
        <v>8270</v>
      </c>
      <c r="P3398" s="5">
        <f t="shared" si="319"/>
        <v>55.892857142857146</v>
      </c>
      <c r="Q3398" t="str">
        <f t="shared" si="320"/>
        <v>theater</v>
      </c>
      <c r="R3398" t="str">
        <f t="shared" si="321"/>
        <v>plays</v>
      </c>
      <c r="S3398" s="10">
        <f t="shared" si="322"/>
        <v>41764.238298611104</v>
      </c>
      <c r="T3398" s="10">
        <f t="shared" si="323"/>
        <v>41790.957638888889</v>
      </c>
    </row>
    <row r="3399" spans="1:20" ht="29" x14ac:dyDescent="0.35">
      <c r="A3399" s="5">
        <f t="shared" si="318"/>
        <v>112.00000000000001</v>
      </c>
      <c r="B3399">
        <v>3397</v>
      </c>
      <c r="C3399" s="3" t="s">
        <v>3396</v>
      </c>
      <c r="D3399" s="3" t="s">
        <v>7507</v>
      </c>
      <c r="E3399">
        <v>250</v>
      </c>
      <c r="F3399">
        <v>280</v>
      </c>
      <c r="G3399" t="s">
        <v>8218</v>
      </c>
      <c r="H3399" t="s">
        <v>8224</v>
      </c>
      <c r="I3399" t="s">
        <v>8246</v>
      </c>
      <c r="J3399" s="11">
        <v>1455832800</v>
      </c>
      <c r="K3399" s="11">
        <v>1452338929</v>
      </c>
      <c r="L3399" t="b">
        <v>0</v>
      </c>
      <c r="M3399">
        <v>24</v>
      </c>
      <c r="N3399" t="b">
        <v>1</v>
      </c>
      <c r="O3399" t="s">
        <v>8270</v>
      </c>
      <c r="P3399" s="5">
        <f t="shared" si="319"/>
        <v>11.666666666666666</v>
      </c>
      <c r="Q3399" t="str">
        <f t="shared" si="320"/>
        <v>theater</v>
      </c>
      <c r="R3399" t="str">
        <f t="shared" si="321"/>
        <v>plays</v>
      </c>
      <c r="S3399" s="10">
        <f t="shared" si="322"/>
        <v>42378.270011574066</v>
      </c>
      <c r="T3399" s="10">
        <f t="shared" si="323"/>
        <v>42418.708333333336</v>
      </c>
    </row>
    <row r="3400" spans="1:20" ht="43.5" x14ac:dyDescent="0.35">
      <c r="A3400" s="5">
        <f t="shared" si="318"/>
        <v>111.07499999999999</v>
      </c>
      <c r="B3400">
        <v>3398</v>
      </c>
      <c r="C3400" s="3" t="s">
        <v>3397</v>
      </c>
      <c r="D3400" s="3" t="s">
        <v>7508</v>
      </c>
      <c r="E3400">
        <v>4000</v>
      </c>
      <c r="F3400">
        <v>4443</v>
      </c>
      <c r="G3400" t="s">
        <v>8218</v>
      </c>
      <c r="H3400" t="s">
        <v>8223</v>
      </c>
      <c r="I3400" t="s">
        <v>8245</v>
      </c>
      <c r="J3400" s="11">
        <v>1416589200</v>
      </c>
      <c r="K3400" s="11">
        <v>1414605776</v>
      </c>
      <c r="L3400" t="b">
        <v>0</v>
      </c>
      <c r="M3400">
        <v>65</v>
      </c>
      <c r="N3400" t="b">
        <v>1</v>
      </c>
      <c r="O3400" t="s">
        <v>8270</v>
      </c>
      <c r="P3400" s="5">
        <f t="shared" si="319"/>
        <v>68.353846153846149</v>
      </c>
      <c r="Q3400" t="str">
        <f t="shared" si="320"/>
        <v>theater</v>
      </c>
      <c r="R3400" t="str">
        <f t="shared" si="321"/>
        <v>plays</v>
      </c>
      <c r="S3400" s="10">
        <f t="shared" si="322"/>
        <v>41941.543703703705</v>
      </c>
      <c r="T3400" s="10">
        <f t="shared" si="323"/>
        <v>41964.499999999993</v>
      </c>
    </row>
    <row r="3401" spans="1:20" ht="43.5" x14ac:dyDescent="0.35">
      <c r="A3401" s="5">
        <f t="shared" si="318"/>
        <v>103.75000000000001</v>
      </c>
      <c r="B3401">
        <v>3399</v>
      </c>
      <c r="C3401" s="3" t="s">
        <v>3398</v>
      </c>
      <c r="D3401" s="3" t="s">
        <v>7509</v>
      </c>
      <c r="E3401">
        <v>1200</v>
      </c>
      <c r="F3401">
        <v>1245</v>
      </c>
      <c r="G3401" t="s">
        <v>8218</v>
      </c>
      <c r="H3401" t="s">
        <v>8224</v>
      </c>
      <c r="I3401" t="s">
        <v>8246</v>
      </c>
      <c r="J3401" s="11">
        <v>1424556325</v>
      </c>
      <c r="K3401" s="11">
        <v>1421964325</v>
      </c>
      <c r="L3401" t="b">
        <v>0</v>
      </c>
      <c r="M3401">
        <v>46</v>
      </c>
      <c r="N3401" t="b">
        <v>1</v>
      </c>
      <c r="O3401" t="s">
        <v>8270</v>
      </c>
      <c r="P3401" s="5">
        <f t="shared" si="319"/>
        <v>27.065217391304348</v>
      </c>
      <c r="Q3401" t="str">
        <f t="shared" si="320"/>
        <v>theater</v>
      </c>
      <c r="R3401" t="str">
        <f t="shared" si="321"/>
        <v>plays</v>
      </c>
      <c r="S3401" s="10">
        <f t="shared" si="322"/>
        <v>42026.712094907409</v>
      </c>
      <c r="T3401" s="10">
        <f t="shared" si="323"/>
        <v>42056.712094907409</v>
      </c>
    </row>
    <row r="3402" spans="1:20" ht="43.5" x14ac:dyDescent="0.35">
      <c r="A3402" s="5">
        <f t="shared" si="318"/>
        <v>100.41</v>
      </c>
      <c r="B3402">
        <v>3400</v>
      </c>
      <c r="C3402" s="3" t="s">
        <v>3399</v>
      </c>
      <c r="D3402" s="3" t="s">
        <v>7510</v>
      </c>
      <c r="E3402">
        <v>10000</v>
      </c>
      <c r="F3402">
        <v>10041</v>
      </c>
      <c r="G3402" t="s">
        <v>8218</v>
      </c>
      <c r="H3402" t="s">
        <v>8223</v>
      </c>
      <c r="I3402" t="s">
        <v>8245</v>
      </c>
      <c r="J3402" s="11">
        <v>1409266414</v>
      </c>
      <c r="K3402" s="11">
        <v>1405378414</v>
      </c>
      <c r="L3402" t="b">
        <v>0</v>
      </c>
      <c r="M3402">
        <v>85</v>
      </c>
      <c r="N3402" t="b">
        <v>1</v>
      </c>
      <c r="O3402" t="s">
        <v>8270</v>
      </c>
      <c r="P3402" s="5">
        <f t="shared" si="319"/>
        <v>118.12941176470588</v>
      </c>
      <c r="Q3402" t="str">
        <f t="shared" si="320"/>
        <v>theater</v>
      </c>
      <c r="R3402" t="str">
        <f t="shared" si="321"/>
        <v>plays</v>
      </c>
      <c r="S3402" s="10">
        <f t="shared" si="322"/>
        <v>41834.745532407404</v>
      </c>
      <c r="T3402" s="10">
        <f t="shared" si="323"/>
        <v>41879.745532407404</v>
      </c>
    </row>
    <row r="3403" spans="1:20" ht="58" x14ac:dyDescent="0.35">
      <c r="A3403" s="5">
        <f t="shared" si="318"/>
        <v>101.86206896551724</v>
      </c>
      <c r="B3403">
        <v>3401</v>
      </c>
      <c r="C3403" s="3" t="s">
        <v>3400</v>
      </c>
      <c r="D3403" s="3" t="s">
        <v>7511</v>
      </c>
      <c r="E3403">
        <v>2900</v>
      </c>
      <c r="F3403">
        <v>2954</v>
      </c>
      <c r="G3403" t="s">
        <v>8218</v>
      </c>
      <c r="H3403" t="s">
        <v>8224</v>
      </c>
      <c r="I3403" t="s">
        <v>8246</v>
      </c>
      <c r="J3403" s="11">
        <v>1438968146</v>
      </c>
      <c r="K3403" s="11">
        <v>1436376146</v>
      </c>
      <c r="L3403" t="b">
        <v>0</v>
      </c>
      <c r="M3403">
        <v>66</v>
      </c>
      <c r="N3403" t="b">
        <v>1</v>
      </c>
      <c r="O3403" t="s">
        <v>8270</v>
      </c>
      <c r="P3403" s="5">
        <f t="shared" si="319"/>
        <v>44.757575757575758</v>
      </c>
      <c r="Q3403" t="str">
        <f t="shared" si="320"/>
        <v>theater</v>
      </c>
      <c r="R3403" t="str">
        <f t="shared" si="321"/>
        <v>plays</v>
      </c>
      <c r="S3403" s="10">
        <f t="shared" si="322"/>
        <v>42193.5155787037</v>
      </c>
      <c r="T3403" s="10">
        <f t="shared" si="323"/>
        <v>42223.5155787037</v>
      </c>
    </row>
    <row r="3404" spans="1:20" ht="43.5" x14ac:dyDescent="0.35">
      <c r="A3404" s="5">
        <f t="shared" si="318"/>
        <v>109.76666666666665</v>
      </c>
      <c r="B3404">
        <v>3402</v>
      </c>
      <c r="C3404" s="3" t="s">
        <v>3401</v>
      </c>
      <c r="D3404" s="3" t="s">
        <v>7512</v>
      </c>
      <c r="E3404">
        <v>15000</v>
      </c>
      <c r="F3404">
        <v>16465</v>
      </c>
      <c r="G3404" t="s">
        <v>8218</v>
      </c>
      <c r="H3404" t="s">
        <v>8223</v>
      </c>
      <c r="I3404" t="s">
        <v>8245</v>
      </c>
      <c r="J3404" s="11">
        <v>1447295460</v>
      </c>
      <c r="K3404" s="11">
        <v>1444747843</v>
      </c>
      <c r="L3404" t="b">
        <v>0</v>
      </c>
      <c r="M3404">
        <v>165</v>
      </c>
      <c r="N3404" t="b">
        <v>1</v>
      </c>
      <c r="O3404" t="s">
        <v>8270</v>
      </c>
      <c r="P3404" s="5">
        <f t="shared" si="319"/>
        <v>99.787878787878782</v>
      </c>
      <c r="Q3404" t="str">
        <f t="shared" si="320"/>
        <v>theater</v>
      </c>
      <c r="R3404" t="str">
        <f t="shared" si="321"/>
        <v>plays</v>
      </c>
      <c r="S3404" s="10">
        <f t="shared" si="322"/>
        <v>42290.410219907404</v>
      </c>
      <c r="T3404" s="10">
        <f t="shared" si="323"/>
        <v>42319.896527777775</v>
      </c>
    </row>
    <row r="3405" spans="1:20" ht="43.5" x14ac:dyDescent="0.35">
      <c r="A3405" s="5">
        <f t="shared" si="318"/>
        <v>100</v>
      </c>
      <c r="B3405">
        <v>3403</v>
      </c>
      <c r="C3405" s="3" t="s">
        <v>3402</v>
      </c>
      <c r="D3405" s="3" t="s">
        <v>7513</v>
      </c>
      <c r="E3405">
        <v>2000</v>
      </c>
      <c r="F3405">
        <v>2000</v>
      </c>
      <c r="G3405" t="s">
        <v>8218</v>
      </c>
      <c r="H3405" t="s">
        <v>8224</v>
      </c>
      <c r="I3405" t="s">
        <v>8246</v>
      </c>
      <c r="J3405" s="11">
        <v>1435230324</v>
      </c>
      <c r="K3405" s="11">
        <v>1432638324</v>
      </c>
      <c r="L3405" t="b">
        <v>0</v>
      </c>
      <c r="M3405">
        <v>17</v>
      </c>
      <c r="N3405" t="b">
        <v>1</v>
      </c>
      <c r="O3405" t="s">
        <v>8270</v>
      </c>
      <c r="P3405" s="5">
        <f t="shared" si="319"/>
        <v>117.64705882352941</v>
      </c>
      <c r="Q3405" t="str">
        <f t="shared" si="320"/>
        <v>theater</v>
      </c>
      <c r="R3405" t="str">
        <f t="shared" si="321"/>
        <v>plays</v>
      </c>
      <c r="S3405" s="10">
        <f t="shared" si="322"/>
        <v>42150.253749999996</v>
      </c>
      <c r="T3405" s="10">
        <f t="shared" si="323"/>
        <v>42180.253749999996</v>
      </c>
    </row>
    <row r="3406" spans="1:20" ht="58" x14ac:dyDescent="0.35">
      <c r="A3406" s="5">
        <f t="shared" si="318"/>
        <v>122</v>
      </c>
      <c r="B3406">
        <v>3404</v>
      </c>
      <c r="C3406" s="3" t="s">
        <v>3403</v>
      </c>
      <c r="D3406" s="3" t="s">
        <v>7514</v>
      </c>
      <c r="E3406">
        <v>500</v>
      </c>
      <c r="F3406">
        <v>610</v>
      </c>
      <c r="G3406" t="s">
        <v>8218</v>
      </c>
      <c r="H3406" t="s">
        <v>8223</v>
      </c>
      <c r="I3406" t="s">
        <v>8245</v>
      </c>
      <c r="J3406" s="11">
        <v>1434542702</v>
      </c>
      <c r="K3406" s="11">
        <v>1432814702</v>
      </c>
      <c r="L3406" t="b">
        <v>0</v>
      </c>
      <c r="M3406">
        <v>3</v>
      </c>
      <c r="N3406" t="b">
        <v>1</v>
      </c>
      <c r="O3406" t="s">
        <v>8270</v>
      </c>
      <c r="P3406" s="5">
        <f t="shared" si="319"/>
        <v>203.33333333333334</v>
      </c>
      <c r="Q3406" t="str">
        <f t="shared" si="320"/>
        <v>theater</v>
      </c>
      <c r="R3406" t="str">
        <f t="shared" si="321"/>
        <v>plays</v>
      </c>
      <c r="S3406" s="10">
        <f t="shared" si="322"/>
        <v>42152.295162037037</v>
      </c>
      <c r="T3406" s="10">
        <f t="shared" si="323"/>
        <v>42172.295162037037</v>
      </c>
    </row>
    <row r="3407" spans="1:20" ht="43.5" x14ac:dyDescent="0.35">
      <c r="A3407" s="5">
        <f t="shared" si="318"/>
        <v>137.57142857142856</v>
      </c>
      <c r="B3407">
        <v>3405</v>
      </c>
      <c r="C3407" s="3" t="s">
        <v>3404</v>
      </c>
      <c r="D3407" s="3" t="s">
        <v>7515</v>
      </c>
      <c r="E3407">
        <v>350</v>
      </c>
      <c r="F3407">
        <v>481.5</v>
      </c>
      <c r="G3407" t="s">
        <v>8218</v>
      </c>
      <c r="H3407" t="s">
        <v>8224</v>
      </c>
      <c r="I3407" t="s">
        <v>8246</v>
      </c>
      <c r="J3407" s="11">
        <v>1456876740</v>
      </c>
      <c r="K3407" s="11">
        <v>1455063886</v>
      </c>
      <c r="L3407" t="b">
        <v>0</v>
      </c>
      <c r="M3407">
        <v>17</v>
      </c>
      <c r="N3407" t="b">
        <v>1</v>
      </c>
      <c r="O3407" t="s">
        <v>8270</v>
      </c>
      <c r="P3407" s="5">
        <f t="shared" si="319"/>
        <v>28.323529411764707</v>
      </c>
      <c r="Q3407" t="str">
        <f t="shared" si="320"/>
        <v>theater</v>
      </c>
      <c r="R3407" t="str">
        <f t="shared" si="321"/>
        <v>plays</v>
      </c>
      <c r="S3407" s="10">
        <f t="shared" si="322"/>
        <v>42409.808865740742</v>
      </c>
      <c r="T3407" s="10">
        <f t="shared" si="323"/>
        <v>42430.790972222218</v>
      </c>
    </row>
    <row r="3408" spans="1:20" ht="43.5" x14ac:dyDescent="0.35">
      <c r="A3408" s="5">
        <f t="shared" si="318"/>
        <v>100.31000000000002</v>
      </c>
      <c r="B3408">
        <v>3406</v>
      </c>
      <c r="C3408" s="3" t="s">
        <v>3405</v>
      </c>
      <c r="D3408" s="3" t="s">
        <v>7516</v>
      </c>
      <c r="E3408">
        <v>10000</v>
      </c>
      <c r="F3408">
        <v>10031</v>
      </c>
      <c r="G3408" t="s">
        <v>8218</v>
      </c>
      <c r="H3408" t="s">
        <v>8223</v>
      </c>
      <c r="I3408" t="s">
        <v>8245</v>
      </c>
      <c r="J3408" s="11">
        <v>1405511376</v>
      </c>
      <c r="K3408" s="11">
        <v>1401623376</v>
      </c>
      <c r="L3408" t="b">
        <v>0</v>
      </c>
      <c r="M3408">
        <v>91</v>
      </c>
      <c r="N3408" t="b">
        <v>1</v>
      </c>
      <c r="O3408" t="s">
        <v>8270</v>
      </c>
      <c r="P3408" s="5">
        <f t="shared" si="319"/>
        <v>110.23076923076923</v>
      </c>
      <c r="Q3408" t="str">
        <f t="shared" si="320"/>
        <v>theater</v>
      </c>
      <c r="R3408" t="str">
        <f t="shared" si="321"/>
        <v>plays</v>
      </c>
      <c r="S3408" s="10">
        <f t="shared" si="322"/>
        <v>41791.284444444442</v>
      </c>
      <c r="T3408" s="10">
        <f t="shared" si="323"/>
        <v>41836.284444444442</v>
      </c>
    </row>
    <row r="3409" spans="1:20" ht="58" x14ac:dyDescent="0.35">
      <c r="A3409" s="5">
        <f t="shared" si="318"/>
        <v>107.1</v>
      </c>
      <c r="B3409">
        <v>3407</v>
      </c>
      <c r="C3409" s="3" t="s">
        <v>3406</v>
      </c>
      <c r="D3409" s="3" t="s">
        <v>7517</v>
      </c>
      <c r="E3409">
        <v>2000</v>
      </c>
      <c r="F3409">
        <v>2142</v>
      </c>
      <c r="G3409" t="s">
        <v>8218</v>
      </c>
      <c r="H3409" t="s">
        <v>8224</v>
      </c>
      <c r="I3409" t="s">
        <v>8246</v>
      </c>
      <c r="J3409" s="11">
        <v>1404641289</v>
      </c>
      <c r="K3409" s="11">
        <v>1402049289</v>
      </c>
      <c r="L3409" t="b">
        <v>0</v>
      </c>
      <c r="M3409">
        <v>67</v>
      </c>
      <c r="N3409" t="b">
        <v>1</v>
      </c>
      <c r="O3409" t="s">
        <v>8270</v>
      </c>
      <c r="P3409" s="5">
        <f t="shared" si="319"/>
        <v>31.970149253731343</v>
      </c>
      <c r="Q3409" t="str">
        <f t="shared" si="320"/>
        <v>theater</v>
      </c>
      <c r="R3409" t="str">
        <f t="shared" si="321"/>
        <v>plays</v>
      </c>
      <c r="S3409" s="10">
        <f t="shared" si="322"/>
        <v>41796.21399305555</v>
      </c>
      <c r="T3409" s="10">
        <f t="shared" si="323"/>
        <v>41826.21399305555</v>
      </c>
    </row>
    <row r="3410" spans="1:20" ht="43.5" x14ac:dyDescent="0.35">
      <c r="A3410" s="5">
        <f t="shared" si="318"/>
        <v>211</v>
      </c>
      <c r="B3410">
        <v>3408</v>
      </c>
      <c r="C3410" s="3" t="s">
        <v>3407</v>
      </c>
      <c r="D3410" s="3" t="s">
        <v>7518</v>
      </c>
      <c r="E3410">
        <v>500</v>
      </c>
      <c r="F3410">
        <v>1055</v>
      </c>
      <c r="G3410" t="s">
        <v>8218</v>
      </c>
      <c r="H3410" t="s">
        <v>8223</v>
      </c>
      <c r="I3410" t="s">
        <v>8245</v>
      </c>
      <c r="J3410" s="11">
        <v>1405727304</v>
      </c>
      <c r="K3410" s="11">
        <v>1403135304</v>
      </c>
      <c r="L3410" t="b">
        <v>0</v>
      </c>
      <c r="M3410">
        <v>18</v>
      </c>
      <c r="N3410" t="b">
        <v>1</v>
      </c>
      <c r="O3410" t="s">
        <v>8270</v>
      </c>
      <c r="P3410" s="5">
        <f t="shared" si="319"/>
        <v>58.611111111111114</v>
      </c>
      <c r="Q3410" t="str">
        <f t="shared" si="320"/>
        <v>theater</v>
      </c>
      <c r="R3410" t="str">
        <f t="shared" si="321"/>
        <v>plays</v>
      </c>
      <c r="S3410" s="10">
        <f t="shared" si="322"/>
        <v>41808.78361111111</v>
      </c>
      <c r="T3410" s="10">
        <f t="shared" si="323"/>
        <v>41838.78361111111</v>
      </c>
    </row>
    <row r="3411" spans="1:20" ht="43.5" x14ac:dyDescent="0.35">
      <c r="A3411" s="5">
        <f t="shared" si="318"/>
        <v>123.6</v>
      </c>
      <c r="B3411">
        <v>3409</v>
      </c>
      <c r="C3411" s="3" t="s">
        <v>3408</v>
      </c>
      <c r="D3411" s="3" t="s">
        <v>7519</v>
      </c>
      <c r="E3411">
        <v>500</v>
      </c>
      <c r="F3411">
        <v>618</v>
      </c>
      <c r="G3411" t="s">
        <v>8218</v>
      </c>
      <c r="H3411" t="s">
        <v>8224</v>
      </c>
      <c r="I3411" t="s">
        <v>8246</v>
      </c>
      <c r="J3411" s="11">
        <v>1469998680</v>
      </c>
      <c r="K3411" s="11">
        <v>1466710358</v>
      </c>
      <c r="L3411" t="b">
        <v>0</v>
      </c>
      <c r="M3411">
        <v>21</v>
      </c>
      <c r="N3411" t="b">
        <v>1</v>
      </c>
      <c r="O3411" t="s">
        <v>8270</v>
      </c>
      <c r="P3411" s="5">
        <f t="shared" si="319"/>
        <v>29.428571428571427</v>
      </c>
      <c r="Q3411" t="str">
        <f t="shared" si="320"/>
        <v>theater</v>
      </c>
      <c r="R3411" t="str">
        <f t="shared" si="321"/>
        <v>plays</v>
      </c>
      <c r="S3411" s="10">
        <f t="shared" si="322"/>
        <v>42544.605995370373</v>
      </c>
      <c r="T3411" s="10">
        <f t="shared" si="323"/>
        <v>42582.665277777771</v>
      </c>
    </row>
    <row r="3412" spans="1:20" ht="43.5" x14ac:dyDescent="0.35">
      <c r="A3412" s="5">
        <f t="shared" si="318"/>
        <v>108.5</v>
      </c>
      <c r="B3412">
        <v>3410</v>
      </c>
      <c r="C3412" s="3" t="s">
        <v>3409</v>
      </c>
      <c r="D3412" s="3" t="s">
        <v>7520</v>
      </c>
      <c r="E3412">
        <v>3000</v>
      </c>
      <c r="F3412">
        <v>3255</v>
      </c>
      <c r="G3412" t="s">
        <v>8218</v>
      </c>
      <c r="H3412" t="s">
        <v>8223</v>
      </c>
      <c r="I3412" t="s">
        <v>8245</v>
      </c>
      <c r="J3412" s="11">
        <v>1465196400</v>
      </c>
      <c r="K3412" s="11">
        <v>1462841990</v>
      </c>
      <c r="L3412" t="b">
        <v>0</v>
      </c>
      <c r="M3412">
        <v>40</v>
      </c>
      <c r="N3412" t="b">
        <v>1</v>
      </c>
      <c r="O3412" t="s">
        <v>8270</v>
      </c>
      <c r="P3412" s="5">
        <f t="shared" si="319"/>
        <v>81.375</v>
      </c>
      <c r="Q3412" t="str">
        <f t="shared" si="320"/>
        <v>theater</v>
      </c>
      <c r="R3412" t="str">
        <f t="shared" si="321"/>
        <v>plays</v>
      </c>
      <c r="S3412" s="10">
        <f t="shared" si="322"/>
        <v>42499.83321759259</v>
      </c>
      <c r="T3412" s="10">
        <f t="shared" si="323"/>
        <v>42527.083333333336</v>
      </c>
    </row>
    <row r="3413" spans="1:20" ht="43.5" x14ac:dyDescent="0.35">
      <c r="A3413" s="5">
        <f t="shared" si="318"/>
        <v>103.56666666666668</v>
      </c>
      <c r="B3413">
        <v>3411</v>
      </c>
      <c r="C3413" s="3" t="s">
        <v>3410</v>
      </c>
      <c r="D3413" s="3" t="s">
        <v>7521</v>
      </c>
      <c r="E3413">
        <v>15000</v>
      </c>
      <c r="F3413">
        <v>15535</v>
      </c>
      <c r="G3413" t="s">
        <v>8218</v>
      </c>
      <c r="H3413" t="s">
        <v>8223</v>
      </c>
      <c r="I3413" t="s">
        <v>8245</v>
      </c>
      <c r="J3413" s="11">
        <v>1444264372</v>
      </c>
      <c r="K3413" s="11">
        <v>1442536372</v>
      </c>
      <c r="L3413" t="b">
        <v>0</v>
      </c>
      <c r="M3413">
        <v>78</v>
      </c>
      <c r="N3413" t="b">
        <v>1</v>
      </c>
      <c r="O3413" t="s">
        <v>8270</v>
      </c>
      <c r="P3413" s="5">
        <f t="shared" si="319"/>
        <v>199.16666666666666</v>
      </c>
      <c r="Q3413" t="str">
        <f t="shared" si="320"/>
        <v>theater</v>
      </c>
      <c r="R3413" t="str">
        <f t="shared" si="321"/>
        <v>plays</v>
      </c>
      <c r="S3413" s="10">
        <f t="shared" si="322"/>
        <v>42264.814490740733</v>
      </c>
      <c r="T3413" s="10">
        <f t="shared" si="323"/>
        <v>42284.814490740733</v>
      </c>
    </row>
    <row r="3414" spans="1:20" ht="43.5" x14ac:dyDescent="0.35">
      <c r="A3414" s="5">
        <f t="shared" si="318"/>
        <v>100</v>
      </c>
      <c r="B3414">
        <v>3412</v>
      </c>
      <c r="C3414" s="3" t="s">
        <v>3411</v>
      </c>
      <c r="D3414" s="3" t="s">
        <v>7522</v>
      </c>
      <c r="E3414">
        <v>3000</v>
      </c>
      <c r="F3414">
        <v>3000</v>
      </c>
      <c r="G3414" t="s">
        <v>8218</v>
      </c>
      <c r="H3414" t="s">
        <v>8224</v>
      </c>
      <c r="I3414" t="s">
        <v>8246</v>
      </c>
      <c r="J3414" s="11">
        <v>1411858862</v>
      </c>
      <c r="K3414" s="11">
        <v>1409266862</v>
      </c>
      <c r="L3414" t="b">
        <v>0</v>
      </c>
      <c r="M3414">
        <v>26</v>
      </c>
      <c r="N3414" t="b">
        <v>1</v>
      </c>
      <c r="O3414" t="s">
        <v>8270</v>
      </c>
      <c r="P3414" s="5">
        <f t="shared" si="319"/>
        <v>115.38461538461539</v>
      </c>
      <c r="Q3414" t="str">
        <f t="shared" si="320"/>
        <v>theater</v>
      </c>
      <c r="R3414" t="str">
        <f t="shared" si="321"/>
        <v>plays</v>
      </c>
      <c r="S3414" s="10">
        <f t="shared" si="322"/>
        <v>41879.750717592593</v>
      </c>
      <c r="T3414" s="10">
        <f t="shared" si="323"/>
        <v>41909.750717592593</v>
      </c>
    </row>
    <row r="3415" spans="1:20" ht="58" x14ac:dyDescent="0.35">
      <c r="A3415" s="5">
        <f t="shared" si="318"/>
        <v>130</v>
      </c>
      <c r="B3415">
        <v>3413</v>
      </c>
      <c r="C3415" s="3" t="s">
        <v>3412</v>
      </c>
      <c r="D3415" s="3" t="s">
        <v>7523</v>
      </c>
      <c r="E3415">
        <v>500</v>
      </c>
      <c r="F3415">
        <v>650</v>
      </c>
      <c r="G3415" t="s">
        <v>8218</v>
      </c>
      <c r="H3415" t="s">
        <v>8223</v>
      </c>
      <c r="I3415" t="s">
        <v>8245</v>
      </c>
      <c r="J3415" s="11">
        <v>1425099540</v>
      </c>
      <c r="K3415" s="11">
        <v>1424280938</v>
      </c>
      <c r="L3415" t="b">
        <v>0</v>
      </c>
      <c r="M3415">
        <v>14</v>
      </c>
      <c r="N3415" t="b">
        <v>1</v>
      </c>
      <c r="O3415" t="s">
        <v>8270</v>
      </c>
      <c r="P3415" s="5">
        <f t="shared" si="319"/>
        <v>46.428571428571431</v>
      </c>
      <c r="Q3415" t="str">
        <f t="shared" si="320"/>
        <v>theater</v>
      </c>
      <c r="R3415" t="str">
        <f t="shared" si="321"/>
        <v>plays</v>
      </c>
      <c r="S3415" s="10">
        <f t="shared" si="322"/>
        <v>42053.524745370371</v>
      </c>
      <c r="T3415" s="10">
        <f t="shared" si="323"/>
        <v>42062.999305555553</v>
      </c>
    </row>
    <row r="3416" spans="1:20" ht="43.5" x14ac:dyDescent="0.35">
      <c r="A3416" s="5">
        <f t="shared" si="318"/>
        <v>103.49999999999999</v>
      </c>
      <c r="B3416">
        <v>3414</v>
      </c>
      <c r="C3416" s="3" t="s">
        <v>3413</v>
      </c>
      <c r="D3416" s="3" t="s">
        <v>7524</v>
      </c>
      <c r="E3416">
        <v>3000</v>
      </c>
      <c r="F3416">
        <v>3105</v>
      </c>
      <c r="G3416" t="s">
        <v>8218</v>
      </c>
      <c r="H3416" t="s">
        <v>8223</v>
      </c>
      <c r="I3416" t="s">
        <v>8245</v>
      </c>
      <c r="J3416" s="11">
        <v>1480579140</v>
      </c>
      <c r="K3416" s="11">
        <v>1478030325</v>
      </c>
      <c r="L3416" t="b">
        <v>0</v>
      </c>
      <c r="M3416">
        <v>44</v>
      </c>
      <c r="N3416" t="b">
        <v>1</v>
      </c>
      <c r="O3416" t="s">
        <v>8270</v>
      </c>
      <c r="P3416" s="5">
        <f t="shared" si="319"/>
        <v>70.568181818181813</v>
      </c>
      <c r="Q3416" t="str">
        <f t="shared" si="320"/>
        <v>theater</v>
      </c>
      <c r="R3416" t="str">
        <f t="shared" si="321"/>
        <v>plays</v>
      </c>
      <c r="S3416" s="10">
        <f t="shared" si="322"/>
        <v>42675.624131944445</v>
      </c>
      <c r="T3416" s="10">
        <f t="shared" si="323"/>
        <v>42705.124305555553</v>
      </c>
    </row>
    <row r="3417" spans="1:20" ht="43.5" x14ac:dyDescent="0.35">
      <c r="A3417" s="5">
        <f t="shared" si="318"/>
        <v>100</v>
      </c>
      <c r="B3417">
        <v>3415</v>
      </c>
      <c r="C3417" s="3" t="s">
        <v>3414</v>
      </c>
      <c r="D3417" s="3" t="s">
        <v>7525</v>
      </c>
      <c r="E3417">
        <v>200</v>
      </c>
      <c r="F3417">
        <v>200</v>
      </c>
      <c r="G3417" t="s">
        <v>8218</v>
      </c>
      <c r="H3417" t="s">
        <v>8223</v>
      </c>
      <c r="I3417" t="s">
        <v>8245</v>
      </c>
      <c r="J3417" s="11">
        <v>1460935800</v>
      </c>
      <c r="K3417" s="11">
        <v>1459999656</v>
      </c>
      <c r="L3417" t="b">
        <v>0</v>
      </c>
      <c r="M3417">
        <v>9</v>
      </c>
      <c r="N3417" t="b">
        <v>1</v>
      </c>
      <c r="O3417" t="s">
        <v>8270</v>
      </c>
      <c r="P3417" s="5">
        <f t="shared" si="319"/>
        <v>22.222222222222221</v>
      </c>
      <c r="Q3417" t="str">
        <f t="shared" si="320"/>
        <v>theater</v>
      </c>
      <c r="R3417" t="str">
        <f t="shared" si="321"/>
        <v>plays</v>
      </c>
      <c r="S3417" s="10">
        <f t="shared" si="322"/>
        <v>42466.935833333329</v>
      </c>
      <c r="T3417" s="10">
        <f t="shared" si="323"/>
        <v>42477.770833333336</v>
      </c>
    </row>
    <row r="3418" spans="1:20" ht="58" x14ac:dyDescent="0.35">
      <c r="A3418" s="5">
        <f t="shared" si="318"/>
        <v>119.6</v>
      </c>
      <c r="B3418">
        <v>3416</v>
      </c>
      <c r="C3418" s="3" t="s">
        <v>3415</v>
      </c>
      <c r="D3418" s="3" t="s">
        <v>7526</v>
      </c>
      <c r="E3418">
        <v>4000</v>
      </c>
      <c r="F3418">
        <v>4784</v>
      </c>
      <c r="G3418" t="s">
        <v>8218</v>
      </c>
      <c r="H3418" t="s">
        <v>8224</v>
      </c>
      <c r="I3418" t="s">
        <v>8246</v>
      </c>
      <c r="J3418" s="11">
        <v>1429813800</v>
      </c>
      <c r="K3418" s="11">
        <v>1427363645</v>
      </c>
      <c r="L3418" t="b">
        <v>0</v>
      </c>
      <c r="M3418">
        <v>30</v>
      </c>
      <c r="N3418" t="b">
        <v>1</v>
      </c>
      <c r="O3418" t="s">
        <v>8270</v>
      </c>
      <c r="P3418" s="5">
        <f t="shared" si="319"/>
        <v>159.46666666666667</v>
      </c>
      <c r="Q3418" t="str">
        <f t="shared" si="320"/>
        <v>theater</v>
      </c>
      <c r="R3418" t="str">
        <f t="shared" si="321"/>
        <v>plays</v>
      </c>
      <c r="S3418" s="10">
        <f t="shared" si="322"/>
        <v>42089.204224537032</v>
      </c>
      <c r="T3418" s="10">
        <f t="shared" si="323"/>
        <v>42117.562499999993</v>
      </c>
    </row>
    <row r="3419" spans="1:20" ht="43.5" x14ac:dyDescent="0.35">
      <c r="A3419" s="5">
        <f t="shared" si="318"/>
        <v>100.00058823529412</v>
      </c>
      <c r="B3419">
        <v>3417</v>
      </c>
      <c r="C3419" s="3" t="s">
        <v>3416</v>
      </c>
      <c r="D3419" s="3" t="s">
        <v>7527</v>
      </c>
      <c r="E3419">
        <v>1700</v>
      </c>
      <c r="F3419">
        <v>1700.01</v>
      </c>
      <c r="G3419" t="s">
        <v>8218</v>
      </c>
      <c r="H3419" t="s">
        <v>8223</v>
      </c>
      <c r="I3419" t="s">
        <v>8245</v>
      </c>
      <c r="J3419" s="11">
        <v>1414284180</v>
      </c>
      <c r="K3419" s="11">
        <v>1410558948</v>
      </c>
      <c r="L3419" t="b">
        <v>0</v>
      </c>
      <c r="M3419">
        <v>45</v>
      </c>
      <c r="N3419" t="b">
        <v>1</v>
      </c>
      <c r="O3419" t="s">
        <v>8270</v>
      </c>
      <c r="P3419" s="5">
        <f t="shared" si="319"/>
        <v>37.777999999999999</v>
      </c>
      <c r="Q3419" t="str">
        <f t="shared" si="320"/>
        <v>theater</v>
      </c>
      <c r="R3419" t="str">
        <f t="shared" si="321"/>
        <v>plays</v>
      </c>
      <c r="S3419" s="10">
        <f t="shared" si="322"/>
        <v>41894.705416666664</v>
      </c>
      <c r="T3419" s="10">
        <f t="shared" si="323"/>
        <v>41937.821527777778</v>
      </c>
    </row>
    <row r="3420" spans="1:20" ht="43.5" x14ac:dyDescent="0.35">
      <c r="A3420" s="5">
        <f t="shared" si="318"/>
        <v>100.875</v>
      </c>
      <c r="B3420">
        <v>3418</v>
      </c>
      <c r="C3420" s="3" t="s">
        <v>3417</v>
      </c>
      <c r="D3420" s="3" t="s">
        <v>7528</v>
      </c>
      <c r="E3420">
        <v>4000</v>
      </c>
      <c r="F3420">
        <v>4035</v>
      </c>
      <c r="G3420" t="s">
        <v>8218</v>
      </c>
      <c r="H3420" t="s">
        <v>8223</v>
      </c>
      <c r="I3420" t="s">
        <v>8245</v>
      </c>
      <c r="J3420" s="11">
        <v>1400875307</v>
      </c>
      <c r="K3420" s="11">
        <v>1398283307</v>
      </c>
      <c r="L3420" t="b">
        <v>0</v>
      </c>
      <c r="M3420">
        <v>56</v>
      </c>
      <c r="N3420" t="b">
        <v>1</v>
      </c>
      <c r="O3420" t="s">
        <v>8270</v>
      </c>
      <c r="P3420" s="5">
        <f t="shared" si="319"/>
        <v>72.053571428571431</v>
      </c>
      <c r="Q3420" t="str">
        <f t="shared" si="320"/>
        <v>theater</v>
      </c>
      <c r="R3420" t="str">
        <f t="shared" si="321"/>
        <v>plays</v>
      </c>
      <c r="S3420" s="10">
        <f t="shared" si="322"/>
        <v>41752.626238425924</v>
      </c>
      <c r="T3420" s="10">
        <f t="shared" si="323"/>
        <v>41782.626238425924</v>
      </c>
    </row>
    <row r="3421" spans="1:20" ht="58" x14ac:dyDescent="0.35">
      <c r="A3421" s="5">
        <f t="shared" si="318"/>
        <v>106.54545454545455</v>
      </c>
      <c r="B3421">
        <v>3419</v>
      </c>
      <c r="C3421" s="3" t="s">
        <v>3418</v>
      </c>
      <c r="D3421" s="3" t="s">
        <v>7529</v>
      </c>
      <c r="E3421">
        <v>2750</v>
      </c>
      <c r="F3421">
        <v>2930</v>
      </c>
      <c r="G3421" t="s">
        <v>8218</v>
      </c>
      <c r="H3421" t="s">
        <v>8240</v>
      </c>
      <c r="I3421" t="s">
        <v>8248</v>
      </c>
      <c r="J3421" s="11">
        <v>1459978200</v>
      </c>
      <c r="K3421" s="11">
        <v>1458416585</v>
      </c>
      <c r="L3421" t="b">
        <v>0</v>
      </c>
      <c r="M3421">
        <v>46</v>
      </c>
      <c r="N3421" t="b">
        <v>1</v>
      </c>
      <c r="O3421" t="s">
        <v>8270</v>
      </c>
      <c r="P3421" s="5">
        <f t="shared" si="319"/>
        <v>63.695652173913047</v>
      </c>
      <c r="Q3421" t="str">
        <f t="shared" si="320"/>
        <v>theater</v>
      </c>
      <c r="R3421" t="str">
        <f t="shared" si="321"/>
        <v>plays</v>
      </c>
      <c r="S3421" s="10">
        <f t="shared" si="322"/>
        <v>42448.613252314812</v>
      </c>
      <c r="T3421" s="10">
        <f t="shared" si="323"/>
        <v>42466.687499999993</v>
      </c>
    </row>
    <row r="3422" spans="1:20" ht="43.5" x14ac:dyDescent="0.35">
      <c r="A3422" s="5">
        <f t="shared" si="318"/>
        <v>138</v>
      </c>
      <c r="B3422">
        <v>3420</v>
      </c>
      <c r="C3422" s="3" t="s">
        <v>3419</v>
      </c>
      <c r="D3422" s="3" t="s">
        <v>7530</v>
      </c>
      <c r="E3422">
        <v>700</v>
      </c>
      <c r="F3422">
        <v>966</v>
      </c>
      <c r="G3422" t="s">
        <v>8218</v>
      </c>
      <c r="H3422" t="s">
        <v>8224</v>
      </c>
      <c r="I3422" t="s">
        <v>8246</v>
      </c>
      <c r="J3422" s="11">
        <v>1455408000</v>
      </c>
      <c r="K3422" s="11">
        <v>1454638202</v>
      </c>
      <c r="L3422" t="b">
        <v>0</v>
      </c>
      <c r="M3422">
        <v>34</v>
      </c>
      <c r="N3422" t="b">
        <v>1</v>
      </c>
      <c r="O3422" t="s">
        <v>8270</v>
      </c>
      <c r="P3422" s="5">
        <f t="shared" si="319"/>
        <v>28.411764705882351</v>
      </c>
      <c r="Q3422" t="str">
        <f t="shared" si="320"/>
        <v>theater</v>
      </c>
      <c r="R3422" t="str">
        <f t="shared" si="321"/>
        <v>plays</v>
      </c>
      <c r="S3422" s="10">
        <f t="shared" si="322"/>
        <v>42404.881967592592</v>
      </c>
      <c r="T3422" s="10">
        <f t="shared" si="323"/>
        <v>42413.791666666664</v>
      </c>
    </row>
    <row r="3423" spans="1:20" ht="43.5" x14ac:dyDescent="0.35">
      <c r="A3423" s="5">
        <f t="shared" si="318"/>
        <v>101.15</v>
      </c>
      <c r="B3423">
        <v>3421</v>
      </c>
      <c r="C3423" s="3" t="s">
        <v>3420</v>
      </c>
      <c r="D3423" s="3" t="s">
        <v>7531</v>
      </c>
      <c r="E3423">
        <v>10000</v>
      </c>
      <c r="F3423">
        <v>10115</v>
      </c>
      <c r="G3423" t="s">
        <v>8218</v>
      </c>
      <c r="H3423" t="s">
        <v>8223</v>
      </c>
      <c r="I3423" t="s">
        <v>8245</v>
      </c>
      <c r="J3423" s="11">
        <v>1425495563</v>
      </c>
      <c r="K3423" s="11">
        <v>1422903563</v>
      </c>
      <c r="L3423" t="b">
        <v>0</v>
      </c>
      <c r="M3423">
        <v>98</v>
      </c>
      <c r="N3423" t="b">
        <v>1</v>
      </c>
      <c r="O3423" t="s">
        <v>8270</v>
      </c>
      <c r="P3423" s="5">
        <f t="shared" si="319"/>
        <v>103.21428571428571</v>
      </c>
      <c r="Q3423" t="str">
        <f t="shared" si="320"/>
        <v>theater</v>
      </c>
      <c r="R3423" t="str">
        <f t="shared" si="321"/>
        <v>plays</v>
      </c>
      <c r="S3423" s="10">
        <f t="shared" si="322"/>
        <v>42037.582905092589</v>
      </c>
      <c r="T3423" s="10">
        <f t="shared" si="323"/>
        <v>42067.582905092589</v>
      </c>
    </row>
    <row r="3424" spans="1:20" ht="43.5" x14ac:dyDescent="0.35">
      <c r="A3424" s="5">
        <f t="shared" si="318"/>
        <v>109.1</v>
      </c>
      <c r="B3424">
        <v>3422</v>
      </c>
      <c r="C3424" s="3" t="s">
        <v>3421</v>
      </c>
      <c r="D3424" s="3" t="s">
        <v>7532</v>
      </c>
      <c r="E3424">
        <v>3000</v>
      </c>
      <c r="F3424">
        <v>3273</v>
      </c>
      <c r="G3424" t="s">
        <v>8218</v>
      </c>
      <c r="H3424" t="s">
        <v>8224</v>
      </c>
      <c r="I3424" t="s">
        <v>8246</v>
      </c>
      <c r="J3424" s="11">
        <v>1450051200</v>
      </c>
      <c r="K3424" s="11">
        <v>1447594176</v>
      </c>
      <c r="L3424" t="b">
        <v>0</v>
      </c>
      <c r="M3424">
        <v>46</v>
      </c>
      <c r="N3424" t="b">
        <v>1</v>
      </c>
      <c r="O3424" t="s">
        <v>8270</v>
      </c>
      <c r="P3424" s="5">
        <f t="shared" si="319"/>
        <v>71.152173913043484</v>
      </c>
      <c r="Q3424" t="str">
        <f t="shared" si="320"/>
        <v>theater</v>
      </c>
      <c r="R3424" t="str">
        <f t="shared" si="321"/>
        <v>plays</v>
      </c>
      <c r="S3424" s="10">
        <f t="shared" si="322"/>
        <v>42323.353888888887</v>
      </c>
      <c r="T3424" s="10">
        <f t="shared" si="323"/>
        <v>42351.791666666664</v>
      </c>
    </row>
    <row r="3425" spans="1:20" ht="43.5" x14ac:dyDescent="0.35">
      <c r="A3425" s="5">
        <f t="shared" si="318"/>
        <v>140</v>
      </c>
      <c r="B3425">
        <v>3423</v>
      </c>
      <c r="C3425" s="3" t="s">
        <v>3422</v>
      </c>
      <c r="D3425" s="3" t="s">
        <v>7533</v>
      </c>
      <c r="E3425">
        <v>250</v>
      </c>
      <c r="F3425">
        <v>350</v>
      </c>
      <c r="G3425" t="s">
        <v>8218</v>
      </c>
      <c r="H3425" t="s">
        <v>8223</v>
      </c>
      <c r="I3425" t="s">
        <v>8245</v>
      </c>
      <c r="J3425" s="11">
        <v>1429912341</v>
      </c>
      <c r="K3425" s="11">
        <v>1427320341</v>
      </c>
      <c r="L3425" t="b">
        <v>0</v>
      </c>
      <c r="M3425">
        <v>10</v>
      </c>
      <c r="N3425" t="b">
        <v>1</v>
      </c>
      <c r="O3425" t="s">
        <v>8270</v>
      </c>
      <c r="P3425" s="5">
        <f t="shared" si="319"/>
        <v>35</v>
      </c>
      <c r="Q3425" t="str">
        <f t="shared" si="320"/>
        <v>theater</v>
      </c>
      <c r="R3425" t="str">
        <f t="shared" si="321"/>
        <v>plays</v>
      </c>
      <c r="S3425" s="10">
        <f t="shared" si="322"/>
        <v>42088.703020833331</v>
      </c>
      <c r="T3425" s="10">
        <f t="shared" si="323"/>
        <v>42118.703020833331</v>
      </c>
    </row>
    <row r="3426" spans="1:20" ht="43.5" x14ac:dyDescent="0.35">
      <c r="A3426" s="5">
        <f t="shared" si="318"/>
        <v>103.58333333333334</v>
      </c>
      <c r="B3426">
        <v>3424</v>
      </c>
      <c r="C3426" s="3" t="s">
        <v>3423</v>
      </c>
      <c r="D3426" s="3" t="s">
        <v>7534</v>
      </c>
      <c r="E3426">
        <v>6000</v>
      </c>
      <c r="F3426">
        <v>6215</v>
      </c>
      <c r="G3426" t="s">
        <v>8218</v>
      </c>
      <c r="H3426" t="s">
        <v>8223</v>
      </c>
      <c r="I3426" t="s">
        <v>8245</v>
      </c>
      <c r="J3426" s="11">
        <v>1423119540</v>
      </c>
      <c r="K3426" s="11">
        <v>1421252084</v>
      </c>
      <c r="L3426" t="b">
        <v>0</v>
      </c>
      <c r="M3426">
        <v>76</v>
      </c>
      <c r="N3426" t="b">
        <v>1</v>
      </c>
      <c r="O3426" t="s">
        <v>8270</v>
      </c>
      <c r="P3426" s="5">
        <f t="shared" si="319"/>
        <v>81.776315789473685</v>
      </c>
      <c r="Q3426" t="str">
        <f t="shared" si="320"/>
        <v>theater</v>
      </c>
      <c r="R3426" t="str">
        <f t="shared" si="321"/>
        <v>plays</v>
      </c>
      <c r="S3426" s="10">
        <f t="shared" si="322"/>
        <v>42018.468564814808</v>
      </c>
      <c r="T3426" s="10">
        <f t="shared" si="323"/>
        <v>42040.082638888889</v>
      </c>
    </row>
    <row r="3427" spans="1:20" ht="43.5" x14ac:dyDescent="0.35">
      <c r="A3427" s="5">
        <f t="shared" si="318"/>
        <v>102.97033333333331</v>
      </c>
      <c r="B3427">
        <v>3425</v>
      </c>
      <c r="C3427" s="3" t="s">
        <v>3424</v>
      </c>
      <c r="D3427" s="3" t="s">
        <v>7535</v>
      </c>
      <c r="E3427">
        <v>30000</v>
      </c>
      <c r="F3427">
        <v>30891.1</v>
      </c>
      <c r="G3427" t="s">
        <v>8218</v>
      </c>
      <c r="H3427" t="s">
        <v>8223</v>
      </c>
      <c r="I3427" t="s">
        <v>8245</v>
      </c>
      <c r="J3427" s="11">
        <v>1412434136</v>
      </c>
      <c r="K3427" s="11">
        <v>1409669336</v>
      </c>
      <c r="L3427" t="b">
        <v>0</v>
      </c>
      <c r="M3427">
        <v>104</v>
      </c>
      <c r="N3427" t="b">
        <v>1</v>
      </c>
      <c r="O3427" t="s">
        <v>8270</v>
      </c>
      <c r="P3427" s="5">
        <f t="shared" si="319"/>
        <v>297.02980769230766</v>
      </c>
      <c r="Q3427" t="str">
        <f t="shared" si="320"/>
        <v>theater</v>
      </c>
      <c r="R3427" t="str">
        <f t="shared" si="321"/>
        <v>plays</v>
      </c>
      <c r="S3427" s="10">
        <f t="shared" si="322"/>
        <v>41884.40898148148</v>
      </c>
      <c r="T3427" s="10">
        <f t="shared" si="323"/>
        <v>41916.40898148148</v>
      </c>
    </row>
    <row r="3428" spans="1:20" ht="43.5" x14ac:dyDescent="0.35">
      <c r="A3428" s="5">
        <f t="shared" si="318"/>
        <v>108.13333333333333</v>
      </c>
      <c r="B3428">
        <v>3426</v>
      </c>
      <c r="C3428" s="3" t="s">
        <v>3425</v>
      </c>
      <c r="D3428" s="3" t="s">
        <v>7536</v>
      </c>
      <c r="E3428">
        <v>3750</v>
      </c>
      <c r="F3428">
        <v>4055</v>
      </c>
      <c r="G3428" t="s">
        <v>8218</v>
      </c>
      <c r="H3428" t="s">
        <v>8223</v>
      </c>
      <c r="I3428" t="s">
        <v>8245</v>
      </c>
      <c r="J3428" s="11">
        <v>1411264800</v>
      </c>
      <c r="K3428" s="11">
        <v>1409620903</v>
      </c>
      <c r="L3428" t="b">
        <v>0</v>
      </c>
      <c r="M3428">
        <v>87</v>
      </c>
      <c r="N3428" t="b">
        <v>1</v>
      </c>
      <c r="O3428" t="s">
        <v>8270</v>
      </c>
      <c r="P3428" s="5">
        <f t="shared" si="319"/>
        <v>46.609195402298852</v>
      </c>
      <c r="Q3428" t="str">
        <f t="shared" si="320"/>
        <v>theater</v>
      </c>
      <c r="R3428" t="str">
        <f t="shared" si="321"/>
        <v>plays</v>
      </c>
      <c r="S3428" s="10">
        <f t="shared" si="322"/>
        <v>41883.848414351851</v>
      </c>
      <c r="T3428" s="10">
        <f t="shared" si="323"/>
        <v>41902.875</v>
      </c>
    </row>
    <row r="3429" spans="1:20" ht="43.5" x14ac:dyDescent="0.35">
      <c r="A3429" s="5">
        <f t="shared" si="318"/>
        <v>100</v>
      </c>
      <c r="B3429">
        <v>3427</v>
      </c>
      <c r="C3429" s="3" t="s">
        <v>3426</v>
      </c>
      <c r="D3429" s="3" t="s">
        <v>7537</v>
      </c>
      <c r="E3429">
        <v>1500</v>
      </c>
      <c r="F3429">
        <v>1500</v>
      </c>
      <c r="G3429" t="s">
        <v>8218</v>
      </c>
      <c r="H3429" t="s">
        <v>8224</v>
      </c>
      <c r="I3429" t="s">
        <v>8246</v>
      </c>
      <c r="J3429" s="11">
        <v>1404314952</v>
      </c>
      <c r="K3429" s="11">
        <v>1401722952</v>
      </c>
      <c r="L3429" t="b">
        <v>0</v>
      </c>
      <c r="M3429">
        <v>29</v>
      </c>
      <c r="N3429" t="b">
        <v>1</v>
      </c>
      <c r="O3429" t="s">
        <v>8270</v>
      </c>
      <c r="P3429" s="5">
        <f t="shared" si="319"/>
        <v>51.724137931034484</v>
      </c>
      <c r="Q3429" t="str">
        <f t="shared" si="320"/>
        <v>theater</v>
      </c>
      <c r="R3429" t="str">
        <f t="shared" si="321"/>
        <v>plays</v>
      </c>
      <c r="S3429" s="10">
        <f t="shared" si="322"/>
        <v>41792.436944444438</v>
      </c>
      <c r="T3429" s="10">
        <f t="shared" si="323"/>
        <v>41822.436944444438</v>
      </c>
    </row>
    <row r="3430" spans="1:20" ht="58" x14ac:dyDescent="0.35">
      <c r="A3430" s="5">
        <f t="shared" si="318"/>
        <v>102.75000000000001</v>
      </c>
      <c r="B3430">
        <v>3428</v>
      </c>
      <c r="C3430" s="3" t="s">
        <v>3427</v>
      </c>
      <c r="D3430" s="3" t="s">
        <v>7538</v>
      </c>
      <c r="E3430">
        <v>2000</v>
      </c>
      <c r="F3430">
        <v>2055</v>
      </c>
      <c r="G3430" t="s">
        <v>8218</v>
      </c>
      <c r="H3430" t="s">
        <v>8224</v>
      </c>
      <c r="I3430" t="s">
        <v>8246</v>
      </c>
      <c r="J3430" s="11">
        <v>1425142800</v>
      </c>
      <c r="K3430" s="11">
        <v>1422983847</v>
      </c>
      <c r="L3430" t="b">
        <v>0</v>
      </c>
      <c r="M3430">
        <v>51</v>
      </c>
      <c r="N3430" t="b">
        <v>1</v>
      </c>
      <c r="O3430" t="s">
        <v>8270</v>
      </c>
      <c r="P3430" s="5">
        <f t="shared" si="319"/>
        <v>40.294117647058826</v>
      </c>
      <c r="Q3430" t="str">
        <f t="shared" si="320"/>
        <v>theater</v>
      </c>
      <c r="R3430" t="str">
        <f t="shared" si="321"/>
        <v>plays</v>
      </c>
      <c r="S3430" s="10">
        <f t="shared" si="322"/>
        <v>42038.512118055551</v>
      </c>
      <c r="T3430" s="10">
        <f t="shared" si="323"/>
        <v>42063.499999999993</v>
      </c>
    </row>
    <row r="3431" spans="1:20" ht="43.5" x14ac:dyDescent="0.35">
      <c r="A3431" s="5">
        <f t="shared" si="318"/>
        <v>130</v>
      </c>
      <c r="B3431">
        <v>3429</v>
      </c>
      <c r="C3431" s="3" t="s">
        <v>3428</v>
      </c>
      <c r="D3431" s="3" t="s">
        <v>7539</v>
      </c>
      <c r="E3431">
        <v>150</v>
      </c>
      <c r="F3431">
        <v>195</v>
      </c>
      <c r="G3431" t="s">
        <v>8218</v>
      </c>
      <c r="H3431" t="s">
        <v>8224</v>
      </c>
      <c r="I3431" t="s">
        <v>8246</v>
      </c>
      <c r="J3431" s="11">
        <v>1478046661</v>
      </c>
      <c r="K3431" s="11">
        <v>1476837061</v>
      </c>
      <c r="L3431" t="b">
        <v>0</v>
      </c>
      <c r="M3431">
        <v>12</v>
      </c>
      <c r="N3431" t="b">
        <v>1</v>
      </c>
      <c r="O3431" t="s">
        <v>8270</v>
      </c>
      <c r="P3431" s="5">
        <f t="shared" si="319"/>
        <v>16.25</v>
      </c>
      <c r="Q3431" t="str">
        <f t="shared" si="320"/>
        <v>theater</v>
      </c>
      <c r="R3431" t="str">
        <f t="shared" si="321"/>
        <v>plays</v>
      </c>
      <c r="S3431" s="10">
        <f t="shared" si="322"/>
        <v>42661.813206018516</v>
      </c>
      <c r="T3431" s="10">
        <f t="shared" si="323"/>
        <v>42675.813206018516</v>
      </c>
    </row>
    <row r="3432" spans="1:20" ht="43.5" x14ac:dyDescent="0.35">
      <c r="A3432" s="5">
        <f t="shared" si="318"/>
        <v>108.54949999999999</v>
      </c>
      <c r="B3432">
        <v>3430</v>
      </c>
      <c r="C3432" s="3" t="s">
        <v>3429</v>
      </c>
      <c r="D3432" s="3" t="s">
        <v>7540</v>
      </c>
      <c r="E3432">
        <v>2000</v>
      </c>
      <c r="F3432">
        <v>2170.9899999999998</v>
      </c>
      <c r="G3432" t="s">
        <v>8218</v>
      </c>
      <c r="H3432" t="s">
        <v>8224</v>
      </c>
      <c r="I3432" t="s">
        <v>8246</v>
      </c>
      <c r="J3432" s="11">
        <v>1406760101</v>
      </c>
      <c r="K3432" s="11">
        <v>1404168101</v>
      </c>
      <c r="L3432" t="b">
        <v>0</v>
      </c>
      <c r="M3432">
        <v>72</v>
      </c>
      <c r="N3432" t="b">
        <v>1</v>
      </c>
      <c r="O3432" t="s">
        <v>8270</v>
      </c>
      <c r="P3432" s="5">
        <f t="shared" si="319"/>
        <v>30.152638888888887</v>
      </c>
      <c r="Q3432" t="str">
        <f t="shared" si="320"/>
        <v>theater</v>
      </c>
      <c r="R3432" t="str">
        <f t="shared" si="321"/>
        <v>plays</v>
      </c>
      <c r="S3432" s="10">
        <f t="shared" si="322"/>
        <v>41820.737280092588</v>
      </c>
      <c r="T3432" s="10">
        <f t="shared" si="323"/>
        <v>41850.737280092588</v>
      </c>
    </row>
    <row r="3433" spans="1:20" ht="43.5" x14ac:dyDescent="0.35">
      <c r="A3433" s="5">
        <f t="shared" si="318"/>
        <v>100</v>
      </c>
      <c r="B3433">
        <v>3431</v>
      </c>
      <c r="C3433" s="3" t="s">
        <v>3430</v>
      </c>
      <c r="D3433" s="3" t="s">
        <v>7541</v>
      </c>
      <c r="E3433">
        <v>2000</v>
      </c>
      <c r="F3433">
        <v>2000</v>
      </c>
      <c r="G3433" t="s">
        <v>8218</v>
      </c>
      <c r="H3433" t="s">
        <v>8223</v>
      </c>
      <c r="I3433" t="s">
        <v>8245</v>
      </c>
      <c r="J3433" s="11">
        <v>1408383153</v>
      </c>
      <c r="K3433" s="11">
        <v>1405791153</v>
      </c>
      <c r="L3433" t="b">
        <v>0</v>
      </c>
      <c r="M3433">
        <v>21</v>
      </c>
      <c r="N3433" t="b">
        <v>1</v>
      </c>
      <c r="O3433" t="s">
        <v>8270</v>
      </c>
      <c r="P3433" s="5">
        <f t="shared" si="319"/>
        <v>95.238095238095241</v>
      </c>
      <c r="Q3433" t="str">
        <f t="shared" si="320"/>
        <v>theater</v>
      </c>
      <c r="R3433" t="str">
        <f t="shared" si="321"/>
        <v>plays</v>
      </c>
      <c r="S3433" s="10">
        <f t="shared" si="322"/>
        <v>41839.522604166668</v>
      </c>
      <c r="T3433" s="10">
        <f t="shared" si="323"/>
        <v>41869.522604166668</v>
      </c>
    </row>
    <row r="3434" spans="1:20" ht="43.5" x14ac:dyDescent="0.35">
      <c r="A3434" s="5">
        <f t="shared" si="318"/>
        <v>109.65</v>
      </c>
      <c r="B3434">
        <v>3432</v>
      </c>
      <c r="C3434" s="3" t="s">
        <v>3431</v>
      </c>
      <c r="D3434" s="3" t="s">
        <v>7542</v>
      </c>
      <c r="E3434">
        <v>2000</v>
      </c>
      <c r="F3434">
        <v>2193</v>
      </c>
      <c r="G3434" t="s">
        <v>8218</v>
      </c>
      <c r="H3434" t="s">
        <v>8223</v>
      </c>
      <c r="I3434" t="s">
        <v>8245</v>
      </c>
      <c r="J3434" s="11">
        <v>1454709600</v>
      </c>
      <c r="K3434" s="11">
        <v>1452520614</v>
      </c>
      <c r="L3434" t="b">
        <v>0</v>
      </c>
      <c r="M3434">
        <v>42</v>
      </c>
      <c r="N3434" t="b">
        <v>1</v>
      </c>
      <c r="O3434" t="s">
        <v>8270</v>
      </c>
      <c r="P3434" s="5">
        <f t="shared" si="319"/>
        <v>52.214285714285715</v>
      </c>
      <c r="Q3434" t="str">
        <f t="shared" si="320"/>
        <v>theater</v>
      </c>
      <c r="R3434" t="str">
        <f t="shared" si="321"/>
        <v>plays</v>
      </c>
      <c r="S3434" s="10">
        <f t="shared" si="322"/>
        <v>42380.372847222221</v>
      </c>
      <c r="T3434" s="10">
        <f t="shared" si="323"/>
        <v>42405.708333333336</v>
      </c>
    </row>
    <row r="3435" spans="1:20" ht="43.5" x14ac:dyDescent="0.35">
      <c r="A3435" s="5">
        <f t="shared" si="318"/>
        <v>100.26315789473684</v>
      </c>
      <c r="B3435">
        <v>3433</v>
      </c>
      <c r="C3435" s="3" t="s">
        <v>3432</v>
      </c>
      <c r="D3435" s="3" t="s">
        <v>7543</v>
      </c>
      <c r="E3435">
        <v>9500</v>
      </c>
      <c r="F3435">
        <v>9525</v>
      </c>
      <c r="G3435" t="s">
        <v>8218</v>
      </c>
      <c r="H3435" t="s">
        <v>8223</v>
      </c>
      <c r="I3435" t="s">
        <v>8245</v>
      </c>
      <c r="J3435" s="11">
        <v>1402974000</v>
      </c>
      <c r="K3435" s="11">
        <v>1400290255</v>
      </c>
      <c r="L3435" t="b">
        <v>0</v>
      </c>
      <c r="M3435">
        <v>71</v>
      </c>
      <c r="N3435" t="b">
        <v>1</v>
      </c>
      <c r="O3435" t="s">
        <v>8270</v>
      </c>
      <c r="P3435" s="5">
        <f t="shared" si="319"/>
        <v>134.1549295774648</v>
      </c>
      <c r="Q3435" t="str">
        <f t="shared" si="320"/>
        <v>theater</v>
      </c>
      <c r="R3435" t="str">
        <f t="shared" si="321"/>
        <v>plays</v>
      </c>
      <c r="S3435" s="10">
        <f t="shared" si="322"/>
        <v>41775.854803240742</v>
      </c>
      <c r="T3435" s="10">
        <f t="shared" si="323"/>
        <v>41806.916666666664</v>
      </c>
    </row>
    <row r="3436" spans="1:20" ht="58" x14ac:dyDescent="0.35">
      <c r="A3436" s="5">
        <f t="shared" si="318"/>
        <v>105.55000000000001</v>
      </c>
      <c r="B3436">
        <v>3434</v>
      </c>
      <c r="C3436" s="3" t="s">
        <v>3433</v>
      </c>
      <c r="D3436" s="3" t="s">
        <v>7544</v>
      </c>
      <c r="E3436">
        <v>10000</v>
      </c>
      <c r="F3436">
        <v>10555</v>
      </c>
      <c r="G3436" t="s">
        <v>8218</v>
      </c>
      <c r="H3436" t="s">
        <v>8223</v>
      </c>
      <c r="I3436" t="s">
        <v>8245</v>
      </c>
      <c r="J3436" s="11">
        <v>1404983269</v>
      </c>
      <c r="K3436" s="11">
        <v>1402391269</v>
      </c>
      <c r="L3436" t="b">
        <v>0</v>
      </c>
      <c r="M3436">
        <v>168</v>
      </c>
      <c r="N3436" t="b">
        <v>1</v>
      </c>
      <c r="O3436" t="s">
        <v>8270</v>
      </c>
      <c r="P3436" s="5">
        <f t="shared" si="319"/>
        <v>62.827380952380949</v>
      </c>
      <c r="Q3436" t="str">
        <f t="shared" si="320"/>
        <v>theater</v>
      </c>
      <c r="R3436" t="str">
        <f t="shared" si="321"/>
        <v>plays</v>
      </c>
      <c r="S3436" s="10">
        <f t="shared" si="322"/>
        <v>41800.172094907408</v>
      </c>
      <c r="T3436" s="10">
        <f t="shared" si="323"/>
        <v>41830.172094907408</v>
      </c>
    </row>
    <row r="3437" spans="1:20" ht="43.5" x14ac:dyDescent="0.35">
      <c r="A3437" s="5">
        <f t="shared" si="318"/>
        <v>112.00000000000001</v>
      </c>
      <c r="B3437">
        <v>3435</v>
      </c>
      <c r="C3437" s="3" t="s">
        <v>3434</v>
      </c>
      <c r="D3437" s="3" t="s">
        <v>7545</v>
      </c>
      <c r="E3437">
        <v>1000</v>
      </c>
      <c r="F3437">
        <v>1120</v>
      </c>
      <c r="G3437" t="s">
        <v>8218</v>
      </c>
      <c r="H3437" t="s">
        <v>8223</v>
      </c>
      <c r="I3437" t="s">
        <v>8245</v>
      </c>
      <c r="J3437" s="11">
        <v>1470538800</v>
      </c>
      <c r="K3437" s="11">
        <v>1469112493</v>
      </c>
      <c r="L3437" t="b">
        <v>0</v>
      </c>
      <c r="M3437">
        <v>19</v>
      </c>
      <c r="N3437" t="b">
        <v>1</v>
      </c>
      <c r="O3437" t="s">
        <v>8270</v>
      </c>
      <c r="P3437" s="5">
        <f t="shared" si="319"/>
        <v>58.94736842105263</v>
      </c>
      <c r="Q3437" t="str">
        <f t="shared" si="320"/>
        <v>theater</v>
      </c>
      <c r="R3437" t="str">
        <f t="shared" si="321"/>
        <v>plays</v>
      </c>
      <c r="S3437" s="10">
        <f t="shared" si="322"/>
        <v>42572.408483796295</v>
      </c>
      <c r="T3437" s="10">
        <f t="shared" si="323"/>
        <v>42588.916666666664</v>
      </c>
    </row>
    <row r="3438" spans="1:20" ht="43.5" x14ac:dyDescent="0.35">
      <c r="A3438" s="5">
        <f t="shared" si="318"/>
        <v>105.89999999999999</v>
      </c>
      <c r="B3438">
        <v>3436</v>
      </c>
      <c r="C3438" s="3" t="s">
        <v>3435</v>
      </c>
      <c r="D3438" s="3" t="s">
        <v>7546</v>
      </c>
      <c r="E3438">
        <v>5000</v>
      </c>
      <c r="F3438">
        <v>5295</v>
      </c>
      <c r="G3438" t="s">
        <v>8218</v>
      </c>
      <c r="H3438" t="s">
        <v>8223</v>
      </c>
      <c r="I3438" t="s">
        <v>8245</v>
      </c>
      <c r="J3438" s="11">
        <v>1408638480</v>
      </c>
      <c r="K3438" s="11">
        <v>1406811593</v>
      </c>
      <c r="L3438" t="b">
        <v>0</v>
      </c>
      <c r="M3438">
        <v>37</v>
      </c>
      <c r="N3438" t="b">
        <v>1</v>
      </c>
      <c r="O3438" t="s">
        <v>8270</v>
      </c>
      <c r="P3438" s="5">
        <f t="shared" si="319"/>
        <v>143.1081081081081</v>
      </c>
      <c r="Q3438" t="str">
        <f t="shared" si="320"/>
        <v>theater</v>
      </c>
      <c r="R3438" t="str">
        <f t="shared" si="321"/>
        <v>plays</v>
      </c>
      <c r="S3438" s="10">
        <f t="shared" si="322"/>
        <v>41851.333252314813</v>
      </c>
      <c r="T3438" s="10">
        <f t="shared" si="323"/>
        <v>41872.477777777778</v>
      </c>
    </row>
    <row r="3439" spans="1:20" ht="58" x14ac:dyDescent="0.35">
      <c r="A3439" s="5">
        <f t="shared" si="318"/>
        <v>101</v>
      </c>
      <c r="B3439">
        <v>3437</v>
      </c>
      <c r="C3439" s="3" t="s">
        <v>3436</v>
      </c>
      <c r="D3439" s="3" t="s">
        <v>7547</v>
      </c>
      <c r="E3439">
        <v>3000</v>
      </c>
      <c r="F3439">
        <v>3030</v>
      </c>
      <c r="G3439" t="s">
        <v>8218</v>
      </c>
      <c r="H3439" t="s">
        <v>8223</v>
      </c>
      <c r="I3439" t="s">
        <v>8245</v>
      </c>
      <c r="J3439" s="11">
        <v>1440003820</v>
      </c>
      <c r="K3439" s="11">
        <v>1437411820</v>
      </c>
      <c r="L3439" t="b">
        <v>0</v>
      </c>
      <c r="M3439">
        <v>36</v>
      </c>
      <c r="N3439" t="b">
        <v>1</v>
      </c>
      <c r="O3439" t="s">
        <v>8270</v>
      </c>
      <c r="P3439" s="5">
        <f t="shared" si="319"/>
        <v>84.166666666666671</v>
      </c>
      <c r="Q3439" t="str">
        <f t="shared" si="320"/>
        <v>theater</v>
      </c>
      <c r="R3439" t="str">
        <f t="shared" si="321"/>
        <v>plays</v>
      </c>
      <c r="S3439" s="10">
        <f t="shared" si="322"/>
        <v>42205.502546296295</v>
      </c>
      <c r="T3439" s="10">
        <f t="shared" si="323"/>
        <v>42235.502546296295</v>
      </c>
    </row>
    <row r="3440" spans="1:20" ht="43.5" x14ac:dyDescent="0.35">
      <c r="A3440" s="5">
        <f t="shared" si="318"/>
        <v>104.2</v>
      </c>
      <c r="B3440">
        <v>3438</v>
      </c>
      <c r="C3440" s="3" t="s">
        <v>3437</v>
      </c>
      <c r="D3440" s="3" t="s">
        <v>7548</v>
      </c>
      <c r="E3440">
        <v>2500</v>
      </c>
      <c r="F3440">
        <v>2605</v>
      </c>
      <c r="G3440" t="s">
        <v>8218</v>
      </c>
      <c r="H3440" t="s">
        <v>8224</v>
      </c>
      <c r="I3440" t="s">
        <v>8246</v>
      </c>
      <c r="J3440" s="11">
        <v>1430600400</v>
      </c>
      <c r="K3440" s="11">
        <v>1428358567</v>
      </c>
      <c r="L3440" t="b">
        <v>0</v>
      </c>
      <c r="M3440">
        <v>14</v>
      </c>
      <c r="N3440" t="b">
        <v>1</v>
      </c>
      <c r="O3440" t="s">
        <v>8270</v>
      </c>
      <c r="P3440" s="5">
        <f t="shared" si="319"/>
        <v>186.07142857142858</v>
      </c>
      <c r="Q3440" t="str">
        <f t="shared" si="320"/>
        <v>theater</v>
      </c>
      <c r="R3440" t="str">
        <f t="shared" si="321"/>
        <v>plays</v>
      </c>
      <c r="S3440" s="10">
        <f t="shared" si="322"/>
        <v>42100.719525462955</v>
      </c>
      <c r="T3440" s="10">
        <f t="shared" si="323"/>
        <v>42126.666666666664</v>
      </c>
    </row>
    <row r="3441" spans="1:20" ht="29" x14ac:dyDescent="0.35">
      <c r="A3441" s="5">
        <f t="shared" si="318"/>
        <v>134.67833333333334</v>
      </c>
      <c r="B3441">
        <v>3439</v>
      </c>
      <c r="C3441" s="3" t="s">
        <v>3438</v>
      </c>
      <c r="D3441" s="3" t="s">
        <v>7549</v>
      </c>
      <c r="E3441">
        <v>1200</v>
      </c>
      <c r="F3441">
        <v>1616.14</v>
      </c>
      <c r="G3441" t="s">
        <v>8218</v>
      </c>
      <c r="H3441" t="s">
        <v>8223</v>
      </c>
      <c r="I3441" t="s">
        <v>8245</v>
      </c>
      <c r="J3441" s="11">
        <v>1453179540</v>
      </c>
      <c r="K3441" s="11">
        <v>1452030730</v>
      </c>
      <c r="L3441" t="b">
        <v>0</v>
      </c>
      <c r="M3441">
        <v>18</v>
      </c>
      <c r="N3441" t="b">
        <v>1</v>
      </c>
      <c r="O3441" t="s">
        <v>8270</v>
      </c>
      <c r="P3441" s="5">
        <f t="shared" si="319"/>
        <v>89.785555555555561</v>
      </c>
      <c r="Q3441" t="str">
        <f t="shared" si="320"/>
        <v>theater</v>
      </c>
      <c r="R3441" t="str">
        <f t="shared" si="321"/>
        <v>plays</v>
      </c>
      <c r="S3441" s="10">
        <f t="shared" si="322"/>
        <v>42374.702893518515</v>
      </c>
      <c r="T3441" s="10">
        <f t="shared" si="323"/>
        <v>42387.999305555553</v>
      </c>
    </row>
    <row r="3442" spans="1:20" ht="43.5" x14ac:dyDescent="0.35">
      <c r="A3442" s="5">
        <f t="shared" si="318"/>
        <v>105.2184</v>
      </c>
      <c r="B3442">
        <v>3440</v>
      </c>
      <c r="C3442" s="3" t="s">
        <v>3439</v>
      </c>
      <c r="D3442" s="3" t="s">
        <v>7550</v>
      </c>
      <c r="E3442">
        <v>5000</v>
      </c>
      <c r="F3442">
        <v>5260.92</v>
      </c>
      <c r="G3442" t="s">
        <v>8218</v>
      </c>
      <c r="H3442" t="s">
        <v>8223</v>
      </c>
      <c r="I3442" t="s">
        <v>8245</v>
      </c>
      <c r="J3442" s="11">
        <v>1405095300</v>
      </c>
      <c r="K3442" s="11">
        <v>1403146628</v>
      </c>
      <c r="L3442" t="b">
        <v>0</v>
      </c>
      <c r="M3442">
        <v>82</v>
      </c>
      <c r="N3442" t="b">
        <v>1</v>
      </c>
      <c r="O3442" t="s">
        <v>8270</v>
      </c>
      <c r="P3442" s="5">
        <f t="shared" si="319"/>
        <v>64.157560975609755</v>
      </c>
      <c r="Q3442" t="str">
        <f t="shared" si="320"/>
        <v>theater</v>
      </c>
      <c r="R3442" t="str">
        <f t="shared" si="321"/>
        <v>plays</v>
      </c>
      <c r="S3442" s="10">
        <f t="shared" si="322"/>
        <v>41808.914675925924</v>
      </c>
      <c r="T3442" s="10">
        <f t="shared" si="323"/>
        <v>41831.46875</v>
      </c>
    </row>
    <row r="3443" spans="1:20" ht="43.5" x14ac:dyDescent="0.35">
      <c r="A3443" s="5">
        <f t="shared" si="318"/>
        <v>102.60000000000001</v>
      </c>
      <c r="B3443">
        <v>3441</v>
      </c>
      <c r="C3443" s="3" t="s">
        <v>3440</v>
      </c>
      <c r="D3443" s="3" t="s">
        <v>7551</v>
      </c>
      <c r="E3443">
        <v>2500</v>
      </c>
      <c r="F3443">
        <v>2565</v>
      </c>
      <c r="G3443" t="s">
        <v>8218</v>
      </c>
      <c r="H3443" t="s">
        <v>8223</v>
      </c>
      <c r="I3443" t="s">
        <v>8245</v>
      </c>
      <c r="J3443" s="11">
        <v>1447445820</v>
      </c>
      <c r="K3443" s="11">
        <v>1445077121</v>
      </c>
      <c r="L3443" t="b">
        <v>0</v>
      </c>
      <c r="M3443">
        <v>43</v>
      </c>
      <c r="N3443" t="b">
        <v>1</v>
      </c>
      <c r="O3443" t="s">
        <v>8270</v>
      </c>
      <c r="P3443" s="5">
        <f t="shared" si="319"/>
        <v>59.651162790697676</v>
      </c>
      <c r="Q3443" t="str">
        <f t="shared" si="320"/>
        <v>theater</v>
      </c>
      <c r="R3443" t="str">
        <f t="shared" si="321"/>
        <v>plays</v>
      </c>
      <c r="S3443" s="10">
        <f t="shared" si="322"/>
        <v>42294.221307870372</v>
      </c>
      <c r="T3443" s="10">
        <f t="shared" si="323"/>
        <v>42321.636805555558</v>
      </c>
    </row>
    <row r="3444" spans="1:20" ht="43.5" x14ac:dyDescent="0.35">
      <c r="A3444" s="5">
        <f t="shared" si="318"/>
        <v>100</v>
      </c>
      <c r="B3444">
        <v>3442</v>
      </c>
      <c r="C3444" s="3" t="s">
        <v>3441</v>
      </c>
      <c r="D3444" s="3" t="s">
        <v>7552</v>
      </c>
      <c r="E3444">
        <v>250</v>
      </c>
      <c r="F3444">
        <v>250</v>
      </c>
      <c r="G3444" t="s">
        <v>8218</v>
      </c>
      <c r="H3444" t="s">
        <v>8223</v>
      </c>
      <c r="I3444" t="s">
        <v>8245</v>
      </c>
      <c r="J3444" s="11">
        <v>1433016672</v>
      </c>
      <c r="K3444" s="11">
        <v>1430424672</v>
      </c>
      <c r="L3444" t="b">
        <v>0</v>
      </c>
      <c r="M3444">
        <v>8</v>
      </c>
      <c r="N3444" t="b">
        <v>1</v>
      </c>
      <c r="O3444" t="s">
        <v>8270</v>
      </c>
      <c r="P3444" s="5">
        <f t="shared" si="319"/>
        <v>31.25</v>
      </c>
      <c r="Q3444" t="str">
        <f t="shared" si="320"/>
        <v>theater</v>
      </c>
      <c r="R3444" t="str">
        <f t="shared" si="321"/>
        <v>plays</v>
      </c>
      <c r="S3444" s="10">
        <f t="shared" si="322"/>
        <v>42124.63277777777</v>
      </c>
      <c r="T3444" s="10">
        <f t="shared" si="323"/>
        <v>42154.63277777777</v>
      </c>
    </row>
    <row r="3445" spans="1:20" ht="43.5" x14ac:dyDescent="0.35">
      <c r="A3445" s="5">
        <f t="shared" si="318"/>
        <v>185.5</v>
      </c>
      <c r="B3445">
        <v>3443</v>
      </c>
      <c r="C3445" s="3" t="s">
        <v>3442</v>
      </c>
      <c r="D3445" s="3" t="s">
        <v>7553</v>
      </c>
      <c r="E3445">
        <v>1000</v>
      </c>
      <c r="F3445">
        <v>1855</v>
      </c>
      <c r="G3445" t="s">
        <v>8218</v>
      </c>
      <c r="H3445" t="s">
        <v>8223</v>
      </c>
      <c r="I3445" t="s">
        <v>8245</v>
      </c>
      <c r="J3445" s="11">
        <v>1410266146</v>
      </c>
      <c r="K3445" s="11">
        <v>1407674146</v>
      </c>
      <c r="L3445" t="b">
        <v>0</v>
      </c>
      <c r="M3445">
        <v>45</v>
      </c>
      <c r="N3445" t="b">
        <v>1</v>
      </c>
      <c r="O3445" t="s">
        <v>8270</v>
      </c>
      <c r="P3445" s="5">
        <f t="shared" si="319"/>
        <v>41.222222222222221</v>
      </c>
      <c r="Q3445" t="str">
        <f t="shared" si="320"/>
        <v>theater</v>
      </c>
      <c r="R3445" t="str">
        <f t="shared" si="321"/>
        <v>plays</v>
      </c>
      <c r="S3445" s="10">
        <f t="shared" si="322"/>
        <v>41861.316504629627</v>
      </c>
      <c r="T3445" s="10">
        <f t="shared" si="323"/>
        <v>41891.316504629627</v>
      </c>
    </row>
    <row r="3446" spans="1:20" ht="58" x14ac:dyDescent="0.35">
      <c r="A3446" s="5">
        <f t="shared" si="318"/>
        <v>289</v>
      </c>
      <c r="B3446">
        <v>3444</v>
      </c>
      <c r="C3446" s="3" t="s">
        <v>3443</v>
      </c>
      <c r="D3446" s="3" t="s">
        <v>7554</v>
      </c>
      <c r="E3446">
        <v>300</v>
      </c>
      <c r="F3446">
        <v>867</v>
      </c>
      <c r="G3446" t="s">
        <v>8218</v>
      </c>
      <c r="H3446" t="s">
        <v>8225</v>
      </c>
      <c r="I3446" t="s">
        <v>8247</v>
      </c>
      <c r="J3446" s="11">
        <v>1465394340</v>
      </c>
      <c r="K3446" s="11">
        <v>1464677986</v>
      </c>
      <c r="L3446" t="b">
        <v>0</v>
      </c>
      <c r="M3446">
        <v>20</v>
      </c>
      <c r="N3446" t="b">
        <v>1</v>
      </c>
      <c r="O3446" t="s">
        <v>8270</v>
      </c>
      <c r="P3446" s="5">
        <f t="shared" si="319"/>
        <v>43.35</v>
      </c>
      <c r="Q3446" t="str">
        <f t="shared" si="320"/>
        <v>theater</v>
      </c>
      <c r="R3446" t="str">
        <f t="shared" si="321"/>
        <v>plays</v>
      </c>
      <c r="S3446" s="10">
        <f t="shared" si="322"/>
        <v>42521.08317129629</v>
      </c>
      <c r="T3446" s="10">
        <f t="shared" si="323"/>
        <v>42529.374305555553</v>
      </c>
    </row>
    <row r="3447" spans="1:20" ht="43.5" x14ac:dyDescent="0.35">
      <c r="A3447" s="5">
        <f t="shared" si="318"/>
        <v>100</v>
      </c>
      <c r="B3447">
        <v>3445</v>
      </c>
      <c r="C3447" s="3" t="s">
        <v>3444</v>
      </c>
      <c r="D3447" s="3" t="s">
        <v>7555</v>
      </c>
      <c r="E3447">
        <v>2000</v>
      </c>
      <c r="F3447">
        <v>2000</v>
      </c>
      <c r="G3447" t="s">
        <v>8218</v>
      </c>
      <c r="H3447" t="s">
        <v>8224</v>
      </c>
      <c r="I3447" t="s">
        <v>8246</v>
      </c>
      <c r="J3447" s="11">
        <v>1445604236</v>
      </c>
      <c r="K3447" s="11">
        <v>1443185036</v>
      </c>
      <c r="L3447" t="b">
        <v>0</v>
      </c>
      <c r="M3447">
        <v>31</v>
      </c>
      <c r="N3447" t="b">
        <v>1</v>
      </c>
      <c r="O3447" t="s">
        <v>8270</v>
      </c>
      <c r="P3447" s="5">
        <f t="shared" si="319"/>
        <v>64.516129032258064</v>
      </c>
      <c r="Q3447" t="str">
        <f t="shared" si="320"/>
        <v>theater</v>
      </c>
      <c r="R3447" t="str">
        <f t="shared" si="321"/>
        <v>plays</v>
      </c>
      <c r="S3447" s="10">
        <f t="shared" si="322"/>
        <v>42272.322175925925</v>
      </c>
      <c r="T3447" s="10">
        <f t="shared" si="323"/>
        <v>42300.322175925925</v>
      </c>
    </row>
    <row r="3448" spans="1:20" ht="43.5" x14ac:dyDescent="0.35">
      <c r="A3448" s="5">
        <f t="shared" si="318"/>
        <v>108.2</v>
      </c>
      <c r="B3448">
        <v>3446</v>
      </c>
      <c r="C3448" s="3" t="s">
        <v>3445</v>
      </c>
      <c r="D3448" s="3" t="s">
        <v>7556</v>
      </c>
      <c r="E3448">
        <v>1000</v>
      </c>
      <c r="F3448">
        <v>1082</v>
      </c>
      <c r="G3448" t="s">
        <v>8218</v>
      </c>
      <c r="H3448" t="s">
        <v>8224</v>
      </c>
      <c r="I3448" t="s">
        <v>8246</v>
      </c>
      <c r="J3448" s="11">
        <v>1423138800</v>
      </c>
      <c r="K3448" s="11">
        <v>1421092725</v>
      </c>
      <c r="L3448" t="b">
        <v>0</v>
      </c>
      <c r="M3448">
        <v>25</v>
      </c>
      <c r="N3448" t="b">
        <v>1</v>
      </c>
      <c r="O3448" t="s">
        <v>8270</v>
      </c>
      <c r="P3448" s="5">
        <f t="shared" si="319"/>
        <v>43.28</v>
      </c>
      <c r="Q3448" t="str">
        <f t="shared" si="320"/>
        <v>theater</v>
      </c>
      <c r="R3448" t="str">
        <f t="shared" si="321"/>
        <v>plays</v>
      </c>
      <c r="S3448" s="10">
        <f t="shared" si="322"/>
        <v>42016.624131944445</v>
      </c>
      <c r="T3448" s="10">
        <f t="shared" si="323"/>
        <v>42040.305555555555</v>
      </c>
    </row>
    <row r="3449" spans="1:20" ht="29" x14ac:dyDescent="0.35">
      <c r="A3449" s="5">
        <f t="shared" si="318"/>
        <v>107.80000000000001</v>
      </c>
      <c r="B3449">
        <v>3447</v>
      </c>
      <c r="C3449" s="3" t="s">
        <v>3446</v>
      </c>
      <c r="D3449" s="3" t="s">
        <v>7557</v>
      </c>
      <c r="E3449">
        <v>1000</v>
      </c>
      <c r="F3449">
        <v>1078</v>
      </c>
      <c r="G3449" t="s">
        <v>8218</v>
      </c>
      <c r="H3449" t="s">
        <v>8223</v>
      </c>
      <c r="I3449" t="s">
        <v>8245</v>
      </c>
      <c r="J3449" s="11">
        <v>1458332412</v>
      </c>
      <c r="K3449" s="11">
        <v>1454448012</v>
      </c>
      <c r="L3449" t="b">
        <v>0</v>
      </c>
      <c r="M3449">
        <v>14</v>
      </c>
      <c r="N3449" t="b">
        <v>1</v>
      </c>
      <c r="O3449" t="s">
        <v>8270</v>
      </c>
      <c r="P3449" s="5">
        <f t="shared" si="319"/>
        <v>77</v>
      </c>
      <c r="Q3449" t="str">
        <f t="shared" si="320"/>
        <v>theater</v>
      </c>
      <c r="R3449" t="str">
        <f t="shared" si="321"/>
        <v>plays</v>
      </c>
      <c r="S3449" s="10">
        <f t="shared" si="322"/>
        <v>42402.680694444447</v>
      </c>
      <c r="T3449" s="10">
        <f t="shared" si="323"/>
        <v>42447.639027777775</v>
      </c>
    </row>
    <row r="3450" spans="1:20" ht="43.5" x14ac:dyDescent="0.35">
      <c r="A3450" s="5">
        <f t="shared" si="318"/>
        <v>109.76190476190477</v>
      </c>
      <c r="B3450">
        <v>3448</v>
      </c>
      <c r="C3450" s="3" t="s">
        <v>3447</v>
      </c>
      <c r="D3450" s="3" t="s">
        <v>7558</v>
      </c>
      <c r="E3450">
        <v>2100</v>
      </c>
      <c r="F3450">
        <v>2305</v>
      </c>
      <c r="G3450" t="s">
        <v>8218</v>
      </c>
      <c r="H3450" t="s">
        <v>8223</v>
      </c>
      <c r="I3450" t="s">
        <v>8245</v>
      </c>
      <c r="J3450" s="11">
        <v>1418784689</v>
      </c>
      <c r="K3450" s="11">
        <v>1416192689</v>
      </c>
      <c r="L3450" t="b">
        <v>0</v>
      </c>
      <c r="M3450">
        <v>45</v>
      </c>
      <c r="N3450" t="b">
        <v>1</v>
      </c>
      <c r="O3450" t="s">
        <v>8270</v>
      </c>
      <c r="P3450" s="5">
        <f t="shared" si="319"/>
        <v>51.222222222222221</v>
      </c>
      <c r="Q3450" t="str">
        <f t="shared" si="320"/>
        <v>theater</v>
      </c>
      <c r="R3450" t="str">
        <f t="shared" si="321"/>
        <v>plays</v>
      </c>
      <c r="S3450" s="10">
        <f t="shared" si="322"/>
        <v>41959.910752314812</v>
      </c>
      <c r="T3450" s="10">
        <f t="shared" si="323"/>
        <v>41989.910752314812</v>
      </c>
    </row>
    <row r="3451" spans="1:20" ht="43.5" x14ac:dyDescent="0.35">
      <c r="A3451" s="5">
        <f t="shared" si="318"/>
        <v>170.625</v>
      </c>
      <c r="B3451">
        <v>3449</v>
      </c>
      <c r="C3451" s="3" t="s">
        <v>3448</v>
      </c>
      <c r="D3451" s="3" t="s">
        <v>7559</v>
      </c>
      <c r="E3451">
        <v>800</v>
      </c>
      <c r="F3451">
        <v>1365</v>
      </c>
      <c r="G3451" t="s">
        <v>8218</v>
      </c>
      <c r="H3451" t="s">
        <v>8223</v>
      </c>
      <c r="I3451" t="s">
        <v>8245</v>
      </c>
      <c r="J3451" s="11">
        <v>1468036800</v>
      </c>
      <c r="K3451" s="11">
        <v>1465607738</v>
      </c>
      <c r="L3451" t="b">
        <v>0</v>
      </c>
      <c r="M3451">
        <v>20</v>
      </c>
      <c r="N3451" t="b">
        <v>1</v>
      </c>
      <c r="O3451" t="s">
        <v>8270</v>
      </c>
      <c r="P3451" s="5">
        <f t="shared" si="319"/>
        <v>68.25</v>
      </c>
      <c r="Q3451" t="str">
        <f t="shared" si="320"/>
        <v>theater</v>
      </c>
      <c r="R3451" t="str">
        <f t="shared" si="321"/>
        <v>plays</v>
      </c>
      <c r="S3451" s="10">
        <f t="shared" si="322"/>
        <v>42531.844189814808</v>
      </c>
      <c r="T3451" s="10">
        <f t="shared" si="323"/>
        <v>42559.958333333336</v>
      </c>
    </row>
    <row r="3452" spans="1:20" ht="43.5" x14ac:dyDescent="0.35">
      <c r="A3452" s="5">
        <f t="shared" si="318"/>
        <v>152</v>
      </c>
      <c r="B3452">
        <v>3450</v>
      </c>
      <c r="C3452" s="3" t="s">
        <v>3449</v>
      </c>
      <c r="D3452" s="3" t="s">
        <v>7560</v>
      </c>
      <c r="E3452">
        <v>500</v>
      </c>
      <c r="F3452">
        <v>760</v>
      </c>
      <c r="G3452" t="s">
        <v>8218</v>
      </c>
      <c r="H3452" t="s">
        <v>8224</v>
      </c>
      <c r="I3452" t="s">
        <v>8246</v>
      </c>
      <c r="J3452" s="11">
        <v>1427990071</v>
      </c>
      <c r="K3452" s="11">
        <v>1422809671</v>
      </c>
      <c r="L3452" t="b">
        <v>0</v>
      </c>
      <c r="M3452">
        <v>39</v>
      </c>
      <c r="N3452" t="b">
        <v>1</v>
      </c>
      <c r="O3452" t="s">
        <v>8270</v>
      </c>
      <c r="P3452" s="5">
        <f t="shared" si="319"/>
        <v>19.487179487179485</v>
      </c>
      <c r="Q3452" t="str">
        <f t="shared" si="320"/>
        <v>theater</v>
      </c>
      <c r="R3452" t="str">
        <f t="shared" si="321"/>
        <v>plays</v>
      </c>
      <c r="S3452" s="10">
        <f t="shared" si="322"/>
        <v>42036.496192129627</v>
      </c>
      <c r="T3452" s="10">
        <f t="shared" si="323"/>
        <v>42096.454525462956</v>
      </c>
    </row>
    <row r="3453" spans="1:20" ht="43.5" x14ac:dyDescent="0.35">
      <c r="A3453" s="5">
        <f t="shared" si="318"/>
        <v>101.23076923076924</v>
      </c>
      <c r="B3453">
        <v>3451</v>
      </c>
      <c r="C3453" s="3" t="s">
        <v>3450</v>
      </c>
      <c r="D3453" s="3" t="s">
        <v>7561</v>
      </c>
      <c r="E3453">
        <v>650</v>
      </c>
      <c r="F3453">
        <v>658</v>
      </c>
      <c r="G3453" t="s">
        <v>8218</v>
      </c>
      <c r="H3453" t="s">
        <v>8223</v>
      </c>
      <c r="I3453" t="s">
        <v>8245</v>
      </c>
      <c r="J3453" s="11">
        <v>1429636927</v>
      </c>
      <c r="K3453" s="11">
        <v>1427304127</v>
      </c>
      <c r="L3453" t="b">
        <v>0</v>
      </c>
      <c r="M3453">
        <v>16</v>
      </c>
      <c r="N3453" t="b">
        <v>1</v>
      </c>
      <c r="O3453" t="s">
        <v>8270</v>
      </c>
      <c r="P3453" s="5">
        <f t="shared" si="319"/>
        <v>41.125</v>
      </c>
      <c r="Q3453" t="str">
        <f t="shared" si="320"/>
        <v>theater</v>
      </c>
      <c r="R3453" t="str">
        <f t="shared" si="321"/>
        <v>plays</v>
      </c>
      <c r="S3453" s="10">
        <f t="shared" si="322"/>
        <v>42088.515358796292</v>
      </c>
      <c r="T3453" s="10">
        <f t="shared" si="323"/>
        <v>42115.515358796292</v>
      </c>
    </row>
    <row r="3454" spans="1:20" ht="43.5" x14ac:dyDescent="0.35">
      <c r="A3454" s="5">
        <f t="shared" si="318"/>
        <v>153.19999999999999</v>
      </c>
      <c r="B3454">
        <v>3452</v>
      </c>
      <c r="C3454" s="3" t="s">
        <v>3451</v>
      </c>
      <c r="D3454" s="3" t="s">
        <v>7562</v>
      </c>
      <c r="E3454">
        <v>1000</v>
      </c>
      <c r="F3454">
        <v>1532</v>
      </c>
      <c r="G3454" t="s">
        <v>8218</v>
      </c>
      <c r="H3454" t="s">
        <v>8223</v>
      </c>
      <c r="I3454" t="s">
        <v>8245</v>
      </c>
      <c r="J3454" s="11">
        <v>1406087940</v>
      </c>
      <c r="K3454" s="11">
        <v>1404141626</v>
      </c>
      <c r="L3454" t="b">
        <v>0</v>
      </c>
      <c r="M3454">
        <v>37</v>
      </c>
      <c r="N3454" t="b">
        <v>1</v>
      </c>
      <c r="O3454" t="s">
        <v>8270</v>
      </c>
      <c r="P3454" s="5">
        <f t="shared" si="319"/>
        <v>41.405405405405403</v>
      </c>
      <c r="Q3454" t="str">
        <f t="shared" si="320"/>
        <v>theater</v>
      </c>
      <c r="R3454" t="str">
        <f t="shared" si="321"/>
        <v>plays</v>
      </c>
      <c r="S3454" s="10">
        <f t="shared" si="322"/>
        <v>41820.430856481478</v>
      </c>
      <c r="T3454" s="10">
        <f t="shared" si="323"/>
        <v>41842.957638888889</v>
      </c>
    </row>
    <row r="3455" spans="1:20" ht="43.5" x14ac:dyDescent="0.35">
      <c r="A3455" s="5">
        <f t="shared" si="318"/>
        <v>128.33333333333334</v>
      </c>
      <c r="B3455">
        <v>3453</v>
      </c>
      <c r="C3455" s="3" t="s">
        <v>3452</v>
      </c>
      <c r="D3455" s="3" t="s">
        <v>7563</v>
      </c>
      <c r="E3455">
        <v>300</v>
      </c>
      <c r="F3455">
        <v>385</v>
      </c>
      <c r="G3455" t="s">
        <v>8218</v>
      </c>
      <c r="H3455" t="s">
        <v>8224</v>
      </c>
      <c r="I3455" t="s">
        <v>8246</v>
      </c>
      <c r="J3455" s="11">
        <v>1471130956</v>
      </c>
      <c r="K3455" s="11">
        <v>1465946956</v>
      </c>
      <c r="L3455" t="b">
        <v>0</v>
      </c>
      <c r="M3455">
        <v>14</v>
      </c>
      <c r="N3455" t="b">
        <v>1</v>
      </c>
      <c r="O3455" t="s">
        <v>8270</v>
      </c>
      <c r="P3455" s="5">
        <f t="shared" si="319"/>
        <v>27.5</v>
      </c>
      <c r="Q3455" t="str">
        <f t="shared" si="320"/>
        <v>theater</v>
      </c>
      <c r="R3455" t="str">
        <f t="shared" si="321"/>
        <v>plays</v>
      </c>
      <c r="S3455" s="10">
        <f t="shared" si="322"/>
        <v>42535.770324074074</v>
      </c>
      <c r="T3455" s="10">
        <f t="shared" si="323"/>
        <v>42595.770324074074</v>
      </c>
    </row>
    <row r="3456" spans="1:20" ht="58" x14ac:dyDescent="0.35">
      <c r="A3456" s="5">
        <f t="shared" si="318"/>
        <v>100.71428571428571</v>
      </c>
      <c r="B3456">
        <v>3454</v>
      </c>
      <c r="C3456" s="3" t="s">
        <v>3453</v>
      </c>
      <c r="D3456" s="3" t="s">
        <v>7564</v>
      </c>
      <c r="E3456">
        <v>700</v>
      </c>
      <c r="F3456">
        <v>705</v>
      </c>
      <c r="G3456" t="s">
        <v>8218</v>
      </c>
      <c r="H3456" t="s">
        <v>8224</v>
      </c>
      <c r="I3456" t="s">
        <v>8246</v>
      </c>
      <c r="J3456" s="11">
        <v>1406825159</v>
      </c>
      <c r="K3456" s="11">
        <v>1404233159</v>
      </c>
      <c r="L3456" t="b">
        <v>0</v>
      </c>
      <c r="M3456">
        <v>21</v>
      </c>
      <c r="N3456" t="b">
        <v>1</v>
      </c>
      <c r="O3456" t="s">
        <v>8270</v>
      </c>
      <c r="P3456" s="5">
        <f t="shared" si="319"/>
        <v>33.571428571428569</v>
      </c>
      <c r="Q3456" t="str">
        <f t="shared" si="320"/>
        <v>theater</v>
      </c>
      <c r="R3456" t="str">
        <f t="shared" si="321"/>
        <v>plays</v>
      </c>
      <c r="S3456" s="10">
        <f t="shared" si="322"/>
        <v>41821.490266203698</v>
      </c>
      <c r="T3456" s="10">
        <f t="shared" si="323"/>
        <v>41851.490266203698</v>
      </c>
    </row>
    <row r="3457" spans="1:20" ht="58" x14ac:dyDescent="0.35">
      <c r="A3457" s="5">
        <f t="shared" si="318"/>
        <v>100.64999999999999</v>
      </c>
      <c r="B3457">
        <v>3455</v>
      </c>
      <c r="C3457" s="3" t="s">
        <v>3454</v>
      </c>
      <c r="D3457" s="3" t="s">
        <v>7565</v>
      </c>
      <c r="E3457">
        <v>10000</v>
      </c>
      <c r="F3457">
        <v>10065</v>
      </c>
      <c r="G3457" t="s">
        <v>8218</v>
      </c>
      <c r="H3457" t="s">
        <v>8223</v>
      </c>
      <c r="I3457" t="s">
        <v>8245</v>
      </c>
      <c r="J3457" s="11">
        <v>1476381627</v>
      </c>
      <c r="K3457" s="11">
        <v>1473789627</v>
      </c>
      <c r="L3457" t="b">
        <v>0</v>
      </c>
      <c r="M3457">
        <v>69</v>
      </c>
      <c r="N3457" t="b">
        <v>1</v>
      </c>
      <c r="O3457" t="s">
        <v>8270</v>
      </c>
      <c r="P3457" s="5">
        <f t="shared" si="319"/>
        <v>145.86956521739131</v>
      </c>
      <c r="Q3457" t="str">
        <f t="shared" si="320"/>
        <v>theater</v>
      </c>
      <c r="R3457" t="str">
        <f t="shared" si="321"/>
        <v>plays</v>
      </c>
      <c r="S3457" s="10">
        <f t="shared" si="322"/>
        <v>42626.541979166665</v>
      </c>
      <c r="T3457" s="10">
        <f t="shared" si="323"/>
        <v>42656.541979166665</v>
      </c>
    </row>
    <row r="3458" spans="1:20" ht="43.5" x14ac:dyDescent="0.35">
      <c r="A3458" s="5">
        <f t="shared" si="318"/>
        <v>191.3</v>
      </c>
      <c r="B3458">
        <v>3456</v>
      </c>
      <c r="C3458" s="3" t="s">
        <v>3455</v>
      </c>
      <c r="D3458" s="3" t="s">
        <v>7566</v>
      </c>
      <c r="E3458">
        <v>3000</v>
      </c>
      <c r="F3458">
        <v>5739</v>
      </c>
      <c r="G3458" t="s">
        <v>8218</v>
      </c>
      <c r="H3458" t="s">
        <v>8223</v>
      </c>
      <c r="I3458" t="s">
        <v>8245</v>
      </c>
      <c r="J3458" s="11">
        <v>1406876340</v>
      </c>
      <c r="K3458" s="11">
        <v>1404190567</v>
      </c>
      <c r="L3458" t="b">
        <v>0</v>
      </c>
      <c r="M3458">
        <v>16</v>
      </c>
      <c r="N3458" t="b">
        <v>1</v>
      </c>
      <c r="O3458" t="s">
        <v>8270</v>
      </c>
      <c r="P3458" s="5">
        <f t="shared" si="319"/>
        <v>358.6875</v>
      </c>
      <c r="Q3458" t="str">
        <f t="shared" si="320"/>
        <v>theater</v>
      </c>
      <c r="R3458" t="str">
        <f t="shared" si="321"/>
        <v>plays</v>
      </c>
      <c r="S3458" s="10">
        <f t="shared" si="322"/>
        <v>41820.997303240736</v>
      </c>
      <c r="T3458" s="10">
        <f t="shared" si="323"/>
        <v>41852.082638888889</v>
      </c>
    </row>
    <row r="3459" spans="1:20" ht="29" x14ac:dyDescent="0.35">
      <c r="A3459" s="5">
        <f t="shared" ref="A3459:A3522" si="324">(F3459/E3459)*100</f>
        <v>140.19999999999999</v>
      </c>
      <c r="B3459">
        <v>3457</v>
      </c>
      <c r="C3459" s="3" t="s">
        <v>3456</v>
      </c>
      <c r="D3459" s="3" t="s">
        <v>7567</v>
      </c>
      <c r="E3459">
        <v>2000</v>
      </c>
      <c r="F3459">
        <v>2804</v>
      </c>
      <c r="G3459" t="s">
        <v>8218</v>
      </c>
      <c r="H3459" t="s">
        <v>8223</v>
      </c>
      <c r="I3459" t="s">
        <v>8245</v>
      </c>
      <c r="J3459" s="11">
        <v>1423720740</v>
      </c>
      <c r="K3459" s="11">
        <v>1421081857</v>
      </c>
      <c r="L3459" t="b">
        <v>0</v>
      </c>
      <c r="M3459">
        <v>55</v>
      </c>
      <c r="N3459" t="b">
        <v>1</v>
      </c>
      <c r="O3459" t="s">
        <v>8270</v>
      </c>
      <c r="P3459" s="5">
        <f t="shared" ref="P3459:P3522" si="325">F3459/M3459</f>
        <v>50.981818181818184</v>
      </c>
      <c r="Q3459" t="str">
        <f t="shared" ref="Q3459:Q3522" si="326">LEFT(O:O,FIND("/",O:O)-1)</f>
        <v>theater</v>
      </c>
      <c r="R3459" t="str">
        <f t="shared" ref="R3459:R3522" si="327">RIGHT(O:O,LEN(O:O)-FIND("/",O:O))</f>
        <v>plays</v>
      </c>
      <c r="S3459" s="10">
        <f t="shared" ref="S3459:S3522" si="328">(((K3459/60)/60)/24)+DATE(1970,1,1)+(-5/24)</f>
        <v>42016.498344907406</v>
      </c>
      <c r="T3459" s="10">
        <f t="shared" ref="T3459:T3522" si="329">(((J3459/60)/60)/24)+DATE(1970,1,1)+(-5/24)</f>
        <v>42047.040972222218</v>
      </c>
    </row>
    <row r="3460" spans="1:20" ht="43.5" x14ac:dyDescent="0.35">
      <c r="A3460" s="5">
        <f t="shared" si="324"/>
        <v>124.33537832310839</v>
      </c>
      <c r="B3460">
        <v>3458</v>
      </c>
      <c r="C3460" s="3" t="s">
        <v>3457</v>
      </c>
      <c r="D3460" s="3" t="s">
        <v>7568</v>
      </c>
      <c r="E3460">
        <v>978</v>
      </c>
      <c r="F3460">
        <v>1216</v>
      </c>
      <c r="G3460" t="s">
        <v>8218</v>
      </c>
      <c r="H3460" t="s">
        <v>8223</v>
      </c>
      <c r="I3460" t="s">
        <v>8245</v>
      </c>
      <c r="J3460" s="11">
        <v>1422937620</v>
      </c>
      <c r="K3460" s="11">
        <v>1420606303</v>
      </c>
      <c r="L3460" t="b">
        <v>0</v>
      </c>
      <c r="M3460">
        <v>27</v>
      </c>
      <c r="N3460" t="b">
        <v>1</v>
      </c>
      <c r="O3460" t="s">
        <v>8270</v>
      </c>
      <c r="P3460" s="5">
        <f t="shared" si="325"/>
        <v>45.037037037037038</v>
      </c>
      <c r="Q3460" t="str">
        <f t="shared" si="326"/>
        <v>theater</v>
      </c>
      <c r="R3460" t="str">
        <f t="shared" si="327"/>
        <v>plays</v>
      </c>
      <c r="S3460" s="10">
        <f t="shared" si="328"/>
        <v>42010.994247685179</v>
      </c>
      <c r="T3460" s="10">
        <f t="shared" si="329"/>
        <v>42037.977083333331</v>
      </c>
    </row>
    <row r="3461" spans="1:20" ht="58" x14ac:dyDescent="0.35">
      <c r="A3461" s="5">
        <f t="shared" si="324"/>
        <v>126.2</v>
      </c>
      <c r="B3461">
        <v>3459</v>
      </c>
      <c r="C3461" s="3" t="s">
        <v>3458</v>
      </c>
      <c r="D3461" s="3" t="s">
        <v>7569</v>
      </c>
      <c r="E3461">
        <v>500</v>
      </c>
      <c r="F3461">
        <v>631</v>
      </c>
      <c r="G3461" t="s">
        <v>8218</v>
      </c>
      <c r="H3461" t="s">
        <v>8224</v>
      </c>
      <c r="I3461" t="s">
        <v>8246</v>
      </c>
      <c r="J3461" s="11">
        <v>1463743860</v>
      </c>
      <c r="K3461" s="11">
        <v>1461151860</v>
      </c>
      <c r="L3461" t="b">
        <v>0</v>
      </c>
      <c r="M3461">
        <v>36</v>
      </c>
      <c r="N3461" t="b">
        <v>1</v>
      </c>
      <c r="O3461" t="s">
        <v>8270</v>
      </c>
      <c r="P3461" s="5">
        <f t="shared" si="325"/>
        <v>17.527777777777779</v>
      </c>
      <c r="Q3461" t="str">
        <f t="shared" si="326"/>
        <v>theater</v>
      </c>
      <c r="R3461" t="str">
        <f t="shared" si="327"/>
        <v>plays</v>
      </c>
      <c r="S3461" s="10">
        <f t="shared" si="328"/>
        <v>42480.271527777775</v>
      </c>
      <c r="T3461" s="10">
        <f t="shared" si="329"/>
        <v>42510.271527777775</v>
      </c>
    </row>
    <row r="3462" spans="1:20" ht="43.5" x14ac:dyDescent="0.35">
      <c r="A3462" s="5">
        <f t="shared" si="324"/>
        <v>190</v>
      </c>
      <c r="B3462">
        <v>3460</v>
      </c>
      <c r="C3462" s="3" t="s">
        <v>3459</v>
      </c>
      <c r="D3462" s="3" t="s">
        <v>7570</v>
      </c>
      <c r="E3462">
        <v>500</v>
      </c>
      <c r="F3462">
        <v>950</v>
      </c>
      <c r="G3462" t="s">
        <v>8218</v>
      </c>
      <c r="H3462" t="s">
        <v>8224</v>
      </c>
      <c r="I3462" t="s">
        <v>8246</v>
      </c>
      <c r="J3462" s="11">
        <v>1408106352</v>
      </c>
      <c r="K3462" s="11">
        <v>1406896752</v>
      </c>
      <c r="L3462" t="b">
        <v>0</v>
      </c>
      <c r="M3462">
        <v>19</v>
      </c>
      <c r="N3462" t="b">
        <v>1</v>
      </c>
      <c r="O3462" t="s">
        <v>8270</v>
      </c>
      <c r="P3462" s="5">
        <f t="shared" si="325"/>
        <v>50</v>
      </c>
      <c r="Q3462" t="str">
        <f t="shared" si="326"/>
        <v>theater</v>
      </c>
      <c r="R3462" t="str">
        <f t="shared" si="327"/>
        <v>plays</v>
      </c>
      <c r="S3462" s="10">
        <f t="shared" si="328"/>
        <v>41852.318888888884</v>
      </c>
      <c r="T3462" s="10">
        <f t="shared" si="329"/>
        <v>41866.318888888884</v>
      </c>
    </row>
    <row r="3463" spans="1:20" ht="58" x14ac:dyDescent="0.35">
      <c r="A3463" s="5">
        <f t="shared" si="324"/>
        <v>139</v>
      </c>
      <c r="B3463">
        <v>3461</v>
      </c>
      <c r="C3463" s="3" t="s">
        <v>3460</v>
      </c>
      <c r="D3463" s="3" t="s">
        <v>7571</v>
      </c>
      <c r="E3463">
        <v>500</v>
      </c>
      <c r="F3463">
        <v>695</v>
      </c>
      <c r="G3463" t="s">
        <v>8218</v>
      </c>
      <c r="H3463" t="s">
        <v>8223</v>
      </c>
      <c r="I3463" t="s">
        <v>8245</v>
      </c>
      <c r="J3463" s="11">
        <v>1477710000</v>
      </c>
      <c r="K3463" s="11">
        <v>1475248279</v>
      </c>
      <c r="L3463" t="b">
        <v>0</v>
      </c>
      <c r="M3463">
        <v>12</v>
      </c>
      <c r="N3463" t="b">
        <v>1</v>
      </c>
      <c r="O3463" t="s">
        <v>8270</v>
      </c>
      <c r="P3463" s="5">
        <f t="shared" si="325"/>
        <v>57.916666666666664</v>
      </c>
      <c r="Q3463" t="str">
        <f t="shared" si="326"/>
        <v>theater</v>
      </c>
      <c r="R3463" t="str">
        <f t="shared" si="327"/>
        <v>plays</v>
      </c>
      <c r="S3463" s="10">
        <f t="shared" si="328"/>
        <v>42643.424525462957</v>
      </c>
      <c r="T3463" s="10">
        <f t="shared" si="329"/>
        <v>42671.916666666664</v>
      </c>
    </row>
    <row r="3464" spans="1:20" ht="43.5" x14ac:dyDescent="0.35">
      <c r="A3464" s="5">
        <f t="shared" si="324"/>
        <v>202</v>
      </c>
      <c r="B3464">
        <v>3462</v>
      </c>
      <c r="C3464" s="3" t="s">
        <v>3461</v>
      </c>
      <c r="D3464" s="3" t="s">
        <v>7572</v>
      </c>
      <c r="E3464">
        <v>250</v>
      </c>
      <c r="F3464">
        <v>505</v>
      </c>
      <c r="G3464" t="s">
        <v>8218</v>
      </c>
      <c r="H3464" t="s">
        <v>8223</v>
      </c>
      <c r="I3464" t="s">
        <v>8245</v>
      </c>
      <c r="J3464" s="11">
        <v>1436551200</v>
      </c>
      <c r="K3464" s="11">
        <v>1435181628</v>
      </c>
      <c r="L3464" t="b">
        <v>0</v>
      </c>
      <c r="M3464">
        <v>17</v>
      </c>
      <c r="N3464" t="b">
        <v>1</v>
      </c>
      <c r="O3464" t="s">
        <v>8270</v>
      </c>
      <c r="P3464" s="5">
        <f t="shared" si="325"/>
        <v>29.705882352941178</v>
      </c>
      <c r="Q3464" t="str">
        <f t="shared" si="326"/>
        <v>theater</v>
      </c>
      <c r="R3464" t="str">
        <f t="shared" si="327"/>
        <v>plays</v>
      </c>
      <c r="S3464" s="10">
        <f t="shared" si="328"/>
        <v>42179.690138888887</v>
      </c>
      <c r="T3464" s="10">
        <f t="shared" si="329"/>
        <v>42195.541666666664</v>
      </c>
    </row>
    <row r="3465" spans="1:20" ht="43.5" x14ac:dyDescent="0.35">
      <c r="A3465" s="5">
        <f t="shared" si="324"/>
        <v>103.38000000000001</v>
      </c>
      <c r="B3465">
        <v>3463</v>
      </c>
      <c r="C3465" s="3" t="s">
        <v>3462</v>
      </c>
      <c r="D3465" s="3" t="s">
        <v>7573</v>
      </c>
      <c r="E3465">
        <v>10000</v>
      </c>
      <c r="F3465">
        <v>10338</v>
      </c>
      <c r="G3465" t="s">
        <v>8218</v>
      </c>
      <c r="H3465" t="s">
        <v>8228</v>
      </c>
      <c r="I3465" t="s">
        <v>8250</v>
      </c>
      <c r="J3465" s="11">
        <v>1476158340</v>
      </c>
      <c r="K3465" s="11">
        <v>1472594585</v>
      </c>
      <c r="L3465" t="b">
        <v>0</v>
      </c>
      <c r="M3465">
        <v>114</v>
      </c>
      <c r="N3465" t="b">
        <v>1</v>
      </c>
      <c r="O3465" t="s">
        <v>8270</v>
      </c>
      <c r="P3465" s="5">
        <f t="shared" si="325"/>
        <v>90.684210526315795</v>
      </c>
      <c r="Q3465" t="str">
        <f t="shared" si="326"/>
        <v>theater</v>
      </c>
      <c r="R3465" t="str">
        <f t="shared" si="327"/>
        <v>plays</v>
      </c>
      <c r="S3465" s="10">
        <f t="shared" si="328"/>
        <v>42612.710474537038</v>
      </c>
      <c r="T3465" s="10">
        <f t="shared" si="329"/>
        <v>42653.957638888889</v>
      </c>
    </row>
    <row r="3466" spans="1:20" ht="58" x14ac:dyDescent="0.35">
      <c r="A3466" s="5">
        <f t="shared" si="324"/>
        <v>102.3236</v>
      </c>
      <c r="B3466">
        <v>3464</v>
      </c>
      <c r="C3466" s="3" t="s">
        <v>3463</v>
      </c>
      <c r="D3466" s="3" t="s">
        <v>7574</v>
      </c>
      <c r="E3466">
        <v>5000</v>
      </c>
      <c r="F3466">
        <v>5116.18</v>
      </c>
      <c r="G3466" t="s">
        <v>8218</v>
      </c>
      <c r="H3466" t="s">
        <v>8223</v>
      </c>
      <c r="I3466" t="s">
        <v>8245</v>
      </c>
      <c r="J3466" s="11">
        <v>1471921637</v>
      </c>
      <c r="K3466" s="11">
        <v>1469329637</v>
      </c>
      <c r="L3466" t="b">
        <v>0</v>
      </c>
      <c r="M3466">
        <v>93</v>
      </c>
      <c r="N3466" t="b">
        <v>1</v>
      </c>
      <c r="O3466" t="s">
        <v>8270</v>
      </c>
      <c r="P3466" s="5">
        <f t="shared" si="325"/>
        <v>55.012688172043013</v>
      </c>
      <c r="Q3466" t="str">
        <f t="shared" si="326"/>
        <v>theater</v>
      </c>
      <c r="R3466" t="str">
        <f t="shared" si="327"/>
        <v>plays</v>
      </c>
      <c r="S3466" s="10">
        <f t="shared" si="328"/>
        <v>42574.921724537031</v>
      </c>
      <c r="T3466" s="10">
        <f t="shared" si="329"/>
        <v>42604.921724537031</v>
      </c>
    </row>
    <row r="3467" spans="1:20" ht="43.5" x14ac:dyDescent="0.35">
      <c r="A3467" s="5">
        <f t="shared" si="324"/>
        <v>103</v>
      </c>
      <c r="B3467">
        <v>3465</v>
      </c>
      <c r="C3467" s="3" t="s">
        <v>3464</v>
      </c>
      <c r="D3467" s="3" t="s">
        <v>7575</v>
      </c>
      <c r="E3467">
        <v>2000</v>
      </c>
      <c r="F3467">
        <v>2060</v>
      </c>
      <c r="G3467" t="s">
        <v>8218</v>
      </c>
      <c r="H3467" t="s">
        <v>8224</v>
      </c>
      <c r="I3467" t="s">
        <v>8246</v>
      </c>
      <c r="J3467" s="11">
        <v>1439136000</v>
      </c>
      <c r="K3467" s="11">
        <v>1436972472</v>
      </c>
      <c r="L3467" t="b">
        <v>0</v>
      </c>
      <c r="M3467">
        <v>36</v>
      </c>
      <c r="N3467" t="b">
        <v>1</v>
      </c>
      <c r="O3467" t="s">
        <v>8270</v>
      </c>
      <c r="P3467" s="5">
        <f t="shared" si="325"/>
        <v>57.222222222222221</v>
      </c>
      <c r="Q3467" t="str">
        <f t="shared" si="326"/>
        <v>theater</v>
      </c>
      <c r="R3467" t="str">
        <f t="shared" si="327"/>
        <v>plays</v>
      </c>
      <c r="S3467" s="10">
        <f t="shared" si="328"/>
        <v>42200.417499999996</v>
      </c>
      <c r="T3467" s="10">
        <f t="shared" si="329"/>
        <v>42225.458333333336</v>
      </c>
    </row>
    <row r="3468" spans="1:20" ht="43.5" x14ac:dyDescent="0.35">
      <c r="A3468" s="5">
        <f t="shared" si="324"/>
        <v>127.14285714285714</v>
      </c>
      <c r="B3468">
        <v>3466</v>
      </c>
      <c r="C3468" s="3" t="s">
        <v>3465</v>
      </c>
      <c r="D3468" s="3" t="s">
        <v>7576</v>
      </c>
      <c r="E3468">
        <v>3500</v>
      </c>
      <c r="F3468">
        <v>4450</v>
      </c>
      <c r="G3468" t="s">
        <v>8218</v>
      </c>
      <c r="H3468" t="s">
        <v>8223</v>
      </c>
      <c r="I3468" t="s">
        <v>8245</v>
      </c>
      <c r="J3468" s="11">
        <v>1461108450</v>
      </c>
      <c r="K3468" s="11">
        <v>1455928050</v>
      </c>
      <c r="L3468" t="b">
        <v>0</v>
      </c>
      <c r="M3468">
        <v>61</v>
      </c>
      <c r="N3468" t="b">
        <v>1</v>
      </c>
      <c r="O3468" t="s">
        <v>8270</v>
      </c>
      <c r="P3468" s="5">
        <f t="shared" si="325"/>
        <v>72.950819672131146</v>
      </c>
      <c r="Q3468" t="str">
        <f t="shared" si="326"/>
        <v>theater</v>
      </c>
      <c r="R3468" t="str">
        <f t="shared" si="327"/>
        <v>plays</v>
      </c>
      <c r="S3468" s="10">
        <f t="shared" si="328"/>
        <v>42419.810763888883</v>
      </c>
      <c r="T3468" s="10">
        <f t="shared" si="329"/>
        <v>42479.769097222219</v>
      </c>
    </row>
    <row r="3469" spans="1:20" x14ac:dyDescent="0.35">
      <c r="A3469" s="5">
        <f t="shared" si="324"/>
        <v>101</v>
      </c>
      <c r="B3469">
        <v>3467</v>
      </c>
      <c r="C3469" s="3" t="s">
        <v>3466</v>
      </c>
      <c r="D3469" s="3" t="s">
        <v>7577</v>
      </c>
      <c r="E3469">
        <v>3000</v>
      </c>
      <c r="F3469">
        <v>3030</v>
      </c>
      <c r="G3469" t="s">
        <v>8218</v>
      </c>
      <c r="H3469" t="s">
        <v>8223</v>
      </c>
      <c r="I3469" t="s">
        <v>8245</v>
      </c>
      <c r="J3469" s="11">
        <v>1426864032</v>
      </c>
      <c r="K3469" s="11">
        <v>1424275632</v>
      </c>
      <c r="L3469" t="b">
        <v>0</v>
      </c>
      <c r="M3469">
        <v>47</v>
      </c>
      <c r="N3469" t="b">
        <v>1</v>
      </c>
      <c r="O3469" t="s">
        <v>8270</v>
      </c>
      <c r="P3469" s="5">
        <f t="shared" si="325"/>
        <v>64.468085106382972</v>
      </c>
      <c r="Q3469" t="str">
        <f t="shared" si="326"/>
        <v>theater</v>
      </c>
      <c r="R3469" t="str">
        <f t="shared" si="327"/>
        <v>plays</v>
      </c>
      <c r="S3469" s="10">
        <f t="shared" si="328"/>
        <v>42053.463333333326</v>
      </c>
      <c r="T3469" s="10">
        <f t="shared" si="329"/>
        <v>42083.421666666669</v>
      </c>
    </row>
    <row r="3470" spans="1:20" ht="43.5" x14ac:dyDescent="0.35">
      <c r="A3470" s="5">
        <f t="shared" si="324"/>
        <v>121.78</v>
      </c>
      <c r="B3470">
        <v>3468</v>
      </c>
      <c r="C3470" s="3" t="s">
        <v>3467</v>
      </c>
      <c r="D3470" s="3" t="s">
        <v>7578</v>
      </c>
      <c r="E3470">
        <v>10000</v>
      </c>
      <c r="F3470">
        <v>12178</v>
      </c>
      <c r="G3470" t="s">
        <v>8218</v>
      </c>
      <c r="H3470" t="s">
        <v>8223</v>
      </c>
      <c r="I3470" t="s">
        <v>8245</v>
      </c>
      <c r="J3470" s="11">
        <v>1474426800</v>
      </c>
      <c r="K3470" s="11">
        <v>1471976529</v>
      </c>
      <c r="L3470" t="b">
        <v>0</v>
      </c>
      <c r="M3470">
        <v>17</v>
      </c>
      <c r="N3470" t="b">
        <v>1</v>
      </c>
      <c r="O3470" t="s">
        <v>8270</v>
      </c>
      <c r="P3470" s="5">
        <f t="shared" si="325"/>
        <v>716.35294117647061</v>
      </c>
      <c r="Q3470" t="str">
        <f t="shared" si="326"/>
        <v>theater</v>
      </c>
      <c r="R3470" t="str">
        <f t="shared" si="327"/>
        <v>plays</v>
      </c>
      <c r="S3470" s="10">
        <f t="shared" si="328"/>
        <v>42605.557048611103</v>
      </c>
      <c r="T3470" s="10">
        <f t="shared" si="329"/>
        <v>42633.916666666664</v>
      </c>
    </row>
    <row r="3471" spans="1:20" ht="58" x14ac:dyDescent="0.35">
      <c r="A3471" s="5">
        <f t="shared" si="324"/>
        <v>113.39285714285714</v>
      </c>
      <c r="B3471">
        <v>3469</v>
      </c>
      <c r="C3471" s="3" t="s">
        <v>3468</v>
      </c>
      <c r="D3471" s="3" t="s">
        <v>7579</v>
      </c>
      <c r="E3471">
        <v>2800</v>
      </c>
      <c r="F3471">
        <v>3175</v>
      </c>
      <c r="G3471" t="s">
        <v>8218</v>
      </c>
      <c r="H3471" t="s">
        <v>8223</v>
      </c>
      <c r="I3471" t="s">
        <v>8245</v>
      </c>
      <c r="J3471" s="11">
        <v>1461857045</v>
      </c>
      <c r="K3471" s="11">
        <v>1459265045</v>
      </c>
      <c r="L3471" t="b">
        <v>0</v>
      </c>
      <c r="M3471">
        <v>63</v>
      </c>
      <c r="N3471" t="b">
        <v>1</v>
      </c>
      <c r="O3471" t="s">
        <v>8270</v>
      </c>
      <c r="P3471" s="5">
        <f t="shared" si="325"/>
        <v>50.396825396825399</v>
      </c>
      <c r="Q3471" t="str">
        <f t="shared" si="326"/>
        <v>theater</v>
      </c>
      <c r="R3471" t="str">
        <f t="shared" si="327"/>
        <v>plays</v>
      </c>
      <c r="S3471" s="10">
        <f t="shared" si="328"/>
        <v>42458.433391203704</v>
      </c>
      <c r="T3471" s="10">
        <f t="shared" si="329"/>
        <v>42488.433391203704</v>
      </c>
    </row>
    <row r="3472" spans="1:20" ht="29" x14ac:dyDescent="0.35">
      <c r="A3472" s="5">
        <f t="shared" si="324"/>
        <v>150</v>
      </c>
      <c r="B3472">
        <v>3470</v>
      </c>
      <c r="C3472" s="3" t="s">
        <v>3469</v>
      </c>
      <c r="D3472" s="3" t="s">
        <v>7580</v>
      </c>
      <c r="E3472">
        <v>250</v>
      </c>
      <c r="F3472">
        <v>375</v>
      </c>
      <c r="G3472" t="s">
        <v>8218</v>
      </c>
      <c r="H3472" t="s">
        <v>8223</v>
      </c>
      <c r="I3472" t="s">
        <v>8245</v>
      </c>
      <c r="J3472" s="11">
        <v>1468618680</v>
      </c>
      <c r="K3472" s="11">
        <v>1465345902</v>
      </c>
      <c r="L3472" t="b">
        <v>0</v>
      </c>
      <c r="M3472">
        <v>9</v>
      </c>
      <c r="N3472" t="b">
        <v>1</v>
      </c>
      <c r="O3472" t="s">
        <v>8270</v>
      </c>
      <c r="P3472" s="5">
        <f t="shared" si="325"/>
        <v>41.666666666666664</v>
      </c>
      <c r="Q3472" t="str">
        <f t="shared" si="326"/>
        <v>theater</v>
      </c>
      <c r="R3472" t="str">
        <f t="shared" si="327"/>
        <v>plays</v>
      </c>
      <c r="S3472" s="10">
        <f t="shared" si="328"/>
        <v>42528.813680555548</v>
      </c>
      <c r="T3472" s="10">
        <f t="shared" si="329"/>
        <v>42566.693055555552</v>
      </c>
    </row>
    <row r="3473" spans="1:20" ht="58" x14ac:dyDescent="0.35">
      <c r="A3473" s="5">
        <f t="shared" si="324"/>
        <v>214.6</v>
      </c>
      <c r="B3473">
        <v>3471</v>
      </c>
      <c r="C3473" s="3" t="s">
        <v>3470</v>
      </c>
      <c r="D3473" s="3" t="s">
        <v>7581</v>
      </c>
      <c r="E3473">
        <v>500</v>
      </c>
      <c r="F3473">
        <v>1073</v>
      </c>
      <c r="G3473" t="s">
        <v>8218</v>
      </c>
      <c r="H3473" t="s">
        <v>8224</v>
      </c>
      <c r="I3473" t="s">
        <v>8246</v>
      </c>
      <c r="J3473" s="11">
        <v>1409515200</v>
      </c>
      <c r="K3473" s="11">
        <v>1405971690</v>
      </c>
      <c r="L3473" t="b">
        <v>0</v>
      </c>
      <c r="M3473">
        <v>30</v>
      </c>
      <c r="N3473" t="b">
        <v>1</v>
      </c>
      <c r="O3473" t="s">
        <v>8270</v>
      </c>
      <c r="P3473" s="5">
        <f t="shared" si="325"/>
        <v>35.766666666666666</v>
      </c>
      <c r="Q3473" t="str">
        <f t="shared" si="326"/>
        <v>theater</v>
      </c>
      <c r="R3473" t="str">
        <f t="shared" si="327"/>
        <v>plays</v>
      </c>
      <c r="S3473" s="10">
        <f t="shared" si="328"/>
        <v>41841.612152777772</v>
      </c>
      <c r="T3473" s="10">
        <f t="shared" si="329"/>
        <v>41882.625</v>
      </c>
    </row>
    <row r="3474" spans="1:20" ht="43.5" x14ac:dyDescent="0.35">
      <c r="A3474" s="5">
        <f t="shared" si="324"/>
        <v>102.05</v>
      </c>
      <c r="B3474">
        <v>3472</v>
      </c>
      <c r="C3474" s="3" t="s">
        <v>3471</v>
      </c>
      <c r="D3474" s="3" t="s">
        <v>7582</v>
      </c>
      <c r="E3474">
        <v>2000</v>
      </c>
      <c r="F3474">
        <v>2041</v>
      </c>
      <c r="G3474" t="s">
        <v>8218</v>
      </c>
      <c r="H3474" t="s">
        <v>8223</v>
      </c>
      <c r="I3474" t="s">
        <v>8245</v>
      </c>
      <c r="J3474" s="11">
        <v>1415253540</v>
      </c>
      <c r="K3474" s="11">
        <v>1413432331</v>
      </c>
      <c r="L3474" t="b">
        <v>0</v>
      </c>
      <c r="M3474">
        <v>23</v>
      </c>
      <c r="N3474" t="b">
        <v>1</v>
      </c>
      <c r="O3474" t="s">
        <v>8270</v>
      </c>
      <c r="P3474" s="5">
        <f t="shared" si="325"/>
        <v>88.739130434782609</v>
      </c>
      <c r="Q3474" t="str">
        <f t="shared" si="326"/>
        <v>theater</v>
      </c>
      <c r="R3474" t="str">
        <f t="shared" si="327"/>
        <v>plays</v>
      </c>
      <c r="S3474" s="10">
        <f t="shared" si="328"/>
        <v>41927.962164351848</v>
      </c>
      <c r="T3474" s="10">
        <f t="shared" si="329"/>
        <v>41949.040972222218</v>
      </c>
    </row>
    <row r="3475" spans="1:20" ht="43.5" x14ac:dyDescent="0.35">
      <c r="A3475" s="5">
        <f t="shared" si="324"/>
        <v>100</v>
      </c>
      <c r="B3475">
        <v>3473</v>
      </c>
      <c r="C3475" s="3" t="s">
        <v>3472</v>
      </c>
      <c r="D3475" s="3" t="s">
        <v>7583</v>
      </c>
      <c r="E3475">
        <v>4900</v>
      </c>
      <c r="F3475">
        <v>4900</v>
      </c>
      <c r="G3475" t="s">
        <v>8218</v>
      </c>
      <c r="H3475" t="s">
        <v>8223</v>
      </c>
      <c r="I3475" t="s">
        <v>8245</v>
      </c>
      <c r="J3475" s="11">
        <v>1426883220</v>
      </c>
      <c r="K3475" s="11">
        <v>1425067296</v>
      </c>
      <c r="L3475" t="b">
        <v>0</v>
      </c>
      <c r="M3475">
        <v>33</v>
      </c>
      <c r="N3475" t="b">
        <v>1</v>
      </c>
      <c r="O3475" t="s">
        <v>8270</v>
      </c>
      <c r="P3475" s="5">
        <f t="shared" si="325"/>
        <v>148.4848484848485</v>
      </c>
      <c r="Q3475" t="str">
        <f t="shared" si="326"/>
        <v>theater</v>
      </c>
      <c r="R3475" t="str">
        <f t="shared" si="327"/>
        <v>plays</v>
      </c>
      <c r="S3475" s="10">
        <f t="shared" si="328"/>
        <v>42062.626111111109</v>
      </c>
      <c r="T3475" s="10">
        <f t="shared" si="329"/>
        <v>42083.643749999996</v>
      </c>
    </row>
    <row r="3476" spans="1:20" ht="43.5" x14ac:dyDescent="0.35">
      <c r="A3476" s="5">
        <f t="shared" si="324"/>
        <v>101</v>
      </c>
      <c r="B3476">
        <v>3474</v>
      </c>
      <c r="C3476" s="3" t="s">
        <v>3473</v>
      </c>
      <c r="D3476" s="3" t="s">
        <v>7584</v>
      </c>
      <c r="E3476">
        <v>2000</v>
      </c>
      <c r="F3476">
        <v>2020</v>
      </c>
      <c r="G3476" t="s">
        <v>8218</v>
      </c>
      <c r="H3476" t="s">
        <v>8224</v>
      </c>
      <c r="I3476" t="s">
        <v>8246</v>
      </c>
      <c r="J3476" s="11">
        <v>1469016131</v>
      </c>
      <c r="K3476" s="11">
        <v>1466424131</v>
      </c>
      <c r="L3476" t="b">
        <v>0</v>
      </c>
      <c r="M3476">
        <v>39</v>
      </c>
      <c r="N3476" t="b">
        <v>1</v>
      </c>
      <c r="O3476" t="s">
        <v>8270</v>
      </c>
      <c r="P3476" s="5">
        <f t="shared" si="325"/>
        <v>51.794871794871796</v>
      </c>
      <c r="Q3476" t="str">
        <f t="shared" si="326"/>
        <v>theater</v>
      </c>
      <c r="R3476" t="str">
        <f t="shared" si="327"/>
        <v>plays</v>
      </c>
      <c r="S3476" s="10">
        <f t="shared" si="328"/>
        <v>42541.293182870366</v>
      </c>
      <c r="T3476" s="10">
        <f t="shared" si="329"/>
        <v>42571.293182870366</v>
      </c>
    </row>
    <row r="3477" spans="1:20" ht="43.5" x14ac:dyDescent="0.35">
      <c r="A3477" s="5">
        <f t="shared" si="324"/>
        <v>113.33333333333333</v>
      </c>
      <c r="B3477">
        <v>3475</v>
      </c>
      <c r="C3477" s="3" t="s">
        <v>3474</v>
      </c>
      <c r="D3477" s="3" t="s">
        <v>7585</v>
      </c>
      <c r="E3477">
        <v>300</v>
      </c>
      <c r="F3477">
        <v>340</v>
      </c>
      <c r="G3477" t="s">
        <v>8218</v>
      </c>
      <c r="H3477" t="s">
        <v>8224</v>
      </c>
      <c r="I3477" t="s">
        <v>8246</v>
      </c>
      <c r="J3477" s="11">
        <v>1414972800</v>
      </c>
      <c r="K3477" s="11">
        <v>1412629704</v>
      </c>
      <c r="L3477" t="b">
        <v>0</v>
      </c>
      <c r="M3477">
        <v>17</v>
      </c>
      <c r="N3477" t="b">
        <v>1</v>
      </c>
      <c r="O3477" t="s">
        <v>8270</v>
      </c>
      <c r="P3477" s="5">
        <f t="shared" si="325"/>
        <v>20</v>
      </c>
      <c r="Q3477" t="str">
        <f t="shared" si="326"/>
        <v>theater</v>
      </c>
      <c r="R3477" t="str">
        <f t="shared" si="327"/>
        <v>plays</v>
      </c>
      <c r="S3477" s="10">
        <f t="shared" si="328"/>
        <v>41918.672499999993</v>
      </c>
      <c r="T3477" s="10">
        <f t="shared" si="329"/>
        <v>41945.791666666664</v>
      </c>
    </row>
    <row r="3478" spans="1:20" ht="58" x14ac:dyDescent="0.35">
      <c r="A3478" s="5">
        <f t="shared" si="324"/>
        <v>104</v>
      </c>
      <c r="B3478">
        <v>3476</v>
      </c>
      <c r="C3478" s="3" t="s">
        <v>3475</v>
      </c>
      <c r="D3478" s="3" t="s">
        <v>7586</v>
      </c>
      <c r="E3478">
        <v>300</v>
      </c>
      <c r="F3478">
        <v>312</v>
      </c>
      <c r="G3478" t="s">
        <v>8218</v>
      </c>
      <c r="H3478" t="s">
        <v>8223</v>
      </c>
      <c r="I3478" t="s">
        <v>8245</v>
      </c>
      <c r="J3478" s="11">
        <v>1414378800</v>
      </c>
      <c r="K3478" s="11">
        <v>1412836990</v>
      </c>
      <c r="L3478" t="b">
        <v>0</v>
      </c>
      <c r="M3478">
        <v>6</v>
      </c>
      <c r="N3478" t="b">
        <v>1</v>
      </c>
      <c r="O3478" t="s">
        <v>8270</v>
      </c>
      <c r="P3478" s="5">
        <f t="shared" si="325"/>
        <v>52</v>
      </c>
      <c r="Q3478" t="str">
        <f t="shared" si="326"/>
        <v>theater</v>
      </c>
      <c r="R3478" t="str">
        <f t="shared" si="327"/>
        <v>plays</v>
      </c>
      <c r="S3478" s="10">
        <f t="shared" si="328"/>
        <v>41921.071643518517</v>
      </c>
      <c r="T3478" s="10">
        <f t="shared" si="329"/>
        <v>41938.916666666664</v>
      </c>
    </row>
    <row r="3479" spans="1:20" ht="43.5" x14ac:dyDescent="0.35">
      <c r="A3479" s="5">
        <f t="shared" si="324"/>
        <v>115.33333333333333</v>
      </c>
      <c r="B3479">
        <v>3477</v>
      </c>
      <c r="C3479" s="3" t="s">
        <v>3476</v>
      </c>
      <c r="D3479" s="3" t="s">
        <v>7587</v>
      </c>
      <c r="E3479">
        <v>1800</v>
      </c>
      <c r="F3479">
        <v>2076</v>
      </c>
      <c r="G3479" t="s">
        <v>8218</v>
      </c>
      <c r="H3479" t="s">
        <v>8223</v>
      </c>
      <c r="I3479" t="s">
        <v>8245</v>
      </c>
      <c r="J3479" s="11">
        <v>1431831600</v>
      </c>
      <c r="K3479" s="11">
        <v>1430761243</v>
      </c>
      <c r="L3479" t="b">
        <v>0</v>
      </c>
      <c r="M3479">
        <v>39</v>
      </c>
      <c r="N3479" t="b">
        <v>1</v>
      </c>
      <c r="O3479" t="s">
        <v>8270</v>
      </c>
      <c r="P3479" s="5">
        <f t="shared" si="325"/>
        <v>53.230769230769234</v>
      </c>
      <c r="Q3479" t="str">
        <f t="shared" si="326"/>
        <v>theater</v>
      </c>
      <c r="R3479" t="str">
        <f t="shared" si="327"/>
        <v>plays</v>
      </c>
      <c r="S3479" s="10">
        <f t="shared" si="328"/>
        <v>42128.528275462959</v>
      </c>
      <c r="T3479" s="10">
        <f t="shared" si="329"/>
        <v>42140.916666666664</v>
      </c>
    </row>
    <row r="3480" spans="1:20" ht="43.5" x14ac:dyDescent="0.35">
      <c r="A3480" s="5">
        <f t="shared" si="324"/>
        <v>112.85000000000001</v>
      </c>
      <c r="B3480">
        <v>3478</v>
      </c>
      <c r="C3480" s="3" t="s">
        <v>3477</v>
      </c>
      <c r="D3480" s="3" t="s">
        <v>7588</v>
      </c>
      <c r="E3480">
        <v>2000</v>
      </c>
      <c r="F3480">
        <v>2257</v>
      </c>
      <c r="G3480" t="s">
        <v>8218</v>
      </c>
      <c r="H3480" t="s">
        <v>8223</v>
      </c>
      <c r="I3480" t="s">
        <v>8245</v>
      </c>
      <c r="J3480" s="11">
        <v>1426539600</v>
      </c>
      <c r="K3480" s="11">
        <v>1424296822</v>
      </c>
      <c r="L3480" t="b">
        <v>0</v>
      </c>
      <c r="M3480">
        <v>57</v>
      </c>
      <c r="N3480" t="b">
        <v>1</v>
      </c>
      <c r="O3480" t="s">
        <v>8270</v>
      </c>
      <c r="P3480" s="5">
        <f t="shared" si="325"/>
        <v>39.596491228070178</v>
      </c>
      <c r="Q3480" t="str">
        <f t="shared" si="326"/>
        <v>theater</v>
      </c>
      <c r="R3480" t="str">
        <f t="shared" si="327"/>
        <v>plays</v>
      </c>
      <c r="S3480" s="10">
        <f t="shared" si="328"/>
        <v>42053.708587962967</v>
      </c>
      <c r="T3480" s="10">
        <f t="shared" si="329"/>
        <v>42079.666666666664</v>
      </c>
    </row>
    <row r="3481" spans="1:20" ht="43.5" x14ac:dyDescent="0.35">
      <c r="A3481" s="5">
        <f t="shared" si="324"/>
        <v>127.86666666666666</v>
      </c>
      <c r="B3481">
        <v>3479</v>
      </c>
      <c r="C3481" s="3" t="s">
        <v>3478</v>
      </c>
      <c r="D3481" s="3" t="s">
        <v>7589</v>
      </c>
      <c r="E3481">
        <v>1500</v>
      </c>
      <c r="F3481">
        <v>1918</v>
      </c>
      <c r="G3481" t="s">
        <v>8218</v>
      </c>
      <c r="H3481" t="s">
        <v>8224</v>
      </c>
      <c r="I3481" t="s">
        <v>8246</v>
      </c>
      <c r="J3481" s="11">
        <v>1403382680</v>
      </c>
      <c r="K3481" s="11">
        <v>1400790680</v>
      </c>
      <c r="L3481" t="b">
        <v>0</v>
      </c>
      <c r="M3481">
        <v>56</v>
      </c>
      <c r="N3481" t="b">
        <v>1</v>
      </c>
      <c r="O3481" t="s">
        <v>8270</v>
      </c>
      <c r="P3481" s="5">
        <f t="shared" si="325"/>
        <v>34.25</v>
      </c>
      <c r="Q3481" t="str">
        <f t="shared" si="326"/>
        <v>theater</v>
      </c>
      <c r="R3481" t="str">
        <f t="shared" si="327"/>
        <v>plays</v>
      </c>
      <c r="S3481" s="10">
        <f t="shared" si="328"/>
        <v>41781.646759259253</v>
      </c>
      <c r="T3481" s="10">
        <f t="shared" si="329"/>
        <v>41811.646759259253</v>
      </c>
    </row>
    <row r="3482" spans="1:20" ht="43.5" x14ac:dyDescent="0.35">
      <c r="A3482" s="5">
        <f t="shared" si="324"/>
        <v>142.66666666666669</v>
      </c>
      <c r="B3482">
        <v>3480</v>
      </c>
      <c r="C3482" s="3" t="s">
        <v>3479</v>
      </c>
      <c r="D3482" s="3" t="s">
        <v>7590</v>
      </c>
      <c r="E3482">
        <v>1500</v>
      </c>
      <c r="F3482">
        <v>2140</v>
      </c>
      <c r="G3482" t="s">
        <v>8218</v>
      </c>
      <c r="H3482" t="s">
        <v>8223</v>
      </c>
      <c r="I3482" t="s">
        <v>8245</v>
      </c>
      <c r="J3482" s="11">
        <v>1436562000</v>
      </c>
      <c r="K3482" s="11">
        <v>1434440227</v>
      </c>
      <c r="L3482" t="b">
        <v>0</v>
      </c>
      <c r="M3482">
        <v>13</v>
      </c>
      <c r="N3482" t="b">
        <v>1</v>
      </c>
      <c r="O3482" t="s">
        <v>8270</v>
      </c>
      <c r="P3482" s="5">
        <f t="shared" si="325"/>
        <v>164.61538461538461</v>
      </c>
      <c r="Q3482" t="str">
        <f t="shared" si="326"/>
        <v>theater</v>
      </c>
      <c r="R3482" t="str">
        <f t="shared" si="327"/>
        <v>plays</v>
      </c>
      <c r="S3482" s="10">
        <f t="shared" si="328"/>
        <v>42171.109108796292</v>
      </c>
      <c r="T3482" s="10">
        <f t="shared" si="329"/>
        <v>42195.666666666664</v>
      </c>
    </row>
    <row r="3483" spans="1:20" ht="43.5" x14ac:dyDescent="0.35">
      <c r="A3483" s="5">
        <f t="shared" si="324"/>
        <v>118.8</v>
      </c>
      <c r="B3483">
        <v>3481</v>
      </c>
      <c r="C3483" s="3" t="s">
        <v>3480</v>
      </c>
      <c r="D3483" s="3" t="s">
        <v>7591</v>
      </c>
      <c r="E3483">
        <v>10000</v>
      </c>
      <c r="F3483">
        <v>11880</v>
      </c>
      <c r="G3483" t="s">
        <v>8218</v>
      </c>
      <c r="H3483" t="s">
        <v>8225</v>
      </c>
      <c r="I3483" t="s">
        <v>8247</v>
      </c>
      <c r="J3483" s="11">
        <v>1420178188</v>
      </c>
      <c r="K3483" s="11">
        <v>1418709388</v>
      </c>
      <c r="L3483" t="b">
        <v>0</v>
      </c>
      <c r="M3483">
        <v>95</v>
      </c>
      <c r="N3483" t="b">
        <v>1</v>
      </c>
      <c r="O3483" t="s">
        <v>8270</v>
      </c>
      <c r="P3483" s="5">
        <f t="shared" si="325"/>
        <v>125.05263157894737</v>
      </c>
      <c r="Q3483" t="str">
        <f t="shared" si="326"/>
        <v>theater</v>
      </c>
      <c r="R3483" t="str">
        <f t="shared" si="327"/>
        <v>plays</v>
      </c>
      <c r="S3483" s="10">
        <f t="shared" si="328"/>
        <v>41989.039212962954</v>
      </c>
      <c r="T3483" s="10">
        <f t="shared" si="329"/>
        <v>42006.039212962954</v>
      </c>
    </row>
    <row r="3484" spans="1:20" ht="43.5" x14ac:dyDescent="0.35">
      <c r="A3484" s="5">
        <f t="shared" si="324"/>
        <v>138.33333333333334</v>
      </c>
      <c r="B3484">
        <v>3482</v>
      </c>
      <c r="C3484" s="3" t="s">
        <v>3481</v>
      </c>
      <c r="D3484" s="3" t="s">
        <v>7592</v>
      </c>
      <c r="E3484">
        <v>3000</v>
      </c>
      <c r="F3484">
        <v>4150</v>
      </c>
      <c r="G3484" t="s">
        <v>8218</v>
      </c>
      <c r="H3484" t="s">
        <v>8224</v>
      </c>
      <c r="I3484" t="s">
        <v>8246</v>
      </c>
      <c r="J3484" s="11">
        <v>1404671466</v>
      </c>
      <c r="K3484" s="11">
        <v>1402079466</v>
      </c>
      <c r="L3484" t="b">
        <v>0</v>
      </c>
      <c r="M3484">
        <v>80</v>
      </c>
      <c r="N3484" t="b">
        <v>1</v>
      </c>
      <c r="O3484" t="s">
        <v>8270</v>
      </c>
      <c r="P3484" s="5">
        <f t="shared" si="325"/>
        <v>51.875</v>
      </c>
      <c r="Q3484" t="str">
        <f t="shared" si="326"/>
        <v>theater</v>
      </c>
      <c r="R3484" t="str">
        <f t="shared" si="327"/>
        <v>plays</v>
      </c>
      <c r="S3484" s="10">
        <f t="shared" si="328"/>
        <v>41796.563263888886</v>
      </c>
      <c r="T3484" s="10">
        <f t="shared" si="329"/>
        <v>41826.563263888886</v>
      </c>
    </row>
    <row r="3485" spans="1:20" ht="43.5" x14ac:dyDescent="0.35">
      <c r="A3485" s="5">
        <f t="shared" si="324"/>
        <v>159.9402985074627</v>
      </c>
      <c r="B3485">
        <v>3483</v>
      </c>
      <c r="C3485" s="3" t="s">
        <v>3482</v>
      </c>
      <c r="D3485" s="3" t="s">
        <v>7593</v>
      </c>
      <c r="E3485">
        <v>3350</v>
      </c>
      <c r="F3485">
        <v>5358</v>
      </c>
      <c r="G3485" t="s">
        <v>8218</v>
      </c>
      <c r="H3485" t="s">
        <v>8223</v>
      </c>
      <c r="I3485" t="s">
        <v>8245</v>
      </c>
      <c r="J3485" s="11">
        <v>1404403381</v>
      </c>
      <c r="K3485" s="11">
        <v>1401811381</v>
      </c>
      <c r="L3485" t="b">
        <v>0</v>
      </c>
      <c r="M3485">
        <v>133</v>
      </c>
      <c r="N3485" t="b">
        <v>1</v>
      </c>
      <c r="O3485" t="s">
        <v>8270</v>
      </c>
      <c r="P3485" s="5">
        <f t="shared" si="325"/>
        <v>40.285714285714285</v>
      </c>
      <c r="Q3485" t="str">
        <f t="shared" si="326"/>
        <v>theater</v>
      </c>
      <c r="R3485" t="str">
        <f t="shared" si="327"/>
        <v>plays</v>
      </c>
      <c r="S3485" s="10">
        <f t="shared" si="328"/>
        <v>41793.460428240738</v>
      </c>
      <c r="T3485" s="10">
        <f t="shared" si="329"/>
        <v>41823.460428240738</v>
      </c>
    </row>
    <row r="3486" spans="1:20" ht="58" x14ac:dyDescent="0.35">
      <c r="A3486" s="5">
        <f t="shared" si="324"/>
        <v>114.24000000000001</v>
      </c>
      <c r="B3486">
        <v>3484</v>
      </c>
      <c r="C3486" s="3" t="s">
        <v>3483</v>
      </c>
      <c r="D3486" s="3" t="s">
        <v>7594</v>
      </c>
      <c r="E3486">
        <v>2500</v>
      </c>
      <c r="F3486">
        <v>2856</v>
      </c>
      <c r="G3486" t="s">
        <v>8218</v>
      </c>
      <c r="H3486" t="s">
        <v>8223</v>
      </c>
      <c r="I3486" t="s">
        <v>8245</v>
      </c>
      <c r="J3486" s="11">
        <v>1466014499</v>
      </c>
      <c r="K3486" s="11">
        <v>1463422499</v>
      </c>
      <c r="L3486" t="b">
        <v>0</v>
      </c>
      <c r="M3486">
        <v>44</v>
      </c>
      <c r="N3486" t="b">
        <v>1</v>
      </c>
      <c r="O3486" t="s">
        <v>8270</v>
      </c>
      <c r="P3486" s="5">
        <f t="shared" si="325"/>
        <v>64.909090909090907</v>
      </c>
      <c r="Q3486" t="str">
        <f t="shared" si="326"/>
        <v>theater</v>
      </c>
      <c r="R3486" t="str">
        <f t="shared" si="327"/>
        <v>plays</v>
      </c>
      <c r="S3486" s="10">
        <f t="shared" si="328"/>
        <v>42506.552071759252</v>
      </c>
      <c r="T3486" s="10">
        <f t="shared" si="329"/>
        <v>42536.552071759252</v>
      </c>
    </row>
    <row r="3487" spans="1:20" ht="43.5" x14ac:dyDescent="0.35">
      <c r="A3487" s="5">
        <f t="shared" si="324"/>
        <v>100.60606060606061</v>
      </c>
      <c r="B3487">
        <v>3485</v>
      </c>
      <c r="C3487" s="3" t="s">
        <v>3484</v>
      </c>
      <c r="D3487" s="3" t="s">
        <v>7595</v>
      </c>
      <c r="E3487">
        <v>1650</v>
      </c>
      <c r="F3487">
        <v>1660</v>
      </c>
      <c r="G3487" t="s">
        <v>8218</v>
      </c>
      <c r="H3487" t="s">
        <v>8223</v>
      </c>
      <c r="I3487" t="s">
        <v>8245</v>
      </c>
      <c r="J3487" s="11">
        <v>1454431080</v>
      </c>
      <c r="K3487" s="11">
        <v>1451839080</v>
      </c>
      <c r="L3487" t="b">
        <v>0</v>
      </c>
      <c r="M3487">
        <v>30</v>
      </c>
      <c r="N3487" t="b">
        <v>1</v>
      </c>
      <c r="O3487" t="s">
        <v>8270</v>
      </c>
      <c r="P3487" s="5">
        <f t="shared" si="325"/>
        <v>55.333333333333336</v>
      </c>
      <c r="Q3487" t="str">
        <f t="shared" si="326"/>
        <v>theater</v>
      </c>
      <c r="R3487" t="str">
        <f t="shared" si="327"/>
        <v>plays</v>
      </c>
      <c r="S3487" s="10">
        <f t="shared" si="328"/>
        <v>42372.484722222223</v>
      </c>
      <c r="T3487" s="10">
        <f t="shared" si="329"/>
        <v>42402.484722222223</v>
      </c>
    </row>
    <row r="3488" spans="1:20" ht="43.5" x14ac:dyDescent="0.35">
      <c r="A3488" s="5">
        <f t="shared" si="324"/>
        <v>155.20000000000002</v>
      </c>
      <c r="B3488">
        <v>3486</v>
      </c>
      <c r="C3488" s="3" t="s">
        <v>3485</v>
      </c>
      <c r="D3488" s="3" t="s">
        <v>7596</v>
      </c>
      <c r="E3488">
        <v>3000</v>
      </c>
      <c r="F3488">
        <v>4656</v>
      </c>
      <c r="G3488" t="s">
        <v>8218</v>
      </c>
      <c r="H3488" t="s">
        <v>8223</v>
      </c>
      <c r="I3488" t="s">
        <v>8245</v>
      </c>
      <c r="J3488" s="11">
        <v>1433314740</v>
      </c>
      <c r="K3488" s="11">
        <v>1430600401</v>
      </c>
      <c r="L3488" t="b">
        <v>0</v>
      </c>
      <c r="M3488">
        <v>56</v>
      </c>
      <c r="N3488" t="b">
        <v>1</v>
      </c>
      <c r="O3488" t="s">
        <v>8270</v>
      </c>
      <c r="P3488" s="5">
        <f t="shared" si="325"/>
        <v>83.142857142857139</v>
      </c>
      <c r="Q3488" t="str">
        <f t="shared" si="326"/>
        <v>theater</v>
      </c>
      <c r="R3488" t="str">
        <f t="shared" si="327"/>
        <v>plays</v>
      </c>
      <c r="S3488" s="10">
        <f t="shared" si="328"/>
        <v>42126.666678240734</v>
      </c>
      <c r="T3488" s="10">
        <f t="shared" si="329"/>
        <v>42158.082638888889</v>
      </c>
    </row>
    <row r="3489" spans="1:20" ht="43.5" x14ac:dyDescent="0.35">
      <c r="A3489" s="5">
        <f t="shared" si="324"/>
        <v>127.75000000000001</v>
      </c>
      <c r="B3489">
        <v>3487</v>
      </c>
      <c r="C3489" s="3" t="s">
        <v>3486</v>
      </c>
      <c r="D3489" s="3" t="s">
        <v>7597</v>
      </c>
      <c r="E3489">
        <v>2000</v>
      </c>
      <c r="F3489">
        <v>2555</v>
      </c>
      <c r="G3489" t="s">
        <v>8218</v>
      </c>
      <c r="H3489" t="s">
        <v>8224</v>
      </c>
      <c r="I3489" t="s">
        <v>8246</v>
      </c>
      <c r="J3489" s="11">
        <v>1435185252</v>
      </c>
      <c r="K3489" s="11">
        <v>1432593252</v>
      </c>
      <c r="L3489" t="b">
        <v>0</v>
      </c>
      <c r="M3489">
        <v>66</v>
      </c>
      <c r="N3489" t="b">
        <v>1</v>
      </c>
      <c r="O3489" t="s">
        <v>8270</v>
      </c>
      <c r="P3489" s="5">
        <f t="shared" si="325"/>
        <v>38.712121212121211</v>
      </c>
      <c r="Q3489" t="str">
        <f t="shared" si="326"/>
        <v>theater</v>
      </c>
      <c r="R3489" t="str">
        <f t="shared" si="327"/>
        <v>plays</v>
      </c>
      <c r="S3489" s="10">
        <f t="shared" si="328"/>
        <v>42149.732083333329</v>
      </c>
      <c r="T3489" s="10">
        <f t="shared" si="329"/>
        <v>42179.732083333329</v>
      </c>
    </row>
    <row r="3490" spans="1:20" ht="58" x14ac:dyDescent="0.35">
      <c r="A3490" s="5">
        <f t="shared" si="324"/>
        <v>121.2</v>
      </c>
      <c r="B3490">
        <v>3488</v>
      </c>
      <c r="C3490" s="3" t="s">
        <v>3487</v>
      </c>
      <c r="D3490" s="3" t="s">
        <v>7598</v>
      </c>
      <c r="E3490">
        <v>3000</v>
      </c>
      <c r="F3490">
        <v>3636</v>
      </c>
      <c r="G3490" t="s">
        <v>8218</v>
      </c>
      <c r="H3490" t="s">
        <v>8223</v>
      </c>
      <c r="I3490" t="s">
        <v>8245</v>
      </c>
      <c r="J3490" s="11">
        <v>1429286400</v>
      </c>
      <c r="K3490" s="11">
        <v>1427221560</v>
      </c>
      <c r="L3490" t="b">
        <v>0</v>
      </c>
      <c r="M3490">
        <v>29</v>
      </c>
      <c r="N3490" t="b">
        <v>1</v>
      </c>
      <c r="O3490" t="s">
        <v>8270</v>
      </c>
      <c r="P3490" s="5">
        <f t="shared" si="325"/>
        <v>125.37931034482759</v>
      </c>
      <c r="Q3490" t="str">
        <f t="shared" si="326"/>
        <v>theater</v>
      </c>
      <c r="R3490" t="str">
        <f t="shared" si="327"/>
        <v>plays</v>
      </c>
      <c r="S3490" s="10">
        <f t="shared" si="328"/>
        <v>42087.55972222222</v>
      </c>
      <c r="T3490" s="10">
        <f t="shared" si="329"/>
        <v>42111.458333333336</v>
      </c>
    </row>
    <row r="3491" spans="1:20" ht="43.5" x14ac:dyDescent="0.35">
      <c r="A3491" s="5">
        <f t="shared" si="324"/>
        <v>112.7</v>
      </c>
      <c r="B3491">
        <v>3489</v>
      </c>
      <c r="C3491" s="3" t="s">
        <v>3488</v>
      </c>
      <c r="D3491" s="3" t="s">
        <v>7599</v>
      </c>
      <c r="E3491">
        <v>5000</v>
      </c>
      <c r="F3491">
        <v>5635</v>
      </c>
      <c r="G3491" t="s">
        <v>8218</v>
      </c>
      <c r="H3491" t="s">
        <v>8224</v>
      </c>
      <c r="I3491" t="s">
        <v>8246</v>
      </c>
      <c r="J3491" s="11">
        <v>1400965200</v>
      </c>
      <c r="K3491" s="11">
        <v>1398352531</v>
      </c>
      <c r="L3491" t="b">
        <v>0</v>
      </c>
      <c r="M3491">
        <v>72</v>
      </c>
      <c r="N3491" t="b">
        <v>1</v>
      </c>
      <c r="O3491" t="s">
        <v>8270</v>
      </c>
      <c r="P3491" s="5">
        <f t="shared" si="325"/>
        <v>78.263888888888886</v>
      </c>
      <c r="Q3491" t="str">
        <f t="shared" si="326"/>
        <v>theater</v>
      </c>
      <c r="R3491" t="str">
        <f t="shared" si="327"/>
        <v>plays</v>
      </c>
      <c r="S3491" s="10">
        <f t="shared" si="328"/>
        <v>41753.427442129629</v>
      </c>
      <c r="T3491" s="10">
        <f t="shared" si="329"/>
        <v>41783.666666666664</v>
      </c>
    </row>
    <row r="3492" spans="1:20" ht="43.5" x14ac:dyDescent="0.35">
      <c r="A3492" s="5">
        <f t="shared" si="324"/>
        <v>127.49999999999999</v>
      </c>
      <c r="B3492">
        <v>3490</v>
      </c>
      <c r="C3492" s="3" t="s">
        <v>3489</v>
      </c>
      <c r="D3492" s="3" t="s">
        <v>7600</v>
      </c>
      <c r="E3492">
        <v>1000</v>
      </c>
      <c r="F3492">
        <v>1275</v>
      </c>
      <c r="G3492" t="s">
        <v>8218</v>
      </c>
      <c r="H3492" t="s">
        <v>8223</v>
      </c>
      <c r="I3492" t="s">
        <v>8245</v>
      </c>
      <c r="J3492" s="11">
        <v>1460574924</v>
      </c>
      <c r="K3492" s="11">
        <v>1457982924</v>
      </c>
      <c r="L3492" t="b">
        <v>0</v>
      </c>
      <c r="M3492">
        <v>27</v>
      </c>
      <c r="N3492" t="b">
        <v>1</v>
      </c>
      <c r="O3492" t="s">
        <v>8270</v>
      </c>
      <c r="P3492" s="5">
        <f t="shared" si="325"/>
        <v>47.222222222222221</v>
      </c>
      <c r="Q3492" t="str">
        <f t="shared" si="326"/>
        <v>theater</v>
      </c>
      <c r="R3492" t="str">
        <f t="shared" si="327"/>
        <v>plays</v>
      </c>
      <c r="S3492" s="10">
        <f t="shared" si="328"/>
        <v>42443.594027777777</v>
      </c>
      <c r="T3492" s="10">
        <f t="shared" si="329"/>
        <v>42473.594027777777</v>
      </c>
    </row>
    <row r="3493" spans="1:20" ht="58" x14ac:dyDescent="0.35">
      <c r="A3493" s="5">
        <f t="shared" si="324"/>
        <v>158.20000000000002</v>
      </c>
      <c r="B3493">
        <v>3491</v>
      </c>
      <c r="C3493" s="3" t="s">
        <v>3490</v>
      </c>
      <c r="D3493" s="3" t="s">
        <v>7601</v>
      </c>
      <c r="E3493">
        <v>500</v>
      </c>
      <c r="F3493">
        <v>791</v>
      </c>
      <c r="G3493" t="s">
        <v>8218</v>
      </c>
      <c r="H3493" t="s">
        <v>8223</v>
      </c>
      <c r="I3493" t="s">
        <v>8245</v>
      </c>
      <c r="J3493" s="11">
        <v>1431928784</v>
      </c>
      <c r="K3493" s="11">
        <v>1430114384</v>
      </c>
      <c r="L3493" t="b">
        <v>0</v>
      </c>
      <c r="M3493">
        <v>10</v>
      </c>
      <c r="N3493" t="b">
        <v>1</v>
      </c>
      <c r="O3493" t="s">
        <v>8270</v>
      </c>
      <c r="P3493" s="5">
        <f t="shared" si="325"/>
        <v>79.099999999999994</v>
      </c>
      <c r="Q3493" t="str">
        <f t="shared" si="326"/>
        <v>theater</v>
      </c>
      <c r="R3493" t="str">
        <f t="shared" si="327"/>
        <v>plays</v>
      </c>
      <c r="S3493" s="10">
        <f t="shared" si="328"/>
        <v>42121.041481481479</v>
      </c>
      <c r="T3493" s="10">
        <f t="shared" si="329"/>
        <v>42142.041481481479</v>
      </c>
    </row>
    <row r="3494" spans="1:20" ht="43.5" x14ac:dyDescent="0.35">
      <c r="A3494" s="5">
        <f t="shared" si="324"/>
        <v>105.26894736842105</v>
      </c>
      <c r="B3494">
        <v>3492</v>
      </c>
      <c r="C3494" s="3" t="s">
        <v>3491</v>
      </c>
      <c r="D3494" s="3" t="s">
        <v>7602</v>
      </c>
      <c r="E3494">
        <v>3800</v>
      </c>
      <c r="F3494">
        <v>4000.22</v>
      </c>
      <c r="G3494" t="s">
        <v>8218</v>
      </c>
      <c r="H3494" t="s">
        <v>8223</v>
      </c>
      <c r="I3494" t="s">
        <v>8245</v>
      </c>
      <c r="J3494" s="11">
        <v>1445818397</v>
      </c>
      <c r="K3494" s="11">
        <v>1442794397</v>
      </c>
      <c r="L3494" t="b">
        <v>0</v>
      </c>
      <c r="M3494">
        <v>35</v>
      </c>
      <c r="N3494" t="b">
        <v>1</v>
      </c>
      <c r="O3494" t="s">
        <v>8270</v>
      </c>
      <c r="P3494" s="5">
        <f t="shared" si="325"/>
        <v>114.29199999999999</v>
      </c>
      <c r="Q3494" t="str">
        <f t="shared" si="326"/>
        <v>theater</v>
      </c>
      <c r="R3494" t="str">
        <f t="shared" si="327"/>
        <v>plays</v>
      </c>
      <c r="S3494" s="10">
        <f t="shared" si="328"/>
        <v>42267.800891203697</v>
      </c>
      <c r="T3494" s="10">
        <f t="shared" si="329"/>
        <v>42302.800891203697</v>
      </c>
    </row>
    <row r="3495" spans="1:20" ht="43.5" x14ac:dyDescent="0.35">
      <c r="A3495" s="5">
        <f t="shared" si="324"/>
        <v>100</v>
      </c>
      <c r="B3495">
        <v>3493</v>
      </c>
      <c r="C3495" s="3" t="s">
        <v>3492</v>
      </c>
      <c r="D3495" s="3" t="s">
        <v>7603</v>
      </c>
      <c r="E3495">
        <v>1500</v>
      </c>
      <c r="F3495">
        <v>1500</v>
      </c>
      <c r="G3495" t="s">
        <v>8218</v>
      </c>
      <c r="H3495" t="s">
        <v>8223</v>
      </c>
      <c r="I3495" t="s">
        <v>8245</v>
      </c>
      <c r="J3495" s="11">
        <v>1408252260</v>
      </c>
      <c r="K3495" s="11">
        <v>1406580436</v>
      </c>
      <c r="L3495" t="b">
        <v>0</v>
      </c>
      <c r="M3495">
        <v>29</v>
      </c>
      <c r="N3495" t="b">
        <v>1</v>
      </c>
      <c r="O3495" t="s">
        <v>8270</v>
      </c>
      <c r="P3495" s="5">
        <f t="shared" si="325"/>
        <v>51.724137931034484</v>
      </c>
      <c r="Q3495" t="str">
        <f t="shared" si="326"/>
        <v>theater</v>
      </c>
      <c r="R3495" t="str">
        <f t="shared" si="327"/>
        <v>plays</v>
      </c>
      <c r="S3495" s="10">
        <f t="shared" si="328"/>
        <v>41848.657824074071</v>
      </c>
      <c r="T3495" s="10">
        <f t="shared" si="329"/>
        <v>41868.007638888885</v>
      </c>
    </row>
    <row r="3496" spans="1:20" ht="43.5" x14ac:dyDescent="0.35">
      <c r="A3496" s="5">
        <f t="shared" si="324"/>
        <v>100</v>
      </c>
      <c r="B3496">
        <v>3494</v>
      </c>
      <c r="C3496" s="3" t="s">
        <v>3493</v>
      </c>
      <c r="D3496" s="3" t="s">
        <v>7604</v>
      </c>
      <c r="E3496">
        <v>400</v>
      </c>
      <c r="F3496">
        <v>400</v>
      </c>
      <c r="G3496" t="s">
        <v>8218</v>
      </c>
      <c r="H3496" t="s">
        <v>8223</v>
      </c>
      <c r="I3496" t="s">
        <v>8245</v>
      </c>
      <c r="J3496" s="11">
        <v>1480140000</v>
      </c>
      <c r="K3496" s="11">
        <v>1479186575</v>
      </c>
      <c r="L3496" t="b">
        <v>0</v>
      </c>
      <c r="M3496">
        <v>13</v>
      </c>
      <c r="N3496" t="b">
        <v>1</v>
      </c>
      <c r="O3496" t="s">
        <v>8270</v>
      </c>
      <c r="P3496" s="5">
        <f t="shared" si="325"/>
        <v>30.76923076923077</v>
      </c>
      <c r="Q3496" t="str">
        <f t="shared" si="326"/>
        <v>theater</v>
      </c>
      <c r="R3496" t="str">
        <f t="shared" si="327"/>
        <v>plays</v>
      </c>
      <c r="S3496" s="10">
        <f t="shared" si="328"/>
        <v>42689.006655092591</v>
      </c>
      <c r="T3496" s="10">
        <f t="shared" si="329"/>
        <v>42700.041666666664</v>
      </c>
    </row>
    <row r="3497" spans="1:20" ht="43.5" x14ac:dyDescent="0.35">
      <c r="A3497" s="5">
        <f t="shared" si="324"/>
        <v>106.86</v>
      </c>
      <c r="B3497">
        <v>3495</v>
      </c>
      <c r="C3497" s="3" t="s">
        <v>3494</v>
      </c>
      <c r="D3497" s="3" t="s">
        <v>7605</v>
      </c>
      <c r="E3497">
        <v>5000</v>
      </c>
      <c r="F3497">
        <v>5343</v>
      </c>
      <c r="G3497" t="s">
        <v>8218</v>
      </c>
      <c r="H3497" t="s">
        <v>8228</v>
      </c>
      <c r="I3497" t="s">
        <v>8250</v>
      </c>
      <c r="J3497" s="11">
        <v>1414862280</v>
      </c>
      <c r="K3497" s="11">
        <v>1412360309</v>
      </c>
      <c r="L3497" t="b">
        <v>0</v>
      </c>
      <c r="M3497">
        <v>72</v>
      </c>
      <c r="N3497" t="b">
        <v>1</v>
      </c>
      <c r="O3497" t="s">
        <v>8270</v>
      </c>
      <c r="P3497" s="5">
        <f t="shared" si="325"/>
        <v>74.208333333333329</v>
      </c>
      <c r="Q3497" t="str">
        <f t="shared" si="326"/>
        <v>theater</v>
      </c>
      <c r="R3497" t="str">
        <f t="shared" si="327"/>
        <v>plays</v>
      </c>
      <c r="S3497" s="10">
        <f t="shared" si="328"/>
        <v>41915.554502314815</v>
      </c>
      <c r="T3497" s="10">
        <f t="shared" si="329"/>
        <v>41944.512499999997</v>
      </c>
    </row>
    <row r="3498" spans="1:20" ht="58" x14ac:dyDescent="0.35">
      <c r="A3498" s="5">
        <f t="shared" si="324"/>
        <v>124.4</v>
      </c>
      <c r="B3498">
        <v>3496</v>
      </c>
      <c r="C3498" s="3" t="s">
        <v>3495</v>
      </c>
      <c r="D3498" s="3" t="s">
        <v>7606</v>
      </c>
      <c r="E3498">
        <v>3000</v>
      </c>
      <c r="F3498">
        <v>3732</v>
      </c>
      <c r="G3498" t="s">
        <v>8218</v>
      </c>
      <c r="H3498" t="s">
        <v>8223</v>
      </c>
      <c r="I3498" t="s">
        <v>8245</v>
      </c>
      <c r="J3498" s="11">
        <v>1473625166</v>
      </c>
      <c r="K3498" s="11">
        <v>1470169166</v>
      </c>
      <c r="L3498" t="b">
        <v>0</v>
      </c>
      <c r="M3498">
        <v>78</v>
      </c>
      <c r="N3498" t="b">
        <v>1</v>
      </c>
      <c r="O3498" t="s">
        <v>8270</v>
      </c>
      <c r="P3498" s="5">
        <f t="shared" si="325"/>
        <v>47.846153846153847</v>
      </c>
      <c r="Q3498" t="str">
        <f t="shared" si="326"/>
        <v>theater</v>
      </c>
      <c r="R3498" t="str">
        <f t="shared" si="327"/>
        <v>plays</v>
      </c>
      <c r="S3498" s="10">
        <f t="shared" si="328"/>
        <v>42584.638495370367</v>
      </c>
      <c r="T3498" s="10">
        <f t="shared" si="329"/>
        <v>42624.638495370367</v>
      </c>
    </row>
    <row r="3499" spans="1:20" ht="58" x14ac:dyDescent="0.35">
      <c r="A3499" s="5">
        <f t="shared" si="324"/>
        <v>108.70406189555126</v>
      </c>
      <c r="B3499">
        <v>3497</v>
      </c>
      <c r="C3499" s="3" t="s">
        <v>3496</v>
      </c>
      <c r="D3499" s="3" t="s">
        <v>7607</v>
      </c>
      <c r="E3499">
        <v>1551</v>
      </c>
      <c r="F3499">
        <v>1686</v>
      </c>
      <c r="G3499" t="s">
        <v>8218</v>
      </c>
      <c r="H3499" t="s">
        <v>8223</v>
      </c>
      <c r="I3499" t="s">
        <v>8245</v>
      </c>
      <c r="J3499" s="11">
        <v>1464904800</v>
      </c>
      <c r="K3499" s="11">
        <v>1463852904</v>
      </c>
      <c r="L3499" t="b">
        <v>0</v>
      </c>
      <c r="M3499">
        <v>49</v>
      </c>
      <c r="N3499" t="b">
        <v>1</v>
      </c>
      <c r="O3499" t="s">
        <v>8270</v>
      </c>
      <c r="P3499" s="5">
        <f t="shared" si="325"/>
        <v>34.408163265306122</v>
      </c>
      <c r="Q3499" t="str">
        <f t="shared" si="326"/>
        <v>theater</v>
      </c>
      <c r="R3499" t="str">
        <f t="shared" si="327"/>
        <v>plays</v>
      </c>
      <c r="S3499" s="10">
        <f t="shared" si="328"/>
        <v>42511.533611111103</v>
      </c>
      <c r="T3499" s="10">
        <f t="shared" si="329"/>
        <v>42523.708333333336</v>
      </c>
    </row>
    <row r="3500" spans="1:20" ht="58" x14ac:dyDescent="0.35">
      <c r="A3500" s="5">
        <f t="shared" si="324"/>
        <v>102.42424242424242</v>
      </c>
      <c r="B3500">
        <v>3498</v>
      </c>
      <c r="C3500" s="3" t="s">
        <v>3497</v>
      </c>
      <c r="D3500" s="3" t="s">
        <v>7608</v>
      </c>
      <c r="E3500">
        <v>1650</v>
      </c>
      <c r="F3500">
        <v>1690</v>
      </c>
      <c r="G3500" t="s">
        <v>8218</v>
      </c>
      <c r="H3500" t="s">
        <v>8228</v>
      </c>
      <c r="I3500" t="s">
        <v>8250</v>
      </c>
      <c r="J3500" s="11">
        <v>1464471840</v>
      </c>
      <c r="K3500" s="11">
        <v>1459309704</v>
      </c>
      <c r="L3500" t="b">
        <v>0</v>
      </c>
      <c r="M3500">
        <v>42</v>
      </c>
      <c r="N3500" t="b">
        <v>1</v>
      </c>
      <c r="O3500" t="s">
        <v>8270</v>
      </c>
      <c r="P3500" s="5">
        <f t="shared" si="325"/>
        <v>40.238095238095241</v>
      </c>
      <c r="Q3500" t="str">
        <f t="shared" si="326"/>
        <v>theater</v>
      </c>
      <c r="R3500" t="str">
        <f t="shared" si="327"/>
        <v>plays</v>
      </c>
      <c r="S3500" s="10">
        <f t="shared" si="328"/>
        <v>42458.950277777774</v>
      </c>
      <c r="T3500" s="10">
        <f t="shared" si="329"/>
        <v>42518.697222222218</v>
      </c>
    </row>
    <row r="3501" spans="1:20" ht="43.5" x14ac:dyDescent="0.35">
      <c r="A3501" s="5">
        <f t="shared" si="324"/>
        <v>105.5</v>
      </c>
      <c r="B3501">
        <v>3499</v>
      </c>
      <c r="C3501" s="3" t="s">
        <v>3498</v>
      </c>
      <c r="D3501" s="3" t="s">
        <v>7609</v>
      </c>
      <c r="E3501">
        <v>2000</v>
      </c>
      <c r="F3501">
        <v>2110</v>
      </c>
      <c r="G3501" t="s">
        <v>8218</v>
      </c>
      <c r="H3501" t="s">
        <v>8223</v>
      </c>
      <c r="I3501" t="s">
        <v>8245</v>
      </c>
      <c r="J3501" s="11">
        <v>1435733940</v>
      </c>
      <c r="K3501" s="11">
        <v>1431046325</v>
      </c>
      <c r="L3501" t="b">
        <v>0</v>
      </c>
      <c r="M3501">
        <v>35</v>
      </c>
      <c r="N3501" t="b">
        <v>1</v>
      </c>
      <c r="O3501" t="s">
        <v>8270</v>
      </c>
      <c r="P3501" s="5">
        <f t="shared" si="325"/>
        <v>60.285714285714285</v>
      </c>
      <c r="Q3501" t="str">
        <f t="shared" si="326"/>
        <v>theater</v>
      </c>
      <c r="R3501" t="str">
        <f t="shared" si="327"/>
        <v>plays</v>
      </c>
      <c r="S3501" s="10">
        <f t="shared" si="328"/>
        <v>42131.827835648146</v>
      </c>
      <c r="T3501" s="10">
        <f t="shared" si="329"/>
        <v>42186.082638888889</v>
      </c>
    </row>
    <row r="3502" spans="1:20" ht="58" x14ac:dyDescent="0.35">
      <c r="A3502" s="5">
        <f t="shared" si="324"/>
        <v>106.3</v>
      </c>
      <c r="B3502">
        <v>3500</v>
      </c>
      <c r="C3502" s="3" t="s">
        <v>3499</v>
      </c>
      <c r="D3502" s="3" t="s">
        <v>7610</v>
      </c>
      <c r="E3502">
        <v>1000</v>
      </c>
      <c r="F3502">
        <v>1063</v>
      </c>
      <c r="G3502" t="s">
        <v>8218</v>
      </c>
      <c r="H3502" t="s">
        <v>8223</v>
      </c>
      <c r="I3502" t="s">
        <v>8245</v>
      </c>
      <c r="J3502" s="11">
        <v>1457326740</v>
      </c>
      <c r="K3502" s="11">
        <v>1455919438</v>
      </c>
      <c r="L3502" t="b">
        <v>0</v>
      </c>
      <c r="M3502">
        <v>42</v>
      </c>
      <c r="N3502" t="b">
        <v>1</v>
      </c>
      <c r="O3502" t="s">
        <v>8270</v>
      </c>
      <c r="P3502" s="5">
        <f t="shared" si="325"/>
        <v>25.30952380952381</v>
      </c>
      <c r="Q3502" t="str">
        <f t="shared" si="326"/>
        <v>theater</v>
      </c>
      <c r="R3502" t="str">
        <f t="shared" si="327"/>
        <v>plays</v>
      </c>
      <c r="S3502" s="10">
        <f t="shared" si="328"/>
        <v>42419.711087962954</v>
      </c>
      <c r="T3502" s="10">
        <f t="shared" si="329"/>
        <v>42435.999305555553</v>
      </c>
    </row>
    <row r="3503" spans="1:20" ht="43.5" x14ac:dyDescent="0.35">
      <c r="A3503" s="5">
        <f t="shared" si="324"/>
        <v>100.66666666666666</v>
      </c>
      <c r="B3503">
        <v>3501</v>
      </c>
      <c r="C3503" s="3" t="s">
        <v>3500</v>
      </c>
      <c r="D3503" s="3" t="s">
        <v>7611</v>
      </c>
      <c r="E3503">
        <v>1500</v>
      </c>
      <c r="F3503">
        <v>1510</v>
      </c>
      <c r="G3503" t="s">
        <v>8218</v>
      </c>
      <c r="H3503" t="s">
        <v>8224</v>
      </c>
      <c r="I3503" t="s">
        <v>8246</v>
      </c>
      <c r="J3503" s="11">
        <v>1441995595</v>
      </c>
      <c r="K3503" s="11">
        <v>1439835595</v>
      </c>
      <c r="L3503" t="b">
        <v>0</v>
      </c>
      <c r="M3503">
        <v>42</v>
      </c>
      <c r="N3503" t="b">
        <v>1</v>
      </c>
      <c r="O3503" t="s">
        <v>8270</v>
      </c>
      <c r="P3503" s="5">
        <f t="shared" si="325"/>
        <v>35.952380952380949</v>
      </c>
      <c r="Q3503" t="str">
        <f t="shared" si="326"/>
        <v>theater</v>
      </c>
      <c r="R3503" t="str">
        <f t="shared" si="327"/>
        <v>plays</v>
      </c>
      <c r="S3503" s="10">
        <f t="shared" si="328"/>
        <v>42233.555497685178</v>
      </c>
      <c r="T3503" s="10">
        <f t="shared" si="329"/>
        <v>42258.555497685178</v>
      </c>
    </row>
    <row r="3504" spans="1:20" ht="43.5" x14ac:dyDescent="0.35">
      <c r="A3504" s="5">
        <f t="shared" si="324"/>
        <v>105.4</v>
      </c>
      <c r="B3504">
        <v>3502</v>
      </c>
      <c r="C3504" s="3" t="s">
        <v>3501</v>
      </c>
      <c r="D3504" s="3" t="s">
        <v>7612</v>
      </c>
      <c r="E3504">
        <v>4000</v>
      </c>
      <c r="F3504">
        <v>4216</v>
      </c>
      <c r="G3504" t="s">
        <v>8218</v>
      </c>
      <c r="H3504" t="s">
        <v>8223</v>
      </c>
      <c r="I3504" t="s">
        <v>8245</v>
      </c>
      <c r="J3504" s="11">
        <v>1458100740</v>
      </c>
      <c r="K3504" s="11">
        <v>1456862924</v>
      </c>
      <c r="L3504" t="b">
        <v>0</v>
      </c>
      <c r="M3504">
        <v>31</v>
      </c>
      <c r="N3504" t="b">
        <v>1</v>
      </c>
      <c r="O3504" t="s">
        <v>8270</v>
      </c>
      <c r="P3504" s="5">
        <f t="shared" si="325"/>
        <v>136</v>
      </c>
      <c r="Q3504" t="str">
        <f t="shared" si="326"/>
        <v>theater</v>
      </c>
      <c r="R3504" t="str">
        <f t="shared" si="327"/>
        <v>plays</v>
      </c>
      <c r="S3504" s="10">
        <f t="shared" si="328"/>
        <v>42430.631064814814</v>
      </c>
      <c r="T3504" s="10">
        <f t="shared" si="329"/>
        <v>42444.957638888889</v>
      </c>
    </row>
    <row r="3505" spans="1:20" ht="43.5" x14ac:dyDescent="0.35">
      <c r="A3505" s="5">
        <f t="shared" si="324"/>
        <v>107.55999999999999</v>
      </c>
      <c r="B3505">
        <v>3503</v>
      </c>
      <c r="C3505" s="3" t="s">
        <v>3502</v>
      </c>
      <c r="D3505" s="3" t="s">
        <v>7613</v>
      </c>
      <c r="E3505">
        <v>2500</v>
      </c>
      <c r="F3505">
        <v>2689</v>
      </c>
      <c r="G3505" t="s">
        <v>8218</v>
      </c>
      <c r="H3505" t="s">
        <v>8224</v>
      </c>
      <c r="I3505" t="s">
        <v>8246</v>
      </c>
      <c r="J3505" s="11">
        <v>1469359728</v>
      </c>
      <c r="K3505" s="11">
        <v>1466767728</v>
      </c>
      <c r="L3505" t="b">
        <v>0</v>
      </c>
      <c r="M3505">
        <v>38</v>
      </c>
      <c r="N3505" t="b">
        <v>1</v>
      </c>
      <c r="O3505" t="s">
        <v>8270</v>
      </c>
      <c r="P3505" s="5">
        <f t="shared" si="325"/>
        <v>70.763157894736835</v>
      </c>
      <c r="Q3505" t="str">
        <f t="shared" si="326"/>
        <v>theater</v>
      </c>
      <c r="R3505" t="str">
        <f t="shared" si="327"/>
        <v>plays</v>
      </c>
      <c r="S3505" s="10">
        <f t="shared" si="328"/>
        <v>42545.27</v>
      </c>
      <c r="T3505" s="10">
        <f t="shared" si="329"/>
        <v>42575.27</v>
      </c>
    </row>
    <row r="3506" spans="1:20" ht="58" x14ac:dyDescent="0.35">
      <c r="A3506" s="5">
        <f t="shared" si="324"/>
        <v>100</v>
      </c>
      <c r="B3506">
        <v>3504</v>
      </c>
      <c r="C3506" s="3" t="s">
        <v>3503</v>
      </c>
      <c r="D3506" s="3" t="s">
        <v>7614</v>
      </c>
      <c r="E3506">
        <v>1000</v>
      </c>
      <c r="F3506">
        <v>1000</v>
      </c>
      <c r="G3506" t="s">
        <v>8218</v>
      </c>
      <c r="H3506" t="s">
        <v>8223</v>
      </c>
      <c r="I3506" t="s">
        <v>8245</v>
      </c>
      <c r="J3506" s="11">
        <v>1447959491</v>
      </c>
      <c r="K3506" s="11">
        <v>1445363891</v>
      </c>
      <c r="L3506" t="b">
        <v>0</v>
      </c>
      <c r="M3506">
        <v>8</v>
      </c>
      <c r="N3506" t="b">
        <v>1</v>
      </c>
      <c r="O3506" t="s">
        <v>8270</v>
      </c>
      <c r="P3506" s="5">
        <f t="shared" si="325"/>
        <v>125</v>
      </c>
      <c r="Q3506" t="str">
        <f t="shared" si="326"/>
        <v>theater</v>
      </c>
      <c r="R3506" t="str">
        <f t="shared" si="327"/>
        <v>plays</v>
      </c>
      <c r="S3506" s="10">
        <f t="shared" si="328"/>
        <v>42297.540405092594</v>
      </c>
      <c r="T3506" s="10">
        <f t="shared" si="329"/>
        <v>42327.582071759258</v>
      </c>
    </row>
    <row r="3507" spans="1:20" ht="87" x14ac:dyDescent="0.35">
      <c r="A3507" s="5">
        <f t="shared" si="324"/>
        <v>103.76</v>
      </c>
      <c r="B3507">
        <v>3505</v>
      </c>
      <c r="C3507" s="3" t="s">
        <v>3504</v>
      </c>
      <c r="D3507" s="3" t="s">
        <v>7615</v>
      </c>
      <c r="E3507">
        <v>2500</v>
      </c>
      <c r="F3507">
        <v>2594</v>
      </c>
      <c r="G3507" t="s">
        <v>8218</v>
      </c>
      <c r="H3507" t="s">
        <v>8223</v>
      </c>
      <c r="I3507" t="s">
        <v>8245</v>
      </c>
      <c r="J3507" s="11">
        <v>1399953600</v>
      </c>
      <c r="K3507" s="11">
        <v>1398983245</v>
      </c>
      <c r="L3507" t="b">
        <v>0</v>
      </c>
      <c r="M3507">
        <v>39</v>
      </c>
      <c r="N3507" t="b">
        <v>1</v>
      </c>
      <c r="O3507" t="s">
        <v>8270</v>
      </c>
      <c r="P3507" s="5">
        <f t="shared" si="325"/>
        <v>66.512820512820511</v>
      </c>
      <c r="Q3507" t="str">
        <f t="shared" si="326"/>
        <v>theater</v>
      </c>
      <c r="R3507" t="str">
        <f t="shared" si="327"/>
        <v>plays</v>
      </c>
      <c r="S3507" s="10">
        <f t="shared" si="328"/>
        <v>41760.727372685185</v>
      </c>
      <c r="T3507" s="10">
        <f t="shared" si="329"/>
        <v>41771.958333333328</v>
      </c>
    </row>
    <row r="3508" spans="1:20" ht="43.5" x14ac:dyDescent="0.35">
      <c r="A3508" s="5">
        <f t="shared" si="324"/>
        <v>101.49999999999999</v>
      </c>
      <c r="B3508">
        <v>3506</v>
      </c>
      <c r="C3508" s="3" t="s">
        <v>3505</v>
      </c>
      <c r="D3508" s="3" t="s">
        <v>7616</v>
      </c>
      <c r="E3508">
        <v>3000</v>
      </c>
      <c r="F3508">
        <v>3045</v>
      </c>
      <c r="G3508" t="s">
        <v>8218</v>
      </c>
      <c r="H3508" t="s">
        <v>8223</v>
      </c>
      <c r="I3508" t="s">
        <v>8245</v>
      </c>
      <c r="J3508" s="11">
        <v>1408815440</v>
      </c>
      <c r="K3508" s="11">
        <v>1404927440</v>
      </c>
      <c r="L3508" t="b">
        <v>0</v>
      </c>
      <c r="M3508">
        <v>29</v>
      </c>
      <c r="N3508" t="b">
        <v>1</v>
      </c>
      <c r="O3508" t="s">
        <v>8270</v>
      </c>
      <c r="P3508" s="5">
        <f t="shared" si="325"/>
        <v>105</v>
      </c>
      <c r="Q3508" t="str">
        <f t="shared" si="326"/>
        <v>theater</v>
      </c>
      <c r="R3508" t="str">
        <f t="shared" si="327"/>
        <v>plays</v>
      </c>
      <c r="S3508" s="10">
        <f t="shared" si="328"/>
        <v>41829.525925925926</v>
      </c>
      <c r="T3508" s="10">
        <f t="shared" si="329"/>
        <v>41874.525925925926</v>
      </c>
    </row>
    <row r="3509" spans="1:20" ht="43.5" x14ac:dyDescent="0.35">
      <c r="A3509" s="5">
        <f t="shared" si="324"/>
        <v>104.4</v>
      </c>
      <c r="B3509">
        <v>3507</v>
      </c>
      <c r="C3509" s="3" t="s">
        <v>3506</v>
      </c>
      <c r="D3509" s="3" t="s">
        <v>7617</v>
      </c>
      <c r="E3509">
        <v>10000</v>
      </c>
      <c r="F3509">
        <v>10440</v>
      </c>
      <c r="G3509" t="s">
        <v>8218</v>
      </c>
      <c r="H3509" t="s">
        <v>8223</v>
      </c>
      <c r="I3509" t="s">
        <v>8245</v>
      </c>
      <c r="J3509" s="11">
        <v>1464732537</v>
      </c>
      <c r="K3509" s="11">
        <v>1462140537</v>
      </c>
      <c r="L3509" t="b">
        <v>0</v>
      </c>
      <c r="M3509">
        <v>72</v>
      </c>
      <c r="N3509" t="b">
        <v>1</v>
      </c>
      <c r="O3509" t="s">
        <v>8270</v>
      </c>
      <c r="P3509" s="5">
        <f t="shared" si="325"/>
        <v>145</v>
      </c>
      <c r="Q3509" t="str">
        <f t="shared" si="326"/>
        <v>theater</v>
      </c>
      <c r="R3509" t="str">
        <f t="shared" si="327"/>
        <v>plays</v>
      </c>
      <c r="S3509" s="10">
        <f t="shared" si="328"/>
        <v>42491.714548611104</v>
      </c>
      <c r="T3509" s="10">
        <f t="shared" si="329"/>
        <v>42521.714548611104</v>
      </c>
    </row>
    <row r="3510" spans="1:20" ht="43.5" x14ac:dyDescent="0.35">
      <c r="A3510" s="5">
        <f t="shared" si="324"/>
        <v>180</v>
      </c>
      <c r="B3510">
        <v>3508</v>
      </c>
      <c r="C3510" s="3" t="s">
        <v>3507</v>
      </c>
      <c r="D3510" s="3" t="s">
        <v>7618</v>
      </c>
      <c r="E3510">
        <v>100</v>
      </c>
      <c r="F3510">
        <v>180</v>
      </c>
      <c r="G3510" t="s">
        <v>8218</v>
      </c>
      <c r="H3510" t="s">
        <v>8224</v>
      </c>
      <c r="I3510" t="s">
        <v>8246</v>
      </c>
      <c r="J3510" s="11">
        <v>1462914000</v>
      </c>
      <c r="K3510" s="11">
        <v>1460914253</v>
      </c>
      <c r="L3510" t="b">
        <v>0</v>
      </c>
      <c r="M3510">
        <v>15</v>
      </c>
      <c r="N3510" t="b">
        <v>1</v>
      </c>
      <c r="O3510" t="s">
        <v>8270</v>
      </c>
      <c r="P3510" s="5">
        <f t="shared" si="325"/>
        <v>12</v>
      </c>
      <c r="Q3510" t="str">
        <f t="shared" si="326"/>
        <v>theater</v>
      </c>
      <c r="R3510" t="str">
        <f t="shared" si="327"/>
        <v>plays</v>
      </c>
      <c r="S3510" s="10">
        <f t="shared" si="328"/>
        <v>42477.521446759252</v>
      </c>
      <c r="T3510" s="10">
        <f t="shared" si="329"/>
        <v>42500.666666666664</v>
      </c>
    </row>
    <row r="3511" spans="1:20" ht="43.5" x14ac:dyDescent="0.35">
      <c r="A3511" s="5">
        <f t="shared" si="324"/>
        <v>106.33333333333333</v>
      </c>
      <c r="B3511">
        <v>3509</v>
      </c>
      <c r="C3511" s="3" t="s">
        <v>3508</v>
      </c>
      <c r="D3511" s="3" t="s">
        <v>7619</v>
      </c>
      <c r="E3511">
        <v>3000</v>
      </c>
      <c r="F3511">
        <v>3190</v>
      </c>
      <c r="G3511" t="s">
        <v>8218</v>
      </c>
      <c r="H3511" t="s">
        <v>8223</v>
      </c>
      <c r="I3511" t="s">
        <v>8245</v>
      </c>
      <c r="J3511" s="11">
        <v>1416545700</v>
      </c>
      <c r="K3511" s="11">
        <v>1415392666</v>
      </c>
      <c r="L3511" t="b">
        <v>0</v>
      </c>
      <c r="M3511">
        <v>33</v>
      </c>
      <c r="N3511" t="b">
        <v>1</v>
      </c>
      <c r="O3511" t="s">
        <v>8270</v>
      </c>
      <c r="P3511" s="5">
        <f t="shared" si="325"/>
        <v>96.666666666666671</v>
      </c>
      <c r="Q3511" t="str">
        <f t="shared" si="326"/>
        <v>theater</v>
      </c>
      <c r="R3511" t="str">
        <f t="shared" si="327"/>
        <v>plays</v>
      </c>
      <c r="S3511" s="10">
        <f t="shared" si="328"/>
        <v>41950.651226851849</v>
      </c>
      <c r="T3511" s="10">
        <f t="shared" si="329"/>
        <v>41963.996527777774</v>
      </c>
    </row>
    <row r="3512" spans="1:20" ht="58" x14ac:dyDescent="0.35">
      <c r="A3512" s="5">
        <f t="shared" si="324"/>
        <v>100.55555555555556</v>
      </c>
      <c r="B3512">
        <v>3510</v>
      </c>
      <c r="C3512" s="3" t="s">
        <v>3509</v>
      </c>
      <c r="D3512" s="3" t="s">
        <v>7620</v>
      </c>
      <c r="E3512">
        <v>900</v>
      </c>
      <c r="F3512">
        <v>905</v>
      </c>
      <c r="G3512" t="s">
        <v>8218</v>
      </c>
      <c r="H3512" t="s">
        <v>8223</v>
      </c>
      <c r="I3512" t="s">
        <v>8245</v>
      </c>
      <c r="J3512" s="11">
        <v>1404312846</v>
      </c>
      <c r="K3512" s="11">
        <v>1402584846</v>
      </c>
      <c r="L3512" t="b">
        <v>0</v>
      </c>
      <c r="M3512">
        <v>15</v>
      </c>
      <c r="N3512" t="b">
        <v>1</v>
      </c>
      <c r="O3512" t="s">
        <v>8270</v>
      </c>
      <c r="P3512" s="5">
        <f t="shared" si="325"/>
        <v>60.333333333333336</v>
      </c>
      <c r="Q3512" t="str">
        <f t="shared" si="326"/>
        <v>theater</v>
      </c>
      <c r="R3512" t="str">
        <f t="shared" si="327"/>
        <v>plays</v>
      </c>
      <c r="S3512" s="10">
        <f t="shared" si="328"/>
        <v>41802.412569444445</v>
      </c>
      <c r="T3512" s="10">
        <f t="shared" si="329"/>
        <v>41822.412569444445</v>
      </c>
    </row>
    <row r="3513" spans="1:20" ht="43.5" x14ac:dyDescent="0.35">
      <c r="A3513" s="5">
        <f t="shared" si="324"/>
        <v>101.2</v>
      </c>
      <c r="B3513">
        <v>3511</v>
      </c>
      <c r="C3513" s="3" t="s">
        <v>3510</v>
      </c>
      <c r="D3513" s="3" t="s">
        <v>7621</v>
      </c>
      <c r="E3513">
        <v>1500</v>
      </c>
      <c r="F3513">
        <v>1518</v>
      </c>
      <c r="G3513" t="s">
        <v>8218</v>
      </c>
      <c r="H3513" t="s">
        <v>8224</v>
      </c>
      <c r="I3513" t="s">
        <v>8246</v>
      </c>
      <c r="J3513" s="11">
        <v>1415385000</v>
      </c>
      <c r="K3513" s="11">
        <v>1413406695</v>
      </c>
      <c r="L3513" t="b">
        <v>0</v>
      </c>
      <c r="M3513">
        <v>19</v>
      </c>
      <c r="N3513" t="b">
        <v>1</v>
      </c>
      <c r="O3513" t="s">
        <v>8270</v>
      </c>
      <c r="P3513" s="5">
        <f t="shared" si="325"/>
        <v>79.89473684210526</v>
      </c>
      <c r="Q3513" t="str">
        <f t="shared" si="326"/>
        <v>theater</v>
      </c>
      <c r="R3513" t="str">
        <f t="shared" si="327"/>
        <v>plays</v>
      </c>
      <c r="S3513" s="10">
        <f t="shared" si="328"/>
        <v>41927.665451388886</v>
      </c>
      <c r="T3513" s="10">
        <f t="shared" si="329"/>
        <v>41950.5625</v>
      </c>
    </row>
    <row r="3514" spans="1:20" ht="43.5" x14ac:dyDescent="0.35">
      <c r="A3514" s="5">
        <f t="shared" si="324"/>
        <v>100</v>
      </c>
      <c r="B3514">
        <v>3512</v>
      </c>
      <c r="C3514" s="3" t="s">
        <v>3511</v>
      </c>
      <c r="D3514" s="3" t="s">
        <v>7622</v>
      </c>
      <c r="E3514">
        <v>1000</v>
      </c>
      <c r="F3514">
        <v>1000</v>
      </c>
      <c r="G3514" t="s">
        <v>8218</v>
      </c>
      <c r="H3514" t="s">
        <v>8224</v>
      </c>
      <c r="I3514" t="s">
        <v>8246</v>
      </c>
      <c r="J3514" s="11">
        <v>1429789992</v>
      </c>
      <c r="K3514" s="11">
        <v>1424609592</v>
      </c>
      <c r="L3514" t="b">
        <v>0</v>
      </c>
      <c r="M3514">
        <v>17</v>
      </c>
      <c r="N3514" t="b">
        <v>1</v>
      </c>
      <c r="O3514" t="s">
        <v>8270</v>
      </c>
      <c r="P3514" s="5">
        <f t="shared" si="325"/>
        <v>58.823529411764703</v>
      </c>
      <c r="Q3514" t="str">
        <f t="shared" si="326"/>
        <v>theater</v>
      </c>
      <c r="R3514" t="str">
        <f t="shared" si="327"/>
        <v>plays</v>
      </c>
      <c r="S3514" s="10">
        <f t="shared" si="328"/>
        <v>42057.328611111108</v>
      </c>
      <c r="T3514" s="10">
        <f t="shared" si="329"/>
        <v>42117.286944444444</v>
      </c>
    </row>
    <row r="3515" spans="1:20" ht="43.5" x14ac:dyDescent="0.35">
      <c r="A3515" s="5">
        <f t="shared" si="324"/>
        <v>118.39285714285714</v>
      </c>
      <c r="B3515">
        <v>3513</v>
      </c>
      <c r="C3515" s="3" t="s">
        <v>3512</v>
      </c>
      <c r="D3515" s="3" t="s">
        <v>7623</v>
      </c>
      <c r="E3515">
        <v>2800</v>
      </c>
      <c r="F3515">
        <v>3315</v>
      </c>
      <c r="G3515" t="s">
        <v>8218</v>
      </c>
      <c r="H3515" t="s">
        <v>8223</v>
      </c>
      <c r="I3515" t="s">
        <v>8245</v>
      </c>
      <c r="J3515" s="11">
        <v>1401857940</v>
      </c>
      <c r="K3515" s="11">
        <v>1400725112</v>
      </c>
      <c r="L3515" t="b">
        <v>0</v>
      </c>
      <c r="M3515">
        <v>44</v>
      </c>
      <c r="N3515" t="b">
        <v>1</v>
      </c>
      <c r="O3515" t="s">
        <v>8270</v>
      </c>
      <c r="P3515" s="5">
        <f t="shared" si="325"/>
        <v>75.340909090909093</v>
      </c>
      <c r="Q3515" t="str">
        <f t="shared" si="326"/>
        <v>theater</v>
      </c>
      <c r="R3515" t="str">
        <f t="shared" si="327"/>
        <v>plays</v>
      </c>
      <c r="S3515" s="10">
        <f t="shared" si="328"/>
        <v>41780.887870370367</v>
      </c>
      <c r="T3515" s="10">
        <f t="shared" si="329"/>
        <v>41793.999305555553</v>
      </c>
    </row>
    <row r="3516" spans="1:20" ht="43.5" x14ac:dyDescent="0.35">
      <c r="A3516" s="5">
        <f t="shared" si="324"/>
        <v>110.00000000000001</v>
      </c>
      <c r="B3516">
        <v>3514</v>
      </c>
      <c r="C3516" s="3" t="s">
        <v>3513</v>
      </c>
      <c r="D3516" s="3" t="s">
        <v>7624</v>
      </c>
      <c r="E3516">
        <v>500</v>
      </c>
      <c r="F3516">
        <v>550</v>
      </c>
      <c r="G3516" t="s">
        <v>8218</v>
      </c>
      <c r="H3516" t="s">
        <v>8223</v>
      </c>
      <c r="I3516" t="s">
        <v>8245</v>
      </c>
      <c r="J3516" s="11">
        <v>1422853140</v>
      </c>
      <c r="K3516" s="11">
        <v>1421439552</v>
      </c>
      <c r="L3516" t="b">
        <v>0</v>
      </c>
      <c r="M3516">
        <v>10</v>
      </c>
      <c r="N3516" t="b">
        <v>1</v>
      </c>
      <c r="O3516" t="s">
        <v>8270</v>
      </c>
      <c r="P3516" s="5">
        <f t="shared" si="325"/>
        <v>55</v>
      </c>
      <c r="Q3516" t="str">
        <f t="shared" si="326"/>
        <v>theater</v>
      </c>
      <c r="R3516" t="str">
        <f t="shared" si="327"/>
        <v>plays</v>
      </c>
      <c r="S3516" s="10">
        <f t="shared" si="328"/>
        <v>42020.638333333329</v>
      </c>
      <c r="T3516" s="10">
        <f t="shared" si="329"/>
        <v>42036.999305555553</v>
      </c>
    </row>
    <row r="3517" spans="1:20" ht="43.5" x14ac:dyDescent="0.35">
      <c r="A3517" s="5">
        <f t="shared" si="324"/>
        <v>102.66666666666666</v>
      </c>
      <c r="B3517">
        <v>3515</v>
      </c>
      <c r="C3517" s="3" t="s">
        <v>3514</v>
      </c>
      <c r="D3517" s="3" t="s">
        <v>7625</v>
      </c>
      <c r="E3517">
        <v>3000</v>
      </c>
      <c r="F3517">
        <v>3080</v>
      </c>
      <c r="G3517" t="s">
        <v>8218</v>
      </c>
      <c r="H3517" t="s">
        <v>8223</v>
      </c>
      <c r="I3517" t="s">
        <v>8245</v>
      </c>
      <c r="J3517" s="11">
        <v>1433097171</v>
      </c>
      <c r="K3517" s="11">
        <v>1430505171</v>
      </c>
      <c r="L3517" t="b">
        <v>0</v>
      </c>
      <c r="M3517">
        <v>46</v>
      </c>
      <c r="N3517" t="b">
        <v>1</v>
      </c>
      <c r="O3517" t="s">
        <v>8270</v>
      </c>
      <c r="P3517" s="5">
        <f t="shared" si="325"/>
        <v>66.956521739130437</v>
      </c>
      <c r="Q3517" t="str">
        <f t="shared" si="326"/>
        <v>theater</v>
      </c>
      <c r="R3517" t="str">
        <f t="shared" si="327"/>
        <v>plays</v>
      </c>
      <c r="S3517" s="10">
        <f t="shared" si="328"/>
        <v>42125.564479166664</v>
      </c>
      <c r="T3517" s="10">
        <f t="shared" si="329"/>
        <v>42155.564479166664</v>
      </c>
    </row>
    <row r="3518" spans="1:20" ht="43.5" x14ac:dyDescent="0.35">
      <c r="A3518" s="5">
        <f t="shared" si="324"/>
        <v>100</v>
      </c>
      <c r="B3518">
        <v>3516</v>
      </c>
      <c r="C3518" s="3" t="s">
        <v>3515</v>
      </c>
      <c r="D3518" s="3" t="s">
        <v>7626</v>
      </c>
      <c r="E3518">
        <v>2500</v>
      </c>
      <c r="F3518">
        <v>2500</v>
      </c>
      <c r="G3518" t="s">
        <v>8218</v>
      </c>
      <c r="H3518" t="s">
        <v>8223</v>
      </c>
      <c r="I3518" t="s">
        <v>8245</v>
      </c>
      <c r="J3518" s="11">
        <v>1410145200</v>
      </c>
      <c r="K3518" s="11">
        <v>1407197670</v>
      </c>
      <c r="L3518" t="b">
        <v>0</v>
      </c>
      <c r="M3518">
        <v>11</v>
      </c>
      <c r="N3518" t="b">
        <v>1</v>
      </c>
      <c r="O3518" t="s">
        <v>8270</v>
      </c>
      <c r="P3518" s="5">
        <f t="shared" si="325"/>
        <v>227.27272727272728</v>
      </c>
      <c r="Q3518" t="str">
        <f t="shared" si="326"/>
        <v>theater</v>
      </c>
      <c r="R3518" t="str">
        <f t="shared" si="327"/>
        <v>plays</v>
      </c>
      <c r="S3518" s="10">
        <f t="shared" si="328"/>
        <v>41855.801736111105</v>
      </c>
      <c r="T3518" s="10">
        <f t="shared" si="329"/>
        <v>41889.916666666664</v>
      </c>
    </row>
    <row r="3519" spans="1:20" ht="43.5" x14ac:dyDescent="0.35">
      <c r="A3519" s="5">
        <f t="shared" si="324"/>
        <v>100</v>
      </c>
      <c r="B3519">
        <v>3517</v>
      </c>
      <c r="C3519" s="3" t="s">
        <v>3516</v>
      </c>
      <c r="D3519" s="3" t="s">
        <v>7627</v>
      </c>
      <c r="E3519">
        <v>4000</v>
      </c>
      <c r="F3519">
        <v>4000</v>
      </c>
      <c r="G3519" t="s">
        <v>8218</v>
      </c>
      <c r="H3519" t="s">
        <v>8224</v>
      </c>
      <c r="I3519" t="s">
        <v>8246</v>
      </c>
      <c r="J3519" s="11">
        <v>1404471600</v>
      </c>
      <c r="K3519" s="11">
        <v>1401910634</v>
      </c>
      <c r="L3519" t="b">
        <v>0</v>
      </c>
      <c r="M3519">
        <v>13</v>
      </c>
      <c r="N3519" t="b">
        <v>1</v>
      </c>
      <c r="O3519" t="s">
        <v>8270</v>
      </c>
      <c r="P3519" s="5">
        <f t="shared" si="325"/>
        <v>307.69230769230768</v>
      </c>
      <c r="Q3519" t="str">
        <f t="shared" si="326"/>
        <v>theater</v>
      </c>
      <c r="R3519" t="str">
        <f t="shared" si="327"/>
        <v>plays</v>
      </c>
      <c r="S3519" s="10">
        <f t="shared" si="328"/>
        <v>41794.609189814815</v>
      </c>
      <c r="T3519" s="10">
        <f t="shared" si="329"/>
        <v>41824.25</v>
      </c>
    </row>
    <row r="3520" spans="1:20" ht="43.5" x14ac:dyDescent="0.35">
      <c r="A3520" s="5">
        <f t="shared" si="324"/>
        <v>110.04599999999999</v>
      </c>
      <c r="B3520">
        <v>3518</v>
      </c>
      <c r="C3520" s="3" t="s">
        <v>3517</v>
      </c>
      <c r="D3520" s="3" t="s">
        <v>7628</v>
      </c>
      <c r="E3520">
        <v>1500</v>
      </c>
      <c r="F3520">
        <v>1650.69</v>
      </c>
      <c r="G3520" t="s">
        <v>8218</v>
      </c>
      <c r="H3520" t="s">
        <v>8223</v>
      </c>
      <c r="I3520" t="s">
        <v>8245</v>
      </c>
      <c r="J3520" s="11">
        <v>1412259660</v>
      </c>
      <c r="K3520" s="11">
        <v>1410461299</v>
      </c>
      <c r="L3520" t="b">
        <v>0</v>
      </c>
      <c r="M3520">
        <v>33</v>
      </c>
      <c r="N3520" t="b">
        <v>1</v>
      </c>
      <c r="O3520" t="s">
        <v>8270</v>
      </c>
      <c r="P3520" s="5">
        <f t="shared" si="325"/>
        <v>50.020909090909093</v>
      </c>
      <c r="Q3520" t="str">
        <f t="shared" si="326"/>
        <v>theater</v>
      </c>
      <c r="R3520" t="str">
        <f t="shared" si="327"/>
        <v>plays</v>
      </c>
      <c r="S3520" s="10">
        <f t="shared" si="328"/>
        <v>41893.575219907405</v>
      </c>
      <c r="T3520" s="10">
        <f t="shared" si="329"/>
        <v>41914.38958333333</v>
      </c>
    </row>
    <row r="3521" spans="1:20" ht="43.5" x14ac:dyDescent="0.35">
      <c r="A3521" s="5">
        <f t="shared" si="324"/>
        <v>101.35000000000001</v>
      </c>
      <c r="B3521">
        <v>3519</v>
      </c>
      <c r="C3521" s="3" t="s">
        <v>3518</v>
      </c>
      <c r="D3521" s="3" t="s">
        <v>7629</v>
      </c>
      <c r="E3521">
        <v>2000</v>
      </c>
      <c r="F3521">
        <v>2027</v>
      </c>
      <c r="G3521" t="s">
        <v>8218</v>
      </c>
      <c r="H3521" t="s">
        <v>8224</v>
      </c>
      <c r="I3521" t="s">
        <v>8246</v>
      </c>
      <c r="J3521" s="11">
        <v>1425478950</v>
      </c>
      <c r="K3521" s="11">
        <v>1422886950</v>
      </c>
      <c r="L3521" t="b">
        <v>0</v>
      </c>
      <c r="M3521">
        <v>28</v>
      </c>
      <c r="N3521" t="b">
        <v>1</v>
      </c>
      <c r="O3521" t="s">
        <v>8270</v>
      </c>
      <c r="P3521" s="5">
        <f t="shared" si="325"/>
        <v>72.392857142857139</v>
      </c>
      <c r="Q3521" t="str">
        <f t="shared" si="326"/>
        <v>theater</v>
      </c>
      <c r="R3521" t="str">
        <f t="shared" si="327"/>
        <v>plays</v>
      </c>
      <c r="S3521" s="10">
        <f t="shared" si="328"/>
        <v>42037.390624999993</v>
      </c>
      <c r="T3521" s="10">
        <f t="shared" si="329"/>
        <v>42067.390624999993</v>
      </c>
    </row>
    <row r="3522" spans="1:20" ht="43.5" x14ac:dyDescent="0.35">
      <c r="A3522" s="5">
        <f t="shared" si="324"/>
        <v>100.75</v>
      </c>
      <c r="B3522">
        <v>3520</v>
      </c>
      <c r="C3522" s="3" t="s">
        <v>3519</v>
      </c>
      <c r="D3522" s="3" t="s">
        <v>7630</v>
      </c>
      <c r="E3522">
        <v>2000</v>
      </c>
      <c r="F3522">
        <v>2015</v>
      </c>
      <c r="G3522" t="s">
        <v>8218</v>
      </c>
      <c r="H3522" t="s">
        <v>8224</v>
      </c>
      <c r="I3522" t="s">
        <v>8246</v>
      </c>
      <c r="J3522" s="11">
        <v>1441547220</v>
      </c>
      <c r="K3522" s="11">
        <v>1439322412</v>
      </c>
      <c r="L3522" t="b">
        <v>0</v>
      </c>
      <c r="M3522">
        <v>21</v>
      </c>
      <c r="N3522" t="b">
        <v>1</v>
      </c>
      <c r="O3522" t="s">
        <v>8270</v>
      </c>
      <c r="P3522" s="5">
        <f t="shared" si="325"/>
        <v>95.952380952380949</v>
      </c>
      <c r="Q3522" t="str">
        <f t="shared" si="326"/>
        <v>theater</v>
      </c>
      <c r="R3522" t="str">
        <f t="shared" si="327"/>
        <v>plays</v>
      </c>
      <c r="S3522" s="10">
        <f t="shared" si="328"/>
        <v>42227.615879629629</v>
      </c>
      <c r="T3522" s="10">
        <f t="shared" si="329"/>
        <v>42253.365972222215</v>
      </c>
    </row>
    <row r="3523" spans="1:20" ht="58" x14ac:dyDescent="0.35">
      <c r="A3523" s="5">
        <f t="shared" ref="A3523:A3586" si="330">(F3523/E3523)*100</f>
        <v>169.42857142857144</v>
      </c>
      <c r="B3523">
        <v>3521</v>
      </c>
      <c r="C3523" s="3" t="s">
        <v>3520</v>
      </c>
      <c r="D3523" s="3" t="s">
        <v>7631</v>
      </c>
      <c r="E3523">
        <v>350</v>
      </c>
      <c r="F3523">
        <v>593</v>
      </c>
      <c r="G3523" t="s">
        <v>8218</v>
      </c>
      <c r="H3523" t="s">
        <v>8223</v>
      </c>
      <c r="I3523" t="s">
        <v>8245</v>
      </c>
      <c r="J3523" s="11">
        <v>1411980020</v>
      </c>
      <c r="K3523" s="11">
        <v>1409388020</v>
      </c>
      <c r="L3523" t="b">
        <v>0</v>
      </c>
      <c r="M3523">
        <v>13</v>
      </c>
      <c r="N3523" t="b">
        <v>1</v>
      </c>
      <c r="O3523" t="s">
        <v>8270</v>
      </c>
      <c r="P3523" s="5">
        <f t="shared" ref="P3523:P3586" si="331">F3523/M3523</f>
        <v>45.615384615384613</v>
      </c>
      <c r="Q3523" t="str">
        <f t="shared" ref="Q3523:Q3586" si="332">LEFT(O:O,FIND("/",O:O)-1)</f>
        <v>theater</v>
      </c>
      <c r="R3523" t="str">
        <f t="shared" ref="R3523:R3586" si="333">RIGHT(O:O,LEN(O:O)-FIND("/",O:O))</f>
        <v>plays</v>
      </c>
      <c r="S3523" s="10">
        <f t="shared" ref="S3523:S3586" si="334">(((K3523/60)/60)/24)+DATE(1970,1,1)+(-5/24)</f>
        <v>41881.153009259258</v>
      </c>
      <c r="T3523" s="10">
        <f t="shared" ref="T3523:T3586" si="335">(((J3523/60)/60)/24)+DATE(1970,1,1)+(-5/24)</f>
        <v>41911.153009259258</v>
      </c>
    </row>
    <row r="3524" spans="1:20" ht="43.5" x14ac:dyDescent="0.35">
      <c r="A3524" s="5">
        <f t="shared" si="330"/>
        <v>100</v>
      </c>
      <c r="B3524">
        <v>3522</v>
      </c>
      <c r="C3524" s="3" t="s">
        <v>3521</v>
      </c>
      <c r="D3524" s="3" t="s">
        <v>7632</v>
      </c>
      <c r="E3524">
        <v>1395</v>
      </c>
      <c r="F3524">
        <v>1395</v>
      </c>
      <c r="G3524" t="s">
        <v>8218</v>
      </c>
      <c r="H3524" t="s">
        <v>8224</v>
      </c>
      <c r="I3524" t="s">
        <v>8246</v>
      </c>
      <c r="J3524" s="11">
        <v>1442311560</v>
      </c>
      <c r="K3524" s="11">
        <v>1439924246</v>
      </c>
      <c r="L3524" t="b">
        <v>0</v>
      </c>
      <c r="M3524">
        <v>34</v>
      </c>
      <c r="N3524" t="b">
        <v>1</v>
      </c>
      <c r="O3524" t="s">
        <v>8270</v>
      </c>
      <c r="P3524" s="5">
        <f t="shared" si="331"/>
        <v>41.029411764705884</v>
      </c>
      <c r="Q3524" t="str">
        <f t="shared" si="332"/>
        <v>theater</v>
      </c>
      <c r="R3524" t="str">
        <f t="shared" si="333"/>
        <v>plays</v>
      </c>
      <c r="S3524" s="10">
        <f t="shared" si="334"/>
        <v>42234.581550925919</v>
      </c>
      <c r="T3524" s="10">
        <f t="shared" si="335"/>
        <v>42262.212500000001</v>
      </c>
    </row>
    <row r="3525" spans="1:20" ht="43.5" x14ac:dyDescent="0.35">
      <c r="A3525" s="5">
        <f t="shared" si="330"/>
        <v>113.65</v>
      </c>
      <c r="B3525">
        <v>3523</v>
      </c>
      <c r="C3525" s="3" t="s">
        <v>3522</v>
      </c>
      <c r="D3525" s="3" t="s">
        <v>7633</v>
      </c>
      <c r="E3525">
        <v>4000</v>
      </c>
      <c r="F3525">
        <v>4546</v>
      </c>
      <c r="G3525" t="s">
        <v>8218</v>
      </c>
      <c r="H3525" t="s">
        <v>8224</v>
      </c>
      <c r="I3525" t="s">
        <v>8246</v>
      </c>
      <c r="J3525" s="11">
        <v>1474844400</v>
      </c>
      <c r="K3525" s="11">
        <v>1469871148</v>
      </c>
      <c r="L3525" t="b">
        <v>0</v>
      </c>
      <c r="M3525">
        <v>80</v>
      </c>
      <c r="N3525" t="b">
        <v>1</v>
      </c>
      <c r="O3525" t="s">
        <v>8270</v>
      </c>
      <c r="P3525" s="5">
        <f t="shared" si="331"/>
        <v>56.825000000000003</v>
      </c>
      <c r="Q3525" t="str">
        <f t="shared" si="332"/>
        <v>theater</v>
      </c>
      <c r="R3525" t="str">
        <f t="shared" si="333"/>
        <v>plays</v>
      </c>
      <c r="S3525" s="10">
        <f t="shared" si="334"/>
        <v>42581.189212962963</v>
      </c>
      <c r="T3525" s="10">
        <f t="shared" si="335"/>
        <v>42638.749999999993</v>
      </c>
    </row>
    <row r="3526" spans="1:20" ht="58" x14ac:dyDescent="0.35">
      <c r="A3526" s="5">
        <f t="shared" si="330"/>
        <v>101.56</v>
      </c>
      <c r="B3526">
        <v>3524</v>
      </c>
      <c r="C3526" s="3" t="s">
        <v>3523</v>
      </c>
      <c r="D3526" s="3" t="s">
        <v>7634</v>
      </c>
      <c r="E3526">
        <v>10000</v>
      </c>
      <c r="F3526">
        <v>10156</v>
      </c>
      <c r="G3526" t="s">
        <v>8218</v>
      </c>
      <c r="H3526" t="s">
        <v>8223</v>
      </c>
      <c r="I3526" t="s">
        <v>8245</v>
      </c>
      <c r="J3526" s="11">
        <v>1410580800</v>
      </c>
      <c r="K3526" s="11">
        <v>1409336373</v>
      </c>
      <c r="L3526" t="b">
        <v>0</v>
      </c>
      <c r="M3526">
        <v>74</v>
      </c>
      <c r="N3526" t="b">
        <v>1</v>
      </c>
      <c r="O3526" t="s">
        <v>8270</v>
      </c>
      <c r="P3526" s="5">
        <f t="shared" si="331"/>
        <v>137.24324324324326</v>
      </c>
      <c r="Q3526" t="str">
        <f t="shared" si="332"/>
        <v>theater</v>
      </c>
      <c r="R3526" t="str">
        <f t="shared" si="333"/>
        <v>plays</v>
      </c>
      <c r="S3526" s="10">
        <f t="shared" si="334"/>
        <v>41880.555243055554</v>
      </c>
      <c r="T3526" s="10">
        <f t="shared" si="335"/>
        <v>41894.958333333328</v>
      </c>
    </row>
    <row r="3527" spans="1:20" ht="43.5" x14ac:dyDescent="0.35">
      <c r="A3527" s="5">
        <f t="shared" si="330"/>
        <v>106</v>
      </c>
      <c r="B3527">
        <v>3525</v>
      </c>
      <c r="C3527" s="3" t="s">
        <v>3524</v>
      </c>
      <c r="D3527" s="3" t="s">
        <v>7635</v>
      </c>
      <c r="E3527">
        <v>500</v>
      </c>
      <c r="F3527">
        <v>530</v>
      </c>
      <c r="G3527" t="s">
        <v>8218</v>
      </c>
      <c r="H3527" t="s">
        <v>8223</v>
      </c>
      <c r="I3527" t="s">
        <v>8245</v>
      </c>
      <c r="J3527" s="11">
        <v>1439136000</v>
      </c>
      <c r="K3527" s="11">
        <v>1438188106</v>
      </c>
      <c r="L3527" t="b">
        <v>0</v>
      </c>
      <c r="M3527">
        <v>7</v>
      </c>
      <c r="N3527" t="b">
        <v>1</v>
      </c>
      <c r="O3527" t="s">
        <v>8270</v>
      </c>
      <c r="P3527" s="5">
        <f t="shared" si="331"/>
        <v>75.714285714285708</v>
      </c>
      <c r="Q3527" t="str">
        <f t="shared" si="332"/>
        <v>theater</v>
      </c>
      <c r="R3527" t="str">
        <f t="shared" si="333"/>
        <v>plays</v>
      </c>
      <c r="S3527" s="10">
        <f t="shared" si="334"/>
        <v>42214.487337962964</v>
      </c>
      <c r="T3527" s="10">
        <f t="shared" si="335"/>
        <v>42225.458333333336</v>
      </c>
    </row>
    <row r="3528" spans="1:20" ht="43.5" x14ac:dyDescent="0.35">
      <c r="A3528" s="5">
        <f t="shared" si="330"/>
        <v>102</v>
      </c>
      <c r="B3528">
        <v>3526</v>
      </c>
      <c r="C3528" s="3" t="s">
        <v>3525</v>
      </c>
      <c r="D3528" s="3" t="s">
        <v>7636</v>
      </c>
      <c r="E3528">
        <v>3300</v>
      </c>
      <c r="F3528">
        <v>3366</v>
      </c>
      <c r="G3528" t="s">
        <v>8218</v>
      </c>
      <c r="H3528" t="s">
        <v>8223</v>
      </c>
      <c r="I3528" t="s">
        <v>8245</v>
      </c>
      <c r="J3528" s="11">
        <v>1461823140</v>
      </c>
      <c r="K3528" s="11">
        <v>1459411371</v>
      </c>
      <c r="L3528" t="b">
        <v>0</v>
      </c>
      <c r="M3528">
        <v>34</v>
      </c>
      <c r="N3528" t="b">
        <v>1</v>
      </c>
      <c r="O3528" t="s">
        <v>8270</v>
      </c>
      <c r="P3528" s="5">
        <f t="shared" si="331"/>
        <v>99</v>
      </c>
      <c r="Q3528" t="str">
        <f t="shared" si="332"/>
        <v>theater</v>
      </c>
      <c r="R3528" t="str">
        <f t="shared" si="333"/>
        <v>plays</v>
      </c>
      <c r="S3528" s="10">
        <f t="shared" si="334"/>
        <v>42460.126979166664</v>
      </c>
      <c r="T3528" s="10">
        <f t="shared" si="335"/>
        <v>42488.040972222218</v>
      </c>
    </row>
    <row r="3529" spans="1:20" ht="43.5" x14ac:dyDescent="0.35">
      <c r="A3529" s="5">
        <f t="shared" si="330"/>
        <v>116.91666666666667</v>
      </c>
      <c r="B3529">
        <v>3527</v>
      </c>
      <c r="C3529" s="3" t="s">
        <v>3526</v>
      </c>
      <c r="D3529" s="3" t="s">
        <v>7637</v>
      </c>
      <c r="E3529">
        <v>6000</v>
      </c>
      <c r="F3529">
        <v>7015</v>
      </c>
      <c r="G3529" t="s">
        <v>8218</v>
      </c>
      <c r="H3529" t="s">
        <v>8223</v>
      </c>
      <c r="I3529" t="s">
        <v>8245</v>
      </c>
      <c r="J3529" s="11">
        <v>1436587140</v>
      </c>
      <c r="K3529" s="11">
        <v>1434069205</v>
      </c>
      <c r="L3529" t="b">
        <v>0</v>
      </c>
      <c r="M3529">
        <v>86</v>
      </c>
      <c r="N3529" t="b">
        <v>1</v>
      </c>
      <c r="O3529" t="s">
        <v>8270</v>
      </c>
      <c r="P3529" s="5">
        <f t="shared" si="331"/>
        <v>81.569767441860463</v>
      </c>
      <c r="Q3529" t="str">
        <f t="shared" si="332"/>
        <v>theater</v>
      </c>
      <c r="R3529" t="str">
        <f t="shared" si="333"/>
        <v>plays</v>
      </c>
      <c r="S3529" s="10">
        <f t="shared" si="334"/>
        <v>42166.814872685187</v>
      </c>
      <c r="T3529" s="10">
        <f t="shared" si="335"/>
        <v>42195.957638888889</v>
      </c>
    </row>
    <row r="3530" spans="1:20" ht="43.5" x14ac:dyDescent="0.35">
      <c r="A3530" s="5">
        <f t="shared" si="330"/>
        <v>101.15151515151514</v>
      </c>
      <c r="B3530">
        <v>3528</v>
      </c>
      <c r="C3530" s="3" t="s">
        <v>3527</v>
      </c>
      <c r="D3530" s="3" t="s">
        <v>7638</v>
      </c>
      <c r="E3530">
        <v>1650</v>
      </c>
      <c r="F3530">
        <v>1669</v>
      </c>
      <c r="G3530" t="s">
        <v>8218</v>
      </c>
      <c r="H3530" t="s">
        <v>8224</v>
      </c>
      <c r="I3530" t="s">
        <v>8246</v>
      </c>
      <c r="J3530" s="11">
        <v>1484740918</v>
      </c>
      <c r="K3530" s="11">
        <v>1483012918</v>
      </c>
      <c r="L3530" t="b">
        <v>0</v>
      </c>
      <c r="M3530">
        <v>37</v>
      </c>
      <c r="N3530" t="b">
        <v>1</v>
      </c>
      <c r="O3530" t="s">
        <v>8270</v>
      </c>
      <c r="P3530" s="5">
        <f t="shared" si="331"/>
        <v>45.108108108108105</v>
      </c>
      <c r="Q3530" t="str">
        <f t="shared" si="332"/>
        <v>theater</v>
      </c>
      <c r="R3530" t="str">
        <f t="shared" si="333"/>
        <v>plays</v>
      </c>
      <c r="S3530" s="10">
        <f t="shared" si="334"/>
        <v>42733.293032407404</v>
      </c>
      <c r="T3530" s="10">
        <f t="shared" si="335"/>
        <v>42753.293032407404</v>
      </c>
    </row>
    <row r="3531" spans="1:20" ht="58" x14ac:dyDescent="0.35">
      <c r="A3531" s="5">
        <f t="shared" si="330"/>
        <v>132</v>
      </c>
      <c r="B3531">
        <v>3529</v>
      </c>
      <c r="C3531" s="3" t="s">
        <v>3528</v>
      </c>
      <c r="D3531" s="3" t="s">
        <v>7639</v>
      </c>
      <c r="E3531">
        <v>500</v>
      </c>
      <c r="F3531">
        <v>660</v>
      </c>
      <c r="G3531" t="s">
        <v>8218</v>
      </c>
      <c r="H3531" t="s">
        <v>8223</v>
      </c>
      <c r="I3531" t="s">
        <v>8245</v>
      </c>
      <c r="J3531" s="11">
        <v>1436749200</v>
      </c>
      <c r="K3531" s="11">
        <v>1434997018</v>
      </c>
      <c r="L3531" t="b">
        <v>0</v>
      </c>
      <c r="M3531">
        <v>18</v>
      </c>
      <c r="N3531" t="b">
        <v>1</v>
      </c>
      <c r="O3531" t="s">
        <v>8270</v>
      </c>
      <c r="P3531" s="5">
        <f t="shared" si="331"/>
        <v>36.666666666666664</v>
      </c>
      <c r="Q3531" t="str">
        <f t="shared" si="332"/>
        <v>theater</v>
      </c>
      <c r="R3531" t="str">
        <f t="shared" si="333"/>
        <v>plays</v>
      </c>
      <c r="S3531" s="10">
        <f t="shared" si="334"/>
        <v>42177.553449074076</v>
      </c>
      <c r="T3531" s="10">
        <f t="shared" si="335"/>
        <v>42197.833333333336</v>
      </c>
    </row>
    <row r="3532" spans="1:20" ht="43.5" x14ac:dyDescent="0.35">
      <c r="A3532" s="5">
        <f t="shared" si="330"/>
        <v>100</v>
      </c>
      <c r="B3532">
        <v>3530</v>
      </c>
      <c r="C3532" s="3" t="s">
        <v>3529</v>
      </c>
      <c r="D3532" s="3" t="s">
        <v>7640</v>
      </c>
      <c r="E3532">
        <v>2750</v>
      </c>
      <c r="F3532">
        <v>2750</v>
      </c>
      <c r="G3532" t="s">
        <v>8218</v>
      </c>
      <c r="H3532" t="s">
        <v>8224</v>
      </c>
      <c r="I3532" t="s">
        <v>8246</v>
      </c>
      <c r="J3532" s="11">
        <v>1460318400</v>
      </c>
      <c r="K3532" s="11">
        <v>1457881057</v>
      </c>
      <c r="L3532" t="b">
        <v>0</v>
      </c>
      <c r="M3532">
        <v>22</v>
      </c>
      <c r="N3532" t="b">
        <v>1</v>
      </c>
      <c r="O3532" t="s">
        <v>8270</v>
      </c>
      <c r="P3532" s="5">
        <f t="shared" si="331"/>
        <v>125</v>
      </c>
      <c r="Q3532" t="str">
        <f t="shared" si="332"/>
        <v>theater</v>
      </c>
      <c r="R3532" t="str">
        <f t="shared" si="333"/>
        <v>plays</v>
      </c>
      <c r="S3532" s="10">
        <f t="shared" si="334"/>
        <v>42442.41501157407</v>
      </c>
      <c r="T3532" s="10">
        <f t="shared" si="335"/>
        <v>42470.624999999993</v>
      </c>
    </row>
    <row r="3533" spans="1:20" x14ac:dyDescent="0.35">
      <c r="A3533" s="5">
        <f t="shared" si="330"/>
        <v>128</v>
      </c>
      <c r="B3533">
        <v>3531</v>
      </c>
      <c r="C3533" s="3" t="s">
        <v>3530</v>
      </c>
      <c r="D3533" s="3" t="s">
        <v>7641</v>
      </c>
      <c r="E3533">
        <v>1000</v>
      </c>
      <c r="F3533">
        <v>1280</v>
      </c>
      <c r="G3533" t="s">
        <v>8218</v>
      </c>
      <c r="H3533" t="s">
        <v>8223</v>
      </c>
      <c r="I3533" t="s">
        <v>8245</v>
      </c>
      <c r="J3533" s="11">
        <v>1467301334</v>
      </c>
      <c r="K3533" s="11">
        <v>1464709334</v>
      </c>
      <c r="L3533" t="b">
        <v>0</v>
      </c>
      <c r="M3533">
        <v>26</v>
      </c>
      <c r="N3533" t="b">
        <v>1</v>
      </c>
      <c r="O3533" t="s">
        <v>8270</v>
      </c>
      <c r="P3533" s="5">
        <f t="shared" si="331"/>
        <v>49.230769230769234</v>
      </c>
      <c r="Q3533" t="str">
        <f t="shared" si="332"/>
        <v>theater</v>
      </c>
      <c r="R3533" t="str">
        <f t="shared" si="333"/>
        <v>plays</v>
      </c>
      <c r="S3533" s="10">
        <f t="shared" si="334"/>
        <v>42521.44599537037</v>
      </c>
      <c r="T3533" s="10">
        <f t="shared" si="335"/>
        <v>42551.44599537037</v>
      </c>
    </row>
    <row r="3534" spans="1:20" ht="58" x14ac:dyDescent="0.35">
      <c r="A3534" s="5">
        <f t="shared" si="330"/>
        <v>118.95833333333334</v>
      </c>
      <c r="B3534">
        <v>3532</v>
      </c>
      <c r="C3534" s="3" t="s">
        <v>3531</v>
      </c>
      <c r="D3534" s="3" t="s">
        <v>7642</v>
      </c>
      <c r="E3534">
        <v>960</v>
      </c>
      <c r="F3534">
        <v>1142</v>
      </c>
      <c r="G3534" t="s">
        <v>8218</v>
      </c>
      <c r="H3534" t="s">
        <v>8223</v>
      </c>
      <c r="I3534" t="s">
        <v>8245</v>
      </c>
      <c r="J3534" s="11">
        <v>1411012740</v>
      </c>
      <c r="K3534" s="11">
        <v>1409667827</v>
      </c>
      <c r="L3534" t="b">
        <v>0</v>
      </c>
      <c r="M3534">
        <v>27</v>
      </c>
      <c r="N3534" t="b">
        <v>1</v>
      </c>
      <c r="O3534" t="s">
        <v>8270</v>
      </c>
      <c r="P3534" s="5">
        <f t="shared" si="331"/>
        <v>42.296296296296298</v>
      </c>
      <c r="Q3534" t="str">
        <f t="shared" si="332"/>
        <v>theater</v>
      </c>
      <c r="R3534" t="str">
        <f t="shared" si="333"/>
        <v>plays</v>
      </c>
      <c r="S3534" s="10">
        <f t="shared" si="334"/>
        <v>41884.391516203701</v>
      </c>
      <c r="T3534" s="10">
        <f t="shared" si="335"/>
        <v>41899.957638888889</v>
      </c>
    </row>
    <row r="3535" spans="1:20" ht="58" x14ac:dyDescent="0.35">
      <c r="A3535" s="5">
        <f t="shared" si="330"/>
        <v>126.2</v>
      </c>
      <c r="B3535">
        <v>3533</v>
      </c>
      <c r="C3535" s="3" t="s">
        <v>3532</v>
      </c>
      <c r="D3535" s="3" t="s">
        <v>7643</v>
      </c>
      <c r="E3535">
        <v>500</v>
      </c>
      <c r="F3535">
        <v>631</v>
      </c>
      <c r="G3535" t="s">
        <v>8218</v>
      </c>
      <c r="H3535" t="s">
        <v>8223</v>
      </c>
      <c r="I3535" t="s">
        <v>8245</v>
      </c>
      <c r="J3535" s="11">
        <v>1447269367</v>
      </c>
      <c r="K3535" s="11">
        <v>1444673767</v>
      </c>
      <c r="L3535" t="b">
        <v>0</v>
      </c>
      <c r="M3535">
        <v>8</v>
      </c>
      <c r="N3535" t="b">
        <v>1</v>
      </c>
      <c r="O3535" t="s">
        <v>8270</v>
      </c>
      <c r="P3535" s="5">
        <f t="shared" si="331"/>
        <v>78.875</v>
      </c>
      <c r="Q3535" t="str">
        <f t="shared" si="332"/>
        <v>theater</v>
      </c>
      <c r="R3535" t="str">
        <f t="shared" si="333"/>
        <v>plays</v>
      </c>
      <c r="S3535" s="10">
        <f t="shared" si="334"/>
        <v>42289.552858796298</v>
      </c>
      <c r="T3535" s="10">
        <f t="shared" si="335"/>
        <v>42319.594525462955</v>
      </c>
    </row>
    <row r="3536" spans="1:20" ht="43.5" x14ac:dyDescent="0.35">
      <c r="A3536" s="5">
        <f t="shared" si="330"/>
        <v>156.20000000000002</v>
      </c>
      <c r="B3536">
        <v>3534</v>
      </c>
      <c r="C3536" s="3" t="s">
        <v>3533</v>
      </c>
      <c r="D3536" s="3" t="s">
        <v>7644</v>
      </c>
      <c r="E3536">
        <v>5000</v>
      </c>
      <c r="F3536">
        <v>7810</v>
      </c>
      <c r="G3536" t="s">
        <v>8218</v>
      </c>
      <c r="H3536" t="s">
        <v>8223</v>
      </c>
      <c r="I3536" t="s">
        <v>8245</v>
      </c>
      <c r="J3536" s="11">
        <v>1443711623</v>
      </c>
      <c r="K3536" s="11">
        <v>1440687623</v>
      </c>
      <c r="L3536" t="b">
        <v>0</v>
      </c>
      <c r="M3536">
        <v>204</v>
      </c>
      <c r="N3536" t="b">
        <v>1</v>
      </c>
      <c r="O3536" t="s">
        <v>8270</v>
      </c>
      <c r="P3536" s="5">
        <f t="shared" si="331"/>
        <v>38.284313725490193</v>
      </c>
      <c r="Q3536" t="str">
        <f t="shared" si="332"/>
        <v>theater</v>
      </c>
      <c r="R3536" t="str">
        <f t="shared" si="333"/>
        <v>plays</v>
      </c>
      <c r="S3536" s="10">
        <f t="shared" si="334"/>
        <v>42243.416932870365</v>
      </c>
      <c r="T3536" s="10">
        <f t="shared" si="335"/>
        <v>42278.416932870365</v>
      </c>
    </row>
    <row r="3537" spans="1:20" ht="43.5" x14ac:dyDescent="0.35">
      <c r="A3537" s="5">
        <f t="shared" si="330"/>
        <v>103.15</v>
      </c>
      <c r="B3537">
        <v>3535</v>
      </c>
      <c r="C3537" s="3" t="s">
        <v>3534</v>
      </c>
      <c r="D3537" s="3" t="s">
        <v>7645</v>
      </c>
      <c r="E3537">
        <v>2000</v>
      </c>
      <c r="F3537">
        <v>2063</v>
      </c>
      <c r="G3537" t="s">
        <v>8218</v>
      </c>
      <c r="H3537" t="s">
        <v>8224</v>
      </c>
      <c r="I3537" t="s">
        <v>8246</v>
      </c>
      <c r="J3537" s="11">
        <v>1443808800</v>
      </c>
      <c r="K3537" s="11">
        <v>1441120910</v>
      </c>
      <c r="L3537" t="b">
        <v>0</v>
      </c>
      <c r="M3537">
        <v>46</v>
      </c>
      <c r="N3537" t="b">
        <v>1</v>
      </c>
      <c r="O3537" t="s">
        <v>8270</v>
      </c>
      <c r="P3537" s="5">
        <f t="shared" si="331"/>
        <v>44.847826086956523</v>
      </c>
      <c r="Q3537" t="str">
        <f t="shared" si="332"/>
        <v>theater</v>
      </c>
      <c r="R3537" t="str">
        <f t="shared" si="333"/>
        <v>plays</v>
      </c>
      <c r="S3537" s="10">
        <f t="shared" si="334"/>
        <v>42248.431828703695</v>
      </c>
      <c r="T3537" s="10">
        <f t="shared" si="335"/>
        <v>42279.541666666664</v>
      </c>
    </row>
    <row r="3538" spans="1:20" ht="43.5" x14ac:dyDescent="0.35">
      <c r="A3538" s="5">
        <f t="shared" si="330"/>
        <v>153.33333333333334</v>
      </c>
      <c r="B3538">
        <v>3536</v>
      </c>
      <c r="C3538" s="3" t="s">
        <v>3535</v>
      </c>
      <c r="D3538" s="3" t="s">
        <v>7646</v>
      </c>
      <c r="E3538">
        <v>150</v>
      </c>
      <c r="F3538">
        <v>230</v>
      </c>
      <c r="G3538" t="s">
        <v>8218</v>
      </c>
      <c r="H3538" t="s">
        <v>8224</v>
      </c>
      <c r="I3538" t="s">
        <v>8246</v>
      </c>
      <c r="J3538" s="11">
        <v>1450612740</v>
      </c>
      <c r="K3538" s="11">
        <v>1448040425</v>
      </c>
      <c r="L3538" t="b">
        <v>0</v>
      </c>
      <c r="M3538">
        <v>17</v>
      </c>
      <c r="N3538" t="b">
        <v>1</v>
      </c>
      <c r="O3538" t="s">
        <v>8270</v>
      </c>
      <c r="P3538" s="5">
        <f t="shared" si="331"/>
        <v>13.529411764705882</v>
      </c>
      <c r="Q3538" t="str">
        <f t="shared" si="332"/>
        <v>theater</v>
      </c>
      <c r="R3538" t="str">
        <f t="shared" si="333"/>
        <v>plays</v>
      </c>
      <c r="S3538" s="10">
        <f t="shared" si="334"/>
        <v>42328.518807870372</v>
      </c>
      <c r="T3538" s="10">
        <f t="shared" si="335"/>
        <v>42358.290972222218</v>
      </c>
    </row>
    <row r="3539" spans="1:20" ht="58" x14ac:dyDescent="0.35">
      <c r="A3539" s="5">
        <f t="shared" si="330"/>
        <v>180.44444444444446</v>
      </c>
      <c r="B3539">
        <v>3537</v>
      </c>
      <c r="C3539" s="3" t="s">
        <v>3536</v>
      </c>
      <c r="D3539" s="3" t="s">
        <v>7647</v>
      </c>
      <c r="E3539">
        <v>675</v>
      </c>
      <c r="F3539">
        <v>1218</v>
      </c>
      <c r="G3539" t="s">
        <v>8218</v>
      </c>
      <c r="H3539" t="s">
        <v>8228</v>
      </c>
      <c r="I3539" t="s">
        <v>8250</v>
      </c>
      <c r="J3539" s="11">
        <v>1416211140</v>
      </c>
      <c r="K3539" s="11">
        <v>1413016216</v>
      </c>
      <c r="L3539" t="b">
        <v>0</v>
      </c>
      <c r="M3539">
        <v>28</v>
      </c>
      <c r="N3539" t="b">
        <v>1</v>
      </c>
      <c r="O3539" t="s">
        <v>8270</v>
      </c>
      <c r="P3539" s="5">
        <f t="shared" si="331"/>
        <v>43.5</v>
      </c>
      <c r="Q3539" t="str">
        <f t="shared" si="332"/>
        <v>theater</v>
      </c>
      <c r="R3539" t="str">
        <f t="shared" si="333"/>
        <v>plays</v>
      </c>
      <c r="S3539" s="10">
        <f t="shared" si="334"/>
        <v>41923.146018518513</v>
      </c>
      <c r="T3539" s="10">
        <f t="shared" si="335"/>
        <v>41960.124305555553</v>
      </c>
    </row>
    <row r="3540" spans="1:20" ht="43.5" x14ac:dyDescent="0.35">
      <c r="A3540" s="5">
        <f t="shared" si="330"/>
        <v>128.44999999999999</v>
      </c>
      <c r="B3540">
        <v>3538</v>
      </c>
      <c r="C3540" s="3" t="s">
        <v>3537</v>
      </c>
      <c r="D3540" s="3" t="s">
        <v>7648</v>
      </c>
      <c r="E3540">
        <v>2000</v>
      </c>
      <c r="F3540">
        <v>2569</v>
      </c>
      <c r="G3540" t="s">
        <v>8218</v>
      </c>
      <c r="H3540" t="s">
        <v>8224</v>
      </c>
      <c r="I3540" t="s">
        <v>8246</v>
      </c>
      <c r="J3540" s="11">
        <v>1471428340</v>
      </c>
      <c r="K3540" s="11">
        <v>1469009140</v>
      </c>
      <c r="L3540" t="b">
        <v>0</v>
      </c>
      <c r="M3540">
        <v>83</v>
      </c>
      <c r="N3540" t="b">
        <v>1</v>
      </c>
      <c r="O3540" t="s">
        <v>8270</v>
      </c>
      <c r="P3540" s="5">
        <f t="shared" si="331"/>
        <v>30.951807228915662</v>
      </c>
      <c r="Q3540" t="str">
        <f t="shared" si="332"/>
        <v>theater</v>
      </c>
      <c r="R3540" t="str">
        <f t="shared" si="333"/>
        <v>plays</v>
      </c>
      <c r="S3540" s="10">
        <f t="shared" si="334"/>
        <v>42571.212268518517</v>
      </c>
      <c r="T3540" s="10">
        <f t="shared" si="335"/>
        <v>42599.212268518517</v>
      </c>
    </row>
    <row r="3541" spans="1:20" ht="43.5" x14ac:dyDescent="0.35">
      <c r="A3541" s="5">
        <f t="shared" si="330"/>
        <v>119.66666666666667</v>
      </c>
      <c r="B3541">
        <v>3539</v>
      </c>
      <c r="C3541" s="3" t="s">
        <v>3538</v>
      </c>
      <c r="D3541" s="3" t="s">
        <v>7649</v>
      </c>
      <c r="E3541">
        <v>600</v>
      </c>
      <c r="F3541">
        <v>718</v>
      </c>
      <c r="G3541" t="s">
        <v>8218</v>
      </c>
      <c r="H3541" t="s">
        <v>8223</v>
      </c>
      <c r="I3541" t="s">
        <v>8245</v>
      </c>
      <c r="J3541" s="11">
        <v>1473358122</v>
      </c>
      <c r="K3541" s="11">
        <v>1471543722</v>
      </c>
      <c r="L3541" t="b">
        <v>0</v>
      </c>
      <c r="M3541">
        <v>13</v>
      </c>
      <c r="N3541" t="b">
        <v>1</v>
      </c>
      <c r="O3541" t="s">
        <v>8270</v>
      </c>
      <c r="P3541" s="5">
        <f t="shared" si="331"/>
        <v>55.230769230769234</v>
      </c>
      <c r="Q3541" t="str">
        <f t="shared" si="332"/>
        <v>theater</v>
      </c>
      <c r="R3541" t="str">
        <f t="shared" si="333"/>
        <v>plays</v>
      </c>
      <c r="S3541" s="10">
        <f t="shared" si="334"/>
        <v>42600.547708333332</v>
      </c>
      <c r="T3541" s="10">
        <f t="shared" si="335"/>
        <v>42621.547708333332</v>
      </c>
    </row>
    <row r="3542" spans="1:20" ht="58" x14ac:dyDescent="0.35">
      <c r="A3542" s="5">
        <f t="shared" si="330"/>
        <v>123</v>
      </c>
      <c r="B3542">
        <v>3540</v>
      </c>
      <c r="C3542" s="3" t="s">
        <v>3539</v>
      </c>
      <c r="D3542" s="3" t="s">
        <v>7650</v>
      </c>
      <c r="E3542">
        <v>300</v>
      </c>
      <c r="F3542">
        <v>369</v>
      </c>
      <c r="G3542" t="s">
        <v>8218</v>
      </c>
      <c r="H3542" t="s">
        <v>8224</v>
      </c>
      <c r="I3542" t="s">
        <v>8246</v>
      </c>
      <c r="J3542" s="11">
        <v>1466899491</v>
      </c>
      <c r="K3542" s="11">
        <v>1464307491</v>
      </c>
      <c r="L3542" t="b">
        <v>0</v>
      </c>
      <c r="M3542">
        <v>8</v>
      </c>
      <c r="N3542" t="b">
        <v>1</v>
      </c>
      <c r="O3542" t="s">
        <v>8270</v>
      </c>
      <c r="P3542" s="5">
        <f t="shared" si="331"/>
        <v>46.125</v>
      </c>
      <c r="Q3542" t="str">
        <f t="shared" si="332"/>
        <v>theater</v>
      </c>
      <c r="R3542" t="str">
        <f t="shared" si="333"/>
        <v>plays</v>
      </c>
      <c r="S3542" s="10">
        <f t="shared" si="334"/>
        <v>42516.795034722221</v>
      </c>
      <c r="T3542" s="10">
        <f t="shared" si="335"/>
        <v>42546.795034722221</v>
      </c>
    </row>
    <row r="3543" spans="1:20" ht="43.5" x14ac:dyDescent="0.35">
      <c r="A3543" s="5">
        <f t="shared" si="330"/>
        <v>105</v>
      </c>
      <c r="B3543">
        <v>3541</v>
      </c>
      <c r="C3543" s="3" t="s">
        <v>3540</v>
      </c>
      <c r="D3543" s="3" t="s">
        <v>7651</v>
      </c>
      <c r="E3543">
        <v>1200</v>
      </c>
      <c r="F3543">
        <v>1260</v>
      </c>
      <c r="G3543" t="s">
        <v>8218</v>
      </c>
      <c r="H3543" t="s">
        <v>8224</v>
      </c>
      <c r="I3543" t="s">
        <v>8246</v>
      </c>
      <c r="J3543" s="11">
        <v>1441042275</v>
      </c>
      <c r="K3543" s="11">
        <v>1438882275</v>
      </c>
      <c r="L3543" t="b">
        <v>0</v>
      </c>
      <c r="M3543">
        <v>32</v>
      </c>
      <c r="N3543" t="b">
        <v>1</v>
      </c>
      <c r="O3543" t="s">
        <v>8270</v>
      </c>
      <c r="P3543" s="5">
        <f t="shared" si="331"/>
        <v>39.375</v>
      </c>
      <c r="Q3543" t="str">
        <f t="shared" si="332"/>
        <v>theater</v>
      </c>
      <c r="R3543" t="str">
        <f t="shared" si="333"/>
        <v>plays</v>
      </c>
      <c r="S3543" s="10">
        <f t="shared" si="334"/>
        <v>42222.521701388883</v>
      </c>
      <c r="T3543" s="10">
        <f t="shared" si="335"/>
        <v>42247.521701388883</v>
      </c>
    </row>
    <row r="3544" spans="1:20" ht="43.5" x14ac:dyDescent="0.35">
      <c r="A3544" s="5">
        <f t="shared" si="330"/>
        <v>102.23636363636363</v>
      </c>
      <c r="B3544">
        <v>3542</v>
      </c>
      <c r="C3544" s="3" t="s">
        <v>3541</v>
      </c>
      <c r="D3544" s="3" t="s">
        <v>7652</v>
      </c>
      <c r="E3544">
        <v>5500</v>
      </c>
      <c r="F3544">
        <v>5623</v>
      </c>
      <c r="G3544" t="s">
        <v>8218</v>
      </c>
      <c r="H3544" t="s">
        <v>8223</v>
      </c>
      <c r="I3544" t="s">
        <v>8245</v>
      </c>
      <c r="J3544" s="11">
        <v>1410099822</v>
      </c>
      <c r="K3544" s="11">
        <v>1404915822</v>
      </c>
      <c r="L3544" t="b">
        <v>0</v>
      </c>
      <c r="M3544">
        <v>85</v>
      </c>
      <c r="N3544" t="b">
        <v>1</v>
      </c>
      <c r="O3544" t="s">
        <v>8270</v>
      </c>
      <c r="P3544" s="5">
        <f t="shared" si="331"/>
        <v>66.152941176470591</v>
      </c>
      <c r="Q3544" t="str">
        <f t="shared" si="332"/>
        <v>theater</v>
      </c>
      <c r="R3544" t="str">
        <f t="shared" si="333"/>
        <v>plays</v>
      </c>
      <c r="S3544" s="10">
        <f t="shared" si="334"/>
        <v>41829.391458333332</v>
      </c>
      <c r="T3544" s="10">
        <f t="shared" si="335"/>
        <v>41889.391458333332</v>
      </c>
    </row>
    <row r="3545" spans="1:20" ht="43.5" x14ac:dyDescent="0.35">
      <c r="A3545" s="5">
        <f t="shared" si="330"/>
        <v>104.66666666666666</v>
      </c>
      <c r="B3545">
        <v>3543</v>
      </c>
      <c r="C3545" s="3" t="s">
        <v>3542</v>
      </c>
      <c r="D3545" s="3" t="s">
        <v>7653</v>
      </c>
      <c r="E3545">
        <v>1500</v>
      </c>
      <c r="F3545">
        <v>1570</v>
      </c>
      <c r="G3545" t="s">
        <v>8218</v>
      </c>
      <c r="H3545" t="s">
        <v>8235</v>
      </c>
      <c r="I3545" t="s">
        <v>8248</v>
      </c>
      <c r="J3545" s="11">
        <v>1435255659</v>
      </c>
      <c r="K3545" s="11">
        <v>1432663659</v>
      </c>
      <c r="L3545" t="b">
        <v>0</v>
      </c>
      <c r="M3545">
        <v>29</v>
      </c>
      <c r="N3545" t="b">
        <v>1</v>
      </c>
      <c r="O3545" t="s">
        <v>8270</v>
      </c>
      <c r="P3545" s="5">
        <f t="shared" si="331"/>
        <v>54.137931034482762</v>
      </c>
      <c r="Q3545" t="str">
        <f t="shared" si="332"/>
        <v>theater</v>
      </c>
      <c r="R3545" t="str">
        <f t="shared" si="333"/>
        <v>plays</v>
      </c>
      <c r="S3545" s="10">
        <f t="shared" si="334"/>
        <v>42150.546979166662</v>
      </c>
      <c r="T3545" s="10">
        <f t="shared" si="335"/>
        <v>42180.546979166662</v>
      </c>
    </row>
    <row r="3546" spans="1:20" ht="29" x14ac:dyDescent="0.35">
      <c r="A3546" s="5">
        <f t="shared" si="330"/>
        <v>100</v>
      </c>
      <c r="B3546">
        <v>3544</v>
      </c>
      <c r="C3546" s="3" t="s">
        <v>3543</v>
      </c>
      <c r="D3546" s="3" t="s">
        <v>7654</v>
      </c>
      <c r="E3546">
        <v>2500</v>
      </c>
      <c r="F3546">
        <v>2500</v>
      </c>
      <c r="G3546" t="s">
        <v>8218</v>
      </c>
      <c r="H3546" t="s">
        <v>8223</v>
      </c>
      <c r="I3546" t="s">
        <v>8245</v>
      </c>
      <c r="J3546" s="11">
        <v>1425758257</v>
      </c>
      <c r="K3546" s="11">
        <v>1423166257</v>
      </c>
      <c r="L3546" t="b">
        <v>0</v>
      </c>
      <c r="M3546">
        <v>24</v>
      </c>
      <c r="N3546" t="b">
        <v>1</v>
      </c>
      <c r="O3546" t="s">
        <v>8270</v>
      </c>
      <c r="P3546" s="5">
        <f t="shared" si="331"/>
        <v>104.16666666666667</v>
      </c>
      <c r="Q3546" t="str">
        <f t="shared" si="332"/>
        <v>theater</v>
      </c>
      <c r="R3546" t="str">
        <f t="shared" si="333"/>
        <v>plays</v>
      </c>
      <c r="S3546" s="10">
        <f t="shared" si="334"/>
        <v>42040.623344907406</v>
      </c>
      <c r="T3546" s="10">
        <f t="shared" si="335"/>
        <v>42070.623344907406</v>
      </c>
    </row>
    <row r="3547" spans="1:20" ht="43.5" x14ac:dyDescent="0.35">
      <c r="A3547" s="5">
        <f t="shared" si="330"/>
        <v>100.4</v>
      </c>
      <c r="B3547">
        <v>3545</v>
      </c>
      <c r="C3547" s="3" t="s">
        <v>3544</v>
      </c>
      <c r="D3547" s="3" t="s">
        <v>7655</v>
      </c>
      <c r="E3547">
        <v>250</v>
      </c>
      <c r="F3547">
        <v>251</v>
      </c>
      <c r="G3547" t="s">
        <v>8218</v>
      </c>
      <c r="H3547" t="s">
        <v>8223</v>
      </c>
      <c r="I3547" t="s">
        <v>8245</v>
      </c>
      <c r="J3547" s="11">
        <v>1428780159</v>
      </c>
      <c r="K3547" s="11">
        <v>1426188159</v>
      </c>
      <c r="L3547" t="b">
        <v>0</v>
      </c>
      <c r="M3547">
        <v>8</v>
      </c>
      <c r="N3547" t="b">
        <v>1</v>
      </c>
      <c r="O3547" t="s">
        <v>8270</v>
      </c>
      <c r="P3547" s="5">
        <f t="shared" si="331"/>
        <v>31.375</v>
      </c>
      <c r="Q3547" t="str">
        <f t="shared" si="332"/>
        <v>theater</v>
      </c>
      <c r="R3547" t="str">
        <f t="shared" si="333"/>
        <v>plays</v>
      </c>
      <c r="S3547" s="10">
        <f t="shared" si="334"/>
        <v>42075.599062499998</v>
      </c>
      <c r="T3547" s="10">
        <f t="shared" si="335"/>
        <v>42105.599062499998</v>
      </c>
    </row>
    <row r="3548" spans="1:20" ht="43.5" x14ac:dyDescent="0.35">
      <c r="A3548" s="5">
        <f t="shared" si="330"/>
        <v>102.27272727272727</v>
      </c>
      <c r="B3548">
        <v>3546</v>
      </c>
      <c r="C3548" s="3" t="s">
        <v>3545</v>
      </c>
      <c r="D3548" s="3" t="s">
        <v>7656</v>
      </c>
      <c r="E3548">
        <v>1100</v>
      </c>
      <c r="F3548">
        <v>1125</v>
      </c>
      <c r="G3548" t="s">
        <v>8218</v>
      </c>
      <c r="H3548" t="s">
        <v>8223</v>
      </c>
      <c r="I3548" t="s">
        <v>8245</v>
      </c>
      <c r="J3548" s="11">
        <v>1427860740</v>
      </c>
      <c r="K3548" s="11">
        <v>1426002684</v>
      </c>
      <c r="L3548" t="b">
        <v>0</v>
      </c>
      <c r="M3548">
        <v>19</v>
      </c>
      <c r="N3548" t="b">
        <v>1</v>
      </c>
      <c r="O3548" t="s">
        <v>8270</v>
      </c>
      <c r="P3548" s="5">
        <f t="shared" si="331"/>
        <v>59.210526315789473</v>
      </c>
      <c r="Q3548" t="str">
        <f t="shared" si="332"/>
        <v>theater</v>
      </c>
      <c r="R3548" t="str">
        <f t="shared" si="333"/>
        <v>plays</v>
      </c>
      <c r="S3548" s="10">
        <f t="shared" si="334"/>
        <v>42073.452361111107</v>
      </c>
      <c r="T3548" s="10">
        <f t="shared" si="335"/>
        <v>42094.957638888889</v>
      </c>
    </row>
    <row r="3549" spans="1:20" ht="43.5" x14ac:dyDescent="0.35">
      <c r="A3549" s="5">
        <f t="shared" si="330"/>
        <v>114.40928571428573</v>
      </c>
      <c r="B3549">
        <v>3547</v>
      </c>
      <c r="C3549" s="3" t="s">
        <v>3546</v>
      </c>
      <c r="D3549" s="3" t="s">
        <v>7657</v>
      </c>
      <c r="E3549">
        <v>35000</v>
      </c>
      <c r="F3549">
        <v>40043.25</v>
      </c>
      <c r="G3549" t="s">
        <v>8218</v>
      </c>
      <c r="H3549" t="s">
        <v>8223</v>
      </c>
      <c r="I3549" t="s">
        <v>8245</v>
      </c>
      <c r="J3549" s="11">
        <v>1463198340</v>
      </c>
      <c r="K3549" s="11">
        <v>1461117201</v>
      </c>
      <c r="L3549" t="b">
        <v>0</v>
      </c>
      <c r="M3549">
        <v>336</v>
      </c>
      <c r="N3549" t="b">
        <v>1</v>
      </c>
      <c r="O3549" t="s">
        <v>8270</v>
      </c>
      <c r="P3549" s="5">
        <f t="shared" si="331"/>
        <v>119.17633928571429</v>
      </c>
      <c r="Q3549" t="str">
        <f t="shared" si="332"/>
        <v>theater</v>
      </c>
      <c r="R3549" t="str">
        <f t="shared" si="333"/>
        <v>plays</v>
      </c>
      <c r="S3549" s="10">
        <f t="shared" si="334"/>
        <v>42479.870381944442</v>
      </c>
      <c r="T3549" s="10">
        <f t="shared" si="335"/>
        <v>42503.957638888889</v>
      </c>
    </row>
    <row r="3550" spans="1:20" ht="43.5" x14ac:dyDescent="0.35">
      <c r="A3550" s="5">
        <f t="shared" si="330"/>
        <v>101.9047619047619</v>
      </c>
      <c r="B3550">
        <v>3548</v>
      </c>
      <c r="C3550" s="3" t="s">
        <v>3547</v>
      </c>
      <c r="D3550" s="3" t="s">
        <v>7658</v>
      </c>
      <c r="E3550">
        <v>2100</v>
      </c>
      <c r="F3550">
        <v>2140</v>
      </c>
      <c r="G3550" t="s">
        <v>8218</v>
      </c>
      <c r="H3550" t="s">
        <v>8223</v>
      </c>
      <c r="I3550" t="s">
        <v>8245</v>
      </c>
      <c r="J3550" s="11">
        <v>1457139600</v>
      </c>
      <c r="K3550" s="11">
        <v>1455230214</v>
      </c>
      <c r="L3550" t="b">
        <v>0</v>
      </c>
      <c r="M3550">
        <v>13</v>
      </c>
      <c r="N3550" t="b">
        <v>1</v>
      </c>
      <c r="O3550" t="s">
        <v>8270</v>
      </c>
      <c r="P3550" s="5">
        <f t="shared" si="331"/>
        <v>164.61538461538461</v>
      </c>
      <c r="Q3550" t="str">
        <f t="shared" si="332"/>
        <v>theater</v>
      </c>
      <c r="R3550" t="str">
        <f t="shared" si="333"/>
        <v>plays</v>
      </c>
      <c r="S3550" s="10">
        <f t="shared" si="334"/>
        <v>42411.733958333331</v>
      </c>
      <c r="T3550" s="10">
        <f t="shared" si="335"/>
        <v>42433.833333333336</v>
      </c>
    </row>
    <row r="3551" spans="1:20" ht="43.5" x14ac:dyDescent="0.35">
      <c r="A3551" s="5">
        <f t="shared" si="330"/>
        <v>102</v>
      </c>
      <c r="B3551">
        <v>3549</v>
      </c>
      <c r="C3551" s="3" t="s">
        <v>3548</v>
      </c>
      <c r="D3551" s="3" t="s">
        <v>7659</v>
      </c>
      <c r="E3551">
        <v>1000</v>
      </c>
      <c r="F3551">
        <v>1020</v>
      </c>
      <c r="G3551" t="s">
        <v>8218</v>
      </c>
      <c r="H3551" t="s">
        <v>8224</v>
      </c>
      <c r="I3551" t="s">
        <v>8246</v>
      </c>
      <c r="J3551" s="11">
        <v>1441358873</v>
      </c>
      <c r="K3551" s="11">
        <v>1438939673</v>
      </c>
      <c r="L3551" t="b">
        <v>0</v>
      </c>
      <c r="M3551">
        <v>42</v>
      </c>
      <c r="N3551" t="b">
        <v>1</v>
      </c>
      <c r="O3551" t="s">
        <v>8270</v>
      </c>
      <c r="P3551" s="5">
        <f t="shared" si="331"/>
        <v>24.285714285714285</v>
      </c>
      <c r="Q3551" t="str">
        <f t="shared" si="332"/>
        <v>theater</v>
      </c>
      <c r="R3551" t="str">
        <f t="shared" si="333"/>
        <v>plays</v>
      </c>
      <c r="S3551" s="10">
        <f t="shared" si="334"/>
        <v>42223.186030092591</v>
      </c>
      <c r="T3551" s="10">
        <f t="shared" si="335"/>
        <v>42251.186030092591</v>
      </c>
    </row>
    <row r="3552" spans="1:20" ht="58" x14ac:dyDescent="0.35">
      <c r="A3552" s="5">
        <f t="shared" si="330"/>
        <v>104.80000000000001</v>
      </c>
      <c r="B3552">
        <v>3550</v>
      </c>
      <c r="C3552" s="3" t="s">
        <v>3549</v>
      </c>
      <c r="D3552" s="3" t="s">
        <v>7660</v>
      </c>
      <c r="E3552">
        <v>2500</v>
      </c>
      <c r="F3552">
        <v>2620</v>
      </c>
      <c r="G3552" t="s">
        <v>8218</v>
      </c>
      <c r="H3552" t="s">
        <v>8224</v>
      </c>
      <c r="I3552" t="s">
        <v>8246</v>
      </c>
      <c r="J3552" s="11">
        <v>1462224398</v>
      </c>
      <c r="K3552" s="11">
        <v>1459632398</v>
      </c>
      <c r="L3552" t="b">
        <v>0</v>
      </c>
      <c r="M3552">
        <v>64</v>
      </c>
      <c r="N3552" t="b">
        <v>1</v>
      </c>
      <c r="O3552" t="s">
        <v>8270</v>
      </c>
      <c r="P3552" s="5">
        <f t="shared" si="331"/>
        <v>40.9375</v>
      </c>
      <c r="Q3552" t="str">
        <f t="shared" si="332"/>
        <v>theater</v>
      </c>
      <c r="R3552" t="str">
        <f t="shared" si="333"/>
        <v>plays</v>
      </c>
      <c r="S3552" s="10">
        <f t="shared" si="334"/>
        <v>42462.685162037036</v>
      </c>
      <c r="T3552" s="10">
        <f t="shared" si="335"/>
        <v>42492.685162037036</v>
      </c>
    </row>
    <row r="3553" spans="1:20" ht="43.5" x14ac:dyDescent="0.35">
      <c r="A3553" s="5">
        <f t="shared" si="330"/>
        <v>101.83333333333333</v>
      </c>
      <c r="B3553">
        <v>3551</v>
      </c>
      <c r="C3553" s="3" t="s">
        <v>3550</v>
      </c>
      <c r="D3553" s="3" t="s">
        <v>7661</v>
      </c>
      <c r="E3553">
        <v>1500</v>
      </c>
      <c r="F3553">
        <v>1527.5</v>
      </c>
      <c r="G3553" t="s">
        <v>8218</v>
      </c>
      <c r="H3553" t="s">
        <v>8223</v>
      </c>
      <c r="I3553" t="s">
        <v>8245</v>
      </c>
      <c r="J3553" s="11">
        <v>1400796420</v>
      </c>
      <c r="K3553" s="11">
        <v>1398342170</v>
      </c>
      <c r="L3553" t="b">
        <v>0</v>
      </c>
      <c r="M3553">
        <v>25</v>
      </c>
      <c r="N3553" t="b">
        <v>1</v>
      </c>
      <c r="O3553" t="s">
        <v>8270</v>
      </c>
      <c r="P3553" s="5">
        <f t="shared" si="331"/>
        <v>61.1</v>
      </c>
      <c r="Q3553" t="str">
        <f t="shared" si="332"/>
        <v>theater</v>
      </c>
      <c r="R3553" t="str">
        <f t="shared" si="333"/>
        <v>plays</v>
      </c>
      <c r="S3553" s="10">
        <f t="shared" si="334"/>
        <v>41753.307523148142</v>
      </c>
      <c r="T3553" s="10">
        <f t="shared" si="335"/>
        <v>41781.713194444441</v>
      </c>
    </row>
    <row r="3554" spans="1:20" ht="43.5" x14ac:dyDescent="0.35">
      <c r="A3554" s="5">
        <f t="shared" si="330"/>
        <v>100</v>
      </c>
      <c r="B3554">
        <v>3552</v>
      </c>
      <c r="C3554" s="3" t="s">
        <v>3551</v>
      </c>
      <c r="D3554" s="3" t="s">
        <v>7662</v>
      </c>
      <c r="E3554">
        <v>773</v>
      </c>
      <c r="F3554">
        <v>773</v>
      </c>
      <c r="G3554" t="s">
        <v>8218</v>
      </c>
      <c r="H3554" t="s">
        <v>8224</v>
      </c>
      <c r="I3554" t="s">
        <v>8246</v>
      </c>
      <c r="J3554" s="11">
        <v>1403964324</v>
      </c>
      <c r="K3554" s="11">
        <v>1401372324</v>
      </c>
      <c r="L3554" t="b">
        <v>0</v>
      </c>
      <c r="M3554">
        <v>20</v>
      </c>
      <c r="N3554" t="b">
        <v>1</v>
      </c>
      <c r="O3554" t="s">
        <v>8270</v>
      </c>
      <c r="P3554" s="5">
        <f t="shared" si="331"/>
        <v>38.65</v>
      </c>
      <c r="Q3554" t="str">
        <f t="shared" si="332"/>
        <v>theater</v>
      </c>
      <c r="R3554" t="str">
        <f t="shared" si="333"/>
        <v>plays</v>
      </c>
      <c r="S3554" s="10">
        <f t="shared" si="334"/>
        <v>41788.378749999996</v>
      </c>
      <c r="T3554" s="10">
        <f t="shared" si="335"/>
        <v>41818.378749999996</v>
      </c>
    </row>
    <row r="3555" spans="1:20" ht="43.5" x14ac:dyDescent="0.35">
      <c r="A3555" s="5">
        <f t="shared" si="330"/>
        <v>106.27272727272728</v>
      </c>
      <c r="B3555">
        <v>3553</v>
      </c>
      <c r="C3555" s="3" t="s">
        <v>3552</v>
      </c>
      <c r="D3555" s="3" t="s">
        <v>7663</v>
      </c>
      <c r="E3555">
        <v>5500</v>
      </c>
      <c r="F3555">
        <v>5845</v>
      </c>
      <c r="G3555" t="s">
        <v>8218</v>
      </c>
      <c r="H3555" t="s">
        <v>8223</v>
      </c>
      <c r="I3555" t="s">
        <v>8245</v>
      </c>
      <c r="J3555" s="11">
        <v>1439337600</v>
      </c>
      <c r="K3555" s="11">
        <v>1436575280</v>
      </c>
      <c r="L3555" t="b">
        <v>0</v>
      </c>
      <c r="M3555">
        <v>104</v>
      </c>
      <c r="N3555" t="b">
        <v>1</v>
      </c>
      <c r="O3555" t="s">
        <v>8270</v>
      </c>
      <c r="P3555" s="5">
        <f t="shared" si="331"/>
        <v>56.20192307692308</v>
      </c>
      <c r="Q3555" t="str">
        <f t="shared" si="332"/>
        <v>theater</v>
      </c>
      <c r="R3555" t="str">
        <f t="shared" si="333"/>
        <v>plays</v>
      </c>
      <c r="S3555" s="10">
        <f t="shared" si="334"/>
        <v>42195.820370370369</v>
      </c>
      <c r="T3555" s="10">
        <f t="shared" si="335"/>
        <v>42227.791666666664</v>
      </c>
    </row>
    <row r="3556" spans="1:20" ht="43.5" x14ac:dyDescent="0.35">
      <c r="A3556" s="5">
        <f t="shared" si="330"/>
        <v>113.42219999999999</v>
      </c>
      <c r="B3556">
        <v>3554</v>
      </c>
      <c r="C3556" s="3" t="s">
        <v>3553</v>
      </c>
      <c r="D3556" s="3" t="s">
        <v>7664</v>
      </c>
      <c r="E3556">
        <v>5000</v>
      </c>
      <c r="F3556">
        <v>5671.11</v>
      </c>
      <c r="G3556" t="s">
        <v>8218</v>
      </c>
      <c r="H3556" t="s">
        <v>8223</v>
      </c>
      <c r="I3556" t="s">
        <v>8245</v>
      </c>
      <c r="J3556" s="11">
        <v>1423674000</v>
      </c>
      <c r="K3556" s="11">
        <v>1421025159</v>
      </c>
      <c r="L3556" t="b">
        <v>0</v>
      </c>
      <c r="M3556">
        <v>53</v>
      </c>
      <c r="N3556" t="b">
        <v>1</v>
      </c>
      <c r="O3556" t="s">
        <v>8270</v>
      </c>
      <c r="P3556" s="5">
        <f t="shared" si="331"/>
        <v>107.00207547169811</v>
      </c>
      <c r="Q3556" t="str">
        <f t="shared" si="332"/>
        <v>theater</v>
      </c>
      <c r="R3556" t="str">
        <f t="shared" si="333"/>
        <v>plays</v>
      </c>
      <c r="S3556" s="10">
        <f t="shared" si="334"/>
        <v>42015.842118055552</v>
      </c>
      <c r="T3556" s="10">
        <f t="shared" si="335"/>
        <v>42046.499999999993</v>
      </c>
    </row>
    <row r="3557" spans="1:20" ht="43.5" x14ac:dyDescent="0.35">
      <c r="A3557" s="5">
        <f t="shared" si="330"/>
        <v>100</v>
      </c>
      <c r="B3557">
        <v>3555</v>
      </c>
      <c r="C3557" s="3" t="s">
        <v>3554</v>
      </c>
      <c r="D3557" s="3" t="s">
        <v>7665</v>
      </c>
      <c r="E3557">
        <v>2400</v>
      </c>
      <c r="F3557">
        <v>2400</v>
      </c>
      <c r="G3557" t="s">
        <v>8218</v>
      </c>
      <c r="H3557" t="s">
        <v>8236</v>
      </c>
      <c r="I3557" t="s">
        <v>8248</v>
      </c>
      <c r="J3557" s="11">
        <v>1479382594</v>
      </c>
      <c r="K3557" s="11">
        <v>1476786994</v>
      </c>
      <c r="L3557" t="b">
        <v>0</v>
      </c>
      <c r="M3557">
        <v>14</v>
      </c>
      <c r="N3557" t="b">
        <v>1</v>
      </c>
      <c r="O3557" t="s">
        <v>8270</v>
      </c>
      <c r="P3557" s="5">
        <f t="shared" si="331"/>
        <v>171.42857142857142</v>
      </c>
      <c r="Q3557" t="str">
        <f t="shared" si="332"/>
        <v>theater</v>
      </c>
      <c r="R3557" t="str">
        <f t="shared" si="333"/>
        <v>plays</v>
      </c>
      <c r="S3557" s="10">
        <f t="shared" si="334"/>
        <v>42661.233726851853</v>
      </c>
      <c r="T3557" s="10">
        <f t="shared" si="335"/>
        <v>42691.27539351851</v>
      </c>
    </row>
    <row r="3558" spans="1:20" ht="58" x14ac:dyDescent="0.35">
      <c r="A3558" s="5">
        <f t="shared" si="330"/>
        <v>100.45454545454547</v>
      </c>
      <c r="B3558">
        <v>3556</v>
      </c>
      <c r="C3558" s="3" t="s">
        <v>3555</v>
      </c>
      <c r="D3558" s="3" t="s">
        <v>7666</v>
      </c>
      <c r="E3558">
        <v>2200</v>
      </c>
      <c r="F3558">
        <v>2210</v>
      </c>
      <c r="G3558" t="s">
        <v>8218</v>
      </c>
      <c r="H3558" t="s">
        <v>8224</v>
      </c>
      <c r="I3558" t="s">
        <v>8246</v>
      </c>
      <c r="J3558" s="11">
        <v>1408289724</v>
      </c>
      <c r="K3558" s="11">
        <v>1403105724</v>
      </c>
      <c r="L3558" t="b">
        <v>0</v>
      </c>
      <c r="M3558">
        <v>20</v>
      </c>
      <c r="N3558" t="b">
        <v>1</v>
      </c>
      <c r="O3558" t="s">
        <v>8270</v>
      </c>
      <c r="P3558" s="5">
        <f t="shared" si="331"/>
        <v>110.5</v>
      </c>
      <c r="Q3558" t="str">
        <f t="shared" si="332"/>
        <v>theater</v>
      </c>
      <c r="R3558" t="str">
        <f t="shared" si="333"/>
        <v>plays</v>
      </c>
      <c r="S3558" s="10">
        <f t="shared" si="334"/>
        <v>41808.441249999996</v>
      </c>
      <c r="T3558" s="10">
        <f t="shared" si="335"/>
        <v>41868.441249999996</v>
      </c>
    </row>
    <row r="3559" spans="1:20" ht="58" x14ac:dyDescent="0.35">
      <c r="A3559" s="5">
        <f t="shared" si="330"/>
        <v>100.03599999999999</v>
      </c>
      <c r="B3559">
        <v>3557</v>
      </c>
      <c r="C3559" s="3" t="s">
        <v>3556</v>
      </c>
      <c r="D3559" s="3" t="s">
        <v>7667</v>
      </c>
      <c r="E3559">
        <v>100000</v>
      </c>
      <c r="F3559">
        <v>100036</v>
      </c>
      <c r="G3559" t="s">
        <v>8218</v>
      </c>
      <c r="H3559" t="s">
        <v>8223</v>
      </c>
      <c r="I3559" t="s">
        <v>8245</v>
      </c>
      <c r="J3559" s="11">
        <v>1399271911</v>
      </c>
      <c r="K3559" s="11">
        <v>1396334311</v>
      </c>
      <c r="L3559" t="b">
        <v>0</v>
      </c>
      <c r="M3559">
        <v>558</v>
      </c>
      <c r="N3559" t="b">
        <v>1</v>
      </c>
      <c r="O3559" t="s">
        <v>8270</v>
      </c>
      <c r="P3559" s="5">
        <f t="shared" si="331"/>
        <v>179.27598566308242</v>
      </c>
      <c r="Q3559" t="str">
        <f t="shared" si="332"/>
        <v>theater</v>
      </c>
      <c r="R3559" t="str">
        <f t="shared" si="333"/>
        <v>plays</v>
      </c>
      <c r="S3559" s="10">
        <f t="shared" si="334"/>
        <v>41730.068414351852</v>
      </c>
      <c r="T3559" s="10">
        <f t="shared" si="335"/>
        <v>41764.068414351852</v>
      </c>
    </row>
    <row r="3560" spans="1:20" ht="43.5" x14ac:dyDescent="0.35">
      <c r="A3560" s="5">
        <f t="shared" si="330"/>
        <v>144</v>
      </c>
      <c r="B3560">
        <v>3558</v>
      </c>
      <c r="C3560" s="3" t="s">
        <v>3557</v>
      </c>
      <c r="D3560" s="3" t="s">
        <v>7668</v>
      </c>
      <c r="E3560">
        <v>350</v>
      </c>
      <c r="F3560">
        <v>504</v>
      </c>
      <c r="G3560" t="s">
        <v>8218</v>
      </c>
      <c r="H3560" t="s">
        <v>8224</v>
      </c>
      <c r="I3560" t="s">
        <v>8246</v>
      </c>
      <c r="J3560" s="11">
        <v>1435352400</v>
      </c>
      <c r="K3560" s="11">
        <v>1431718575</v>
      </c>
      <c r="L3560" t="b">
        <v>0</v>
      </c>
      <c r="M3560">
        <v>22</v>
      </c>
      <c r="N3560" t="b">
        <v>1</v>
      </c>
      <c r="O3560" t="s">
        <v>8270</v>
      </c>
      <c r="P3560" s="5">
        <f t="shared" si="331"/>
        <v>22.90909090909091</v>
      </c>
      <c r="Q3560" t="str">
        <f t="shared" si="332"/>
        <v>theater</v>
      </c>
      <c r="R3560" t="str">
        <f t="shared" si="333"/>
        <v>plays</v>
      </c>
      <c r="S3560" s="10">
        <f t="shared" si="334"/>
        <v>42139.608506944445</v>
      </c>
      <c r="T3560" s="10">
        <f t="shared" si="335"/>
        <v>42181.666666666664</v>
      </c>
    </row>
    <row r="3561" spans="1:20" ht="58" x14ac:dyDescent="0.35">
      <c r="A3561" s="5">
        <f t="shared" si="330"/>
        <v>103.49999999999999</v>
      </c>
      <c r="B3561">
        <v>3559</v>
      </c>
      <c r="C3561" s="3" t="s">
        <v>3558</v>
      </c>
      <c r="D3561" s="3" t="s">
        <v>7669</v>
      </c>
      <c r="E3561">
        <v>1000</v>
      </c>
      <c r="F3561">
        <v>1035</v>
      </c>
      <c r="G3561" t="s">
        <v>8218</v>
      </c>
      <c r="H3561" t="s">
        <v>8225</v>
      </c>
      <c r="I3561" t="s">
        <v>8247</v>
      </c>
      <c r="J3561" s="11">
        <v>1438333080</v>
      </c>
      <c r="K3561" s="11">
        <v>1436408308</v>
      </c>
      <c r="L3561" t="b">
        <v>0</v>
      </c>
      <c r="M3561">
        <v>24</v>
      </c>
      <c r="N3561" t="b">
        <v>1</v>
      </c>
      <c r="O3561" t="s">
        <v>8270</v>
      </c>
      <c r="P3561" s="5">
        <f t="shared" si="331"/>
        <v>43.125</v>
      </c>
      <c r="Q3561" t="str">
        <f t="shared" si="332"/>
        <v>theater</v>
      </c>
      <c r="R3561" t="str">
        <f t="shared" si="333"/>
        <v>plays</v>
      </c>
      <c r="S3561" s="10">
        <f t="shared" si="334"/>
        <v>42193.887824074067</v>
      </c>
      <c r="T3561" s="10">
        <f t="shared" si="335"/>
        <v>42216.165277777771</v>
      </c>
    </row>
    <row r="3562" spans="1:20" ht="58" x14ac:dyDescent="0.35">
      <c r="A3562" s="5">
        <f t="shared" si="330"/>
        <v>108.43750000000001</v>
      </c>
      <c r="B3562">
        <v>3560</v>
      </c>
      <c r="C3562" s="3" t="s">
        <v>3559</v>
      </c>
      <c r="D3562" s="3" t="s">
        <v>7670</v>
      </c>
      <c r="E3562">
        <v>3200</v>
      </c>
      <c r="F3562">
        <v>3470</v>
      </c>
      <c r="G3562" t="s">
        <v>8218</v>
      </c>
      <c r="H3562" t="s">
        <v>8228</v>
      </c>
      <c r="I3562" t="s">
        <v>8250</v>
      </c>
      <c r="J3562" s="11">
        <v>1432694700</v>
      </c>
      <c r="K3562" s="11">
        <v>1429651266</v>
      </c>
      <c r="L3562" t="b">
        <v>0</v>
      </c>
      <c r="M3562">
        <v>74</v>
      </c>
      <c r="N3562" t="b">
        <v>1</v>
      </c>
      <c r="O3562" t="s">
        <v>8270</v>
      </c>
      <c r="P3562" s="5">
        <f t="shared" si="331"/>
        <v>46.891891891891895</v>
      </c>
      <c r="Q3562" t="str">
        <f t="shared" si="332"/>
        <v>theater</v>
      </c>
      <c r="R3562" t="str">
        <f t="shared" si="333"/>
        <v>plays</v>
      </c>
      <c r="S3562" s="10">
        <f t="shared" si="334"/>
        <v>42115.681319444448</v>
      </c>
      <c r="T3562" s="10">
        <f t="shared" si="335"/>
        <v>42150.906249999993</v>
      </c>
    </row>
    <row r="3563" spans="1:20" ht="116" x14ac:dyDescent="0.35">
      <c r="A3563" s="5">
        <f t="shared" si="330"/>
        <v>102.4</v>
      </c>
      <c r="B3563">
        <v>3561</v>
      </c>
      <c r="C3563" s="3" t="s">
        <v>3560</v>
      </c>
      <c r="D3563" s="3" t="s">
        <v>7671</v>
      </c>
      <c r="E3563">
        <v>2500</v>
      </c>
      <c r="F3563">
        <v>2560</v>
      </c>
      <c r="G3563" t="s">
        <v>8218</v>
      </c>
      <c r="H3563" t="s">
        <v>8223</v>
      </c>
      <c r="I3563" t="s">
        <v>8245</v>
      </c>
      <c r="J3563" s="11">
        <v>1438799760</v>
      </c>
      <c r="K3563" s="11">
        <v>1437236378</v>
      </c>
      <c r="L3563" t="b">
        <v>0</v>
      </c>
      <c r="M3563">
        <v>54</v>
      </c>
      <c r="N3563" t="b">
        <v>1</v>
      </c>
      <c r="O3563" t="s">
        <v>8270</v>
      </c>
      <c r="P3563" s="5">
        <f t="shared" si="331"/>
        <v>47.407407407407405</v>
      </c>
      <c r="Q3563" t="str">
        <f t="shared" si="332"/>
        <v>theater</v>
      </c>
      <c r="R3563" t="str">
        <f t="shared" si="333"/>
        <v>plays</v>
      </c>
      <c r="S3563" s="10">
        <f t="shared" si="334"/>
        <v>42203.471967592595</v>
      </c>
      <c r="T3563" s="10">
        <f t="shared" si="335"/>
        <v>42221.566666666658</v>
      </c>
    </row>
    <row r="3564" spans="1:20" ht="58" x14ac:dyDescent="0.35">
      <c r="A3564" s="5">
        <f t="shared" si="330"/>
        <v>148.88888888888889</v>
      </c>
      <c r="B3564">
        <v>3562</v>
      </c>
      <c r="C3564" s="3" t="s">
        <v>3561</v>
      </c>
      <c r="D3564" s="3" t="s">
        <v>7672</v>
      </c>
      <c r="E3564">
        <v>315</v>
      </c>
      <c r="F3564">
        <v>469</v>
      </c>
      <c r="G3564" t="s">
        <v>8218</v>
      </c>
      <c r="H3564" t="s">
        <v>8224</v>
      </c>
      <c r="I3564" t="s">
        <v>8246</v>
      </c>
      <c r="J3564" s="11">
        <v>1457906400</v>
      </c>
      <c r="K3564" s="11">
        <v>1457115427</v>
      </c>
      <c r="L3564" t="b">
        <v>0</v>
      </c>
      <c r="M3564">
        <v>31</v>
      </c>
      <c r="N3564" t="b">
        <v>1</v>
      </c>
      <c r="O3564" t="s">
        <v>8270</v>
      </c>
      <c r="P3564" s="5">
        <f t="shared" si="331"/>
        <v>15.129032258064516</v>
      </c>
      <c r="Q3564" t="str">
        <f t="shared" si="332"/>
        <v>theater</v>
      </c>
      <c r="R3564" t="str">
        <f t="shared" si="333"/>
        <v>plays</v>
      </c>
      <c r="S3564" s="10">
        <f t="shared" si="334"/>
        <v>42433.553553240738</v>
      </c>
      <c r="T3564" s="10">
        <f t="shared" si="335"/>
        <v>42442.708333333336</v>
      </c>
    </row>
    <row r="3565" spans="1:20" ht="43.5" x14ac:dyDescent="0.35">
      <c r="A3565" s="5">
        <f t="shared" si="330"/>
        <v>105.49000000000002</v>
      </c>
      <c r="B3565">
        <v>3563</v>
      </c>
      <c r="C3565" s="3" t="s">
        <v>3562</v>
      </c>
      <c r="D3565" s="3" t="s">
        <v>7673</v>
      </c>
      <c r="E3565">
        <v>500</v>
      </c>
      <c r="F3565">
        <v>527.45000000000005</v>
      </c>
      <c r="G3565" t="s">
        <v>8218</v>
      </c>
      <c r="H3565" t="s">
        <v>8224</v>
      </c>
      <c r="I3565" t="s">
        <v>8246</v>
      </c>
      <c r="J3565" s="11">
        <v>1470078000</v>
      </c>
      <c r="K3565" s="11">
        <v>1467648456</v>
      </c>
      <c r="L3565" t="b">
        <v>0</v>
      </c>
      <c r="M3565">
        <v>25</v>
      </c>
      <c r="N3565" t="b">
        <v>1</v>
      </c>
      <c r="O3565" t="s">
        <v>8270</v>
      </c>
      <c r="P3565" s="5">
        <f t="shared" si="331"/>
        <v>21.098000000000003</v>
      </c>
      <c r="Q3565" t="str">
        <f t="shared" si="332"/>
        <v>theater</v>
      </c>
      <c r="R3565" t="str">
        <f t="shared" si="333"/>
        <v>plays</v>
      </c>
      <c r="S3565" s="10">
        <f t="shared" si="334"/>
        <v>42555.46361111111</v>
      </c>
      <c r="T3565" s="10">
        <f t="shared" si="335"/>
        <v>42583.583333333336</v>
      </c>
    </row>
    <row r="3566" spans="1:20" ht="29" x14ac:dyDescent="0.35">
      <c r="A3566" s="5">
        <f t="shared" si="330"/>
        <v>100.49999999999999</v>
      </c>
      <c r="B3566">
        <v>3564</v>
      </c>
      <c r="C3566" s="3" t="s">
        <v>3563</v>
      </c>
      <c r="D3566" s="3" t="s">
        <v>7674</v>
      </c>
      <c r="E3566">
        <v>1000</v>
      </c>
      <c r="F3566">
        <v>1005</v>
      </c>
      <c r="G3566" t="s">
        <v>8218</v>
      </c>
      <c r="H3566" t="s">
        <v>8224</v>
      </c>
      <c r="I3566" t="s">
        <v>8246</v>
      </c>
      <c r="J3566" s="11">
        <v>1444060800</v>
      </c>
      <c r="K3566" s="11">
        <v>1440082649</v>
      </c>
      <c r="L3566" t="b">
        <v>0</v>
      </c>
      <c r="M3566">
        <v>17</v>
      </c>
      <c r="N3566" t="b">
        <v>1</v>
      </c>
      <c r="O3566" t="s">
        <v>8270</v>
      </c>
      <c r="P3566" s="5">
        <f t="shared" si="331"/>
        <v>59.117647058823529</v>
      </c>
      <c r="Q3566" t="str">
        <f t="shared" si="332"/>
        <v>theater</v>
      </c>
      <c r="R3566" t="str">
        <f t="shared" si="333"/>
        <v>plays</v>
      </c>
      <c r="S3566" s="10">
        <f t="shared" si="334"/>
        <v>42236.414918981485</v>
      </c>
      <c r="T3566" s="10">
        <f t="shared" si="335"/>
        <v>42282.458333333336</v>
      </c>
    </row>
    <row r="3567" spans="1:20" ht="43.5" x14ac:dyDescent="0.35">
      <c r="A3567" s="5">
        <f t="shared" si="330"/>
        <v>130.55555555555557</v>
      </c>
      <c r="B3567">
        <v>3565</v>
      </c>
      <c r="C3567" s="3" t="s">
        <v>3564</v>
      </c>
      <c r="D3567" s="3" t="s">
        <v>7675</v>
      </c>
      <c r="E3567">
        <v>900</v>
      </c>
      <c r="F3567">
        <v>1175</v>
      </c>
      <c r="G3567" t="s">
        <v>8218</v>
      </c>
      <c r="H3567" t="s">
        <v>8223</v>
      </c>
      <c r="I3567" t="s">
        <v>8245</v>
      </c>
      <c r="J3567" s="11">
        <v>1420048208</v>
      </c>
      <c r="K3567" s="11">
        <v>1417456208</v>
      </c>
      <c r="L3567" t="b">
        <v>0</v>
      </c>
      <c r="M3567">
        <v>12</v>
      </c>
      <c r="N3567" t="b">
        <v>1</v>
      </c>
      <c r="O3567" t="s">
        <v>8270</v>
      </c>
      <c r="P3567" s="5">
        <f t="shared" si="331"/>
        <v>97.916666666666671</v>
      </c>
      <c r="Q3567" t="str">
        <f t="shared" si="332"/>
        <v>theater</v>
      </c>
      <c r="R3567" t="str">
        <f t="shared" si="333"/>
        <v>plays</v>
      </c>
      <c r="S3567" s="10">
        <f t="shared" si="334"/>
        <v>41974.534814814811</v>
      </c>
      <c r="T3567" s="10">
        <f t="shared" si="335"/>
        <v>42004.534814814811</v>
      </c>
    </row>
    <row r="3568" spans="1:20" ht="43.5" x14ac:dyDescent="0.35">
      <c r="A3568" s="5">
        <f t="shared" si="330"/>
        <v>104.75000000000001</v>
      </c>
      <c r="B3568">
        <v>3566</v>
      </c>
      <c r="C3568" s="3" t="s">
        <v>3565</v>
      </c>
      <c r="D3568" s="3" t="s">
        <v>7676</v>
      </c>
      <c r="E3568">
        <v>2000</v>
      </c>
      <c r="F3568">
        <v>2095</v>
      </c>
      <c r="G3568" t="s">
        <v>8218</v>
      </c>
      <c r="H3568" t="s">
        <v>8224</v>
      </c>
      <c r="I3568" t="s">
        <v>8246</v>
      </c>
      <c r="J3568" s="11">
        <v>1422015083</v>
      </c>
      <c r="K3568" s="11">
        <v>1419423083</v>
      </c>
      <c r="L3568" t="b">
        <v>0</v>
      </c>
      <c r="M3568">
        <v>38</v>
      </c>
      <c r="N3568" t="b">
        <v>1</v>
      </c>
      <c r="O3568" t="s">
        <v>8270</v>
      </c>
      <c r="P3568" s="5">
        <f t="shared" si="331"/>
        <v>55.131578947368418</v>
      </c>
      <c r="Q3568" t="str">
        <f t="shared" si="332"/>
        <v>theater</v>
      </c>
      <c r="R3568" t="str">
        <f t="shared" si="333"/>
        <v>plays</v>
      </c>
      <c r="S3568" s="10">
        <f t="shared" si="334"/>
        <v>41997.299571759257</v>
      </c>
      <c r="T3568" s="10">
        <f t="shared" si="335"/>
        <v>42027.299571759257</v>
      </c>
    </row>
    <row r="3569" spans="1:20" ht="43.5" x14ac:dyDescent="0.35">
      <c r="A3569" s="5">
        <f t="shared" si="330"/>
        <v>108.80000000000001</v>
      </c>
      <c r="B3569">
        <v>3567</v>
      </c>
      <c r="C3569" s="3" t="s">
        <v>3566</v>
      </c>
      <c r="D3569" s="3" t="s">
        <v>7677</v>
      </c>
      <c r="E3569">
        <v>1000</v>
      </c>
      <c r="F3569">
        <v>1088</v>
      </c>
      <c r="G3569" t="s">
        <v>8218</v>
      </c>
      <c r="H3569" t="s">
        <v>8224</v>
      </c>
      <c r="I3569" t="s">
        <v>8246</v>
      </c>
      <c r="J3569" s="11">
        <v>1433964444</v>
      </c>
      <c r="K3569" s="11">
        <v>1431372444</v>
      </c>
      <c r="L3569" t="b">
        <v>0</v>
      </c>
      <c r="M3569">
        <v>41</v>
      </c>
      <c r="N3569" t="b">
        <v>1</v>
      </c>
      <c r="O3569" t="s">
        <v>8270</v>
      </c>
      <c r="P3569" s="5">
        <f t="shared" si="331"/>
        <v>26.536585365853657</v>
      </c>
      <c r="Q3569" t="str">
        <f t="shared" si="332"/>
        <v>theater</v>
      </c>
      <c r="R3569" t="str">
        <f t="shared" si="333"/>
        <v>plays</v>
      </c>
      <c r="S3569" s="10">
        <f t="shared" si="334"/>
        <v>42135.602361111109</v>
      </c>
      <c r="T3569" s="10">
        <f t="shared" si="335"/>
        <v>42165.602361111109</v>
      </c>
    </row>
    <row r="3570" spans="1:20" ht="43.5" x14ac:dyDescent="0.35">
      <c r="A3570" s="5">
        <f t="shared" si="330"/>
        <v>111.00000000000001</v>
      </c>
      <c r="B3570">
        <v>3568</v>
      </c>
      <c r="C3570" s="3" t="s">
        <v>3567</v>
      </c>
      <c r="D3570" s="3" t="s">
        <v>7678</v>
      </c>
      <c r="E3570">
        <v>1000</v>
      </c>
      <c r="F3570">
        <v>1110</v>
      </c>
      <c r="G3570" t="s">
        <v>8218</v>
      </c>
      <c r="H3570" t="s">
        <v>8223</v>
      </c>
      <c r="I3570" t="s">
        <v>8245</v>
      </c>
      <c r="J3570" s="11">
        <v>1410975994</v>
      </c>
      <c r="K3570" s="11">
        <v>1408383994</v>
      </c>
      <c r="L3570" t="b">
        <v>0</v>
      </c>
      <c r="M3570">
        <v>19</v>
      </c>
      <c r="N3570" t="b">
        <v>1</v>
      </c>
      <c r="O3570" t="s">
        <v>8270</v>
      </c>
      <c r="P3570" s="5">
        <f t="shared" si="331"/>
        <v>58.421052631578945</v>
      </c>
      <c r="Q3570" t="str">
        <f t="shared" si="332"/>
        <v>theater</v>
      </c>
      <c r="R3570" t="str">
        <f t="shared" si="333"/>
        <v>plays</v>
      </c>
      <c r="S3570" s="10">
        <f t="shared" si="334"/>
        <v>41869.532337962963</v>
      </c>
      <c r="T3570" s="10">
        <f t="shared" si="335"/>
        <v>41899.532337962963</v>
      </c>
    </row>
    <row r="3571" spans="1:20" ht="43.5" x14ac:dyDescent="0.35">
      <c r="A3571" s="5">
        <f t="shared" si="330"/>
        <v>100.47999999999999</v>
      </c>
      <c r="B3571">
        <v>3569</v>
      </c>
      <c r="C3571" s="3" t="s">
        <v>3568</v>
      </c>
      <c r="D3571" s="3" t="s">
        <v>7679</v>
      </c>
      <c r="E3571">
        <v>5000</v>
      </c>
      <c r="F3571">
        <v>5024</v>
      </c>
      <c r="G3571" t="s">
        <v>8218</v>
      </c>
      <c r="H3571" t="s">
        <v>8223</v>
      </c>
      <c r="I3571" t="s">
        <v>8245</v>
      </c>
      <c r="J3571" s="11">
        <v>1420734696</v>
      </c>
      <c r="K3571" s="11">
        <v>1418142696</v>
      </c>
      <c r="L3571" t="b">
        <v>0</v>
      </c>
      <c r="M3571">
        <v>41</v>
      </c>
      <c r="N3571" t="b">
        <v>1</v>
      </c>
      <c r="O3571" t="s">
        <v>8270</v>
      </c>
      <c r="P3571" s="5">
        <f t="shared" si="331"/>
        <v>122.53658536585365</v>
      </c>
      <c r="Q3571" t="str">
        <f t="shared" si="332"/>
        <v>theater</v>
      </c>
      <c r="R3571" t="str">
        <f t="shared" si="333"/>
        <v>plays</v>
      </c>
      <c r="S3571" s="10">
        <f t="shared" si="334"/>
        <v>41982.480277777773</v>
      </c>
      <c r="T3571" s="10">
        <f t="shared" si="335"/>
        <v>42012.480277777773</v>
      </c>
    </row>
    <row r="3572" spans="1:20" ht="43.5" x14ac:dyDescent="0.35">
      <c r="A3572" s="5">
        <f t="shared" si="330"/>
        <v>114.35</v>
      </c>
      <c r="B3572">
        <v>3570</v>
      </c>
      <c r="C3572" s="3" t="s">
        <v>3569</v>
      </c>
      <c r="D3572" s="3" t="s">
        <v>7680</v>
      </c>
      <c r="E3572">
        <v>2000</v>
      </c>
      <c r="F3572">
        <v>2287</v>
      </c>
      <c r="G3572" t="s">
        <v>8218</v>
      </c>
      <c r="H3572" t="s">
        <v>8223</v>
      </c>
      <c r="I3572" t="s">
        <v>8245</v>
      </c>
      <c r="J3572" s="11">
        <v>1420009200</v>
      </c>
      <c r="K3572" s="11">
        <v>1417593483</v>
      </c>
      <c r="L3572" t="b">
        <v>0</v>
      </c>
      <c r="M3572">
        <v>26</v>
      </c>
      <c r="N3572" t="b">
        <v>1</v>
      </c>
      <c r="O3572" t="s">
        <v>8270</v>
      </c>
      <c r="P3572" s="5">
        <f t="shared" si="331"/>
        <v>87.961538461538467</v>
      </c>
      <c r="Q3572" t="str">
        <f t="shared" si="332"/>
        <v>theater</v>
      </c>
      <c r="R3572" t="str">
        <f t="shared" si="333"/>
        <v>plays</v>
      </c>
      <c r="S3572" s="10">
        <f t="shared" si="334"/>
        <v>41976.123645833337</v>
      </c>
      <c r="T3572" s="10">
        <f t="shared" si="335"/>
        <v>42004.083333333336</v>
      </c>
    </row>
    <row r="3573" spans="1:20" ht="43.5" x14ac:dyDescent="0.35">
      <c r="A3573" s="5">
        <f t="shared" si="330"/>
        <v>122.06666666666666</v>
      </c>
      <c r="B3573">
        <v>3571</v>
      </c>
      <c r="C3573" s="3" t="s">
        <v>3570</v>
      </c>
      <c r="D3573" s="3" t="s">
        <v>7681</v>
      </c>
      <c r="E3573">
        <v>1500</v>
      </c>
      <c r="F3573">
        <v>1831</v>
      </c>
      <c r="G3573" t="s">
        <v>8218</v>
      </c>
      <c r="H3573" t="s">
        <v>8224</v>
      </c>
      <c r="I3573" t="s">
        <v>8246</v>
      </c>
      <c r="J3573" s="11">
        <v>1414701413</v>
      </c>
      <c r="K3573" s="11">
        <v>1412109413</v>
      </c>
      <c r="L3573" t="b">
        <v>0</v>
      </c>
      <c r="M3573">
        <v>25</v>
      </c>
      <c r="N3573" t="b">
        <v>1</v>
      </c>
      <c r="O3573" t="s">
        <v>8270</v>
      </c>
      <c r="P3573" s="5">
        <f t="shared" si="331"/>
        <v>73.239999999999995</v>
      </c>
      <c r="Q3573" t="str">
        <f t="shared" si="332"/>
        <v>theater</v>
      </c>
      <c r="R3573" t="str">
        <f t="shared" si="333"/>
        <v>plays</v>
      </c>
      <c r="S3573" s="10">
        <f t="shared" si="334"/>
        <v>41912.650613425925</v>
      </c>
      <c r="T3573" s="10">
        <f t="shared" si="335"/>
        <v>41942.650613425925</v>
      </c>
    </row>
    <row r="3574" spans="1:20" ht="29" x14ac:dyDescent="0.35">
      <c r="A3574" s="5">
        <f t="shared" si="330"/>
        <v>100</v>
      </c>
      <c r="B3574">
        <v>3572</v>
      </c>
      <c r="C3574" s="3" t="s">
        <v>3571</v>
      </c>
      <c r="D3574" s="3" t="s">
        <v>7682</v>
      </c>
      <c r="E3574">
        <v>500</v>
      </c>
      <c r="F3574">
        <v>500</v>
      </c>
      <c r="G3574" t="s">
        <v>8218</v>
      </c>
      <c r="H3574" t="s">
        <v>8224</v>
      </c>
      <c r="I3574" t="s">
        <v>8246</v>
      </c>
      <c r="J3574" s="11">
        <v>1434894082</v>
      </c>
      <c r="K3574" s="11">
        <v>1432302082</v>
      </c>
      <c r="L3574" t="b">
        <v>0</v>
      </c>
      <c r="M3574">
        <v>9</v>
      </c>
      <c r="N3574" t="b">
        <v>1</v>
      </c>
      <c r="O3574" t="s">
        <v>8270</v>
      </c>
      <c r="P3574" s="5">
        <f t="shared" si="331"/>
        <v>55.555555555555557</v>
      </c>
      <c r="Q3574" t="str">
        <f t="shared" si="332"/>
        <v>theater</v>
      </c>
      <c r="R3574" t="str">
        <f t="shared" si="333"/>
        <v>plays</v>
      </c>
      <c r="S3574" s="10">
        <f t="shared" si="334"/>
        <v>42146.36206018518</v>
      </c>
      <c r="T3574" s="10">
        <f t="shared" si="335"/>
        <v>42176.36206018518</v>
      </c>
    </row>
    <row r="3575" spans="1:20" ht="43.5" x14ac:dyDescent="0.35">
      <c r="A3575" s="5">
        <f t="shared" si="330"/>
        <v>102.8</v>
      </c>
      <c r="B3575">
        <v>3573</v>
      </c>
      <c r="C3575" s="3" t="s">
        <v>3572</v>
      </c>
      <c r="D3575" s="3" t="s">
        <v>7683</v>
      </c>
      <c r="E3575">
        <v>3000</v>
      </c>
      <c r="F3575">
        <v>3084</v>
      </c>
      <c r="G3575" t="s">
        <v>8218</v>
      </c>
      <c r="H3575" t="s">
        <v>8224</v>
      </c>
      <c r="I3575" t="s">
        <v>8246</v>
      </c>
      <c r="J3575" s="11">
        <v>1415440846</v>
      </c>
      <c r="K3575" s="11">
        <v>1412845246</v>
      </c>
      <c r="L3575" t="b">
        <v>0</v>
      </c>
      <c r="M3575">
        <v>78</v>
      </c>
      <c r="N3575" t="b">
        <v>1</v>
      </c>
      <c r="O3575" t="s">
        <v>8270</v>
      </c>
      <c r="P3575" s="5">
        <f t="shared" si="331"/>
        <v>39.53846153846154</v>
      </c>
      <c r="Q3575" t="str">
        <f t="shared" si="332"/>
        <v>theater</v>
      </c>
      <c r="R3575" t="str">
        <f t="shared" si="333"/>
        <v>plays</v>
      </c>
      <c r="S3575" s="10">
        <f t="shared" si="334"/>
        <v>41921.167199074072</v>
      </c>
      <c r="T3575" s="10">
        <f t="shared" si="335"/>
        <v>41951.208865740737</v>
      </c>
    </row>
    <row r="3576" spans="1:20" ht="43.5" x14ac:dyDescent="0.35">
      <c r="A3576" s="5">
        <f t="shared" si="330"/>
        <v>106.12068965517241</v>
      </c>
      <c r="B3576">
        <v>3574</v>
      </c>
      <c r="C3576" s="3" t="s">
        <v>3573</v>
      </c>
      <c r="D3576" s="3" t="s">
        <v>7684</v>
      </c>
      <c r="E3576">
        <v>5800</v>
      </c>
      <c r="F3576">
        <v>6155</v>
      </c>
      <c r="G3576" t="s">
        <v>8218</v>
      </c>
      <c r="H3576" t="s">
        <v>8223</v>
      </c>
      <c r="I3576" t="s">
        <v>8245</v>
      </c>
      <c r="J3576" s="11">
        <v>1415921848</v>
      </c>
      <c r="K3576" s="11">
        <v>1413326248</v>
      </c>
      <c r="L3576" t="b">
        <v>0</v>
      </c>
      <c r="M3576">
        <v>45</v>
      </c>
      <c r="N3576" t="b">
        <v>1</v>
      </c>
      <c r="O3576" t="s">
        <v>8270</v>
      </c>
      <c r="P3576" s="5">
        <f t="shared" si="331"/>
        <v>136.77777777777777</v>
      </c>
      <c r="Q3576" t="str">
        <f t="shared" si="332"/>
        <v>theater</v>
      </c>
      <c r="R3576" t="str">
        <f t="shared" si="333"/>
        <v>plays</v>
      </c>
      <c r="S3576" s="10">
        <f t="shared" si="334"/>
        <v>41926.734351851846</v>
      </c>
      <c r="T3576" s="10">
        <f t="shared" si="335"/>
        <v>41956.776018518511</v>
      </c>
    </row>
    <row r="3577" spans="1:20" ht="43.5" x14ac:dyDescent="0.35">
      <c r="A3577" s="5">
        <f t="shared" si="330"/>
        <v>101.33000000000001</v>
      </c>
      <c r="B3577">
        <v>3575</v>
      </c>
      <c r="C3577" s="3" t="s">
        <v>3574</v>
      </c>
      <c r="D3577" s="3" t="s">
        <v>7685</v>
      </c>
      <c r="E3577">
        <v>10000</v>
      </c>
      <c r="F3577">
        <v>10133</v>
      </c>
      <c r="G3577" t="s">
        <v>8218</v>
      </c>
      <c r="H3577" t="s">
        <v>8223</v>
      </c>
      <c r="I3577" t="s">
        <v>8245</v>
      </c>
      <c r="J3577" s="11">
        <v>1470887940</v>
      </c>
      <c r="K3577" s="11">
        <v>1468176527</v>
      </c>
      <c r="L3577" t="b">
        <v>0</v>
      </c>
      <c r="M3577">
        <v>102</v>
      </c>
      <c r="N3577" t="b">
        <v>1</v>
      </c>
      <c r="O3577" t="s">
        <v>8270</v>
      </c>
      <c r="P3577" s="5">
        <f t="shared" si="331"/>
        <v>99.343137254901961</v>
      </c>
      <c r="Q3577" t="str">
        <f t="shared" si="332"/>
        <v>theater</v>
      </c>
      <c r="R3577" t="str">
        <f t="shared" si="333"/>
        <v>plays</v>
      </c>
      <c r="S3577" s="10">
        <f t="shared" si="334"/>
        <v>42561.575543981475</v>
      </c>
      <c r="T3577" s="10">
        <f t="shared" si="335"/>
        <v>42592.957638888889</v>
      </c>
    </row>
    <row r="3578" spans="1:20" ht="43.5" x14ac:dyDescent="0.35">
      <c r="A3578" s="5">
        <f t="shared" si="330"/>
        <v>100</v>
      </c>
      <c r="B3578">
        <v>3576</v>
      </c>
      <c r="C3578" s="3" t="s">
        <v>3575</v>
      </c>
      <c r="D3578" s="3" t="s">
        <v>7686</v>
      </c>
      <c r="E3578">
        <v>100</v>
      </c>
      <c r="F3578">
        <v>100</v>
      </c>
      <c r="G3578" t="s">
        <v>8218</v>
      </c>
      <c r="H3578" t="s">
        <v>8223</v>
      </c>
      <c r="I3578" t="s">
        <v>8245</v>
      </c>
      <c r="J3578" s="11">
        <v>1480947054</v>
      </c>
      <c r="K3578" s="11">
        <v>1475759454</v>
      </c>
      <c r="L3578" t="b">
        <v>0</v>
      </c>
      <c r="M3578">
        <v>5</v>
      </c>
      <c r="N3578" t="b">
        <v>1</v>
      </c>
      <c r="O3578" t="s">
        <v>8270</v>
      </c>
      <c r="P3578" s="5">
        <f t="shared" si="331"/>
        <v>20</v>
      </c>
      <c r="Q3578" t="str">
        <f t="shared" si="332"/>
        <v>theater</v>
      </c>
      <c r="R3578" t="str">
        <f t="shared" si="333"/>
        <v>plays</v>
      </c>
      <c r="S3578" s="10">
        <f t="shared" si="334"/>
        <v>42649.340902777774</v>
      </c>
      <c r="T3578" s="10">
        <f t="shared" si="335"/>
        <v>42709.382569444446</v>
      </c>
    </row>
    <row r="3579" spans="1:20" ht="43.5" x14ac:dyDescent="0.35">
      <c r="A3579" s="5">
        <f t="shared" si="330"/>
        <v>130</v>
      </c>
      <c r="B3579">
        <v>3577</v>
      </c>
      <c r="C3579" s="3" t="s">
        <v>3576</v>
      </c>
      <c r="D3579" s="3" t="s">
        <v>7687</v>
      </c>
      <c r="E3579">
        <v>600</v>
      </c>
      <c r="F3579">
        <v>780</v>
      </c>
      <c r="G3579" t="s">
        <v>8218</v>
      </c>
      <c r="H3579" t="s">
        <v>8223</v>
      </c>
      <c r="I3579" t="s">
        <v>8245</v>
      </c>
      <c r="J3579" s="11">
        <v>1430029680</v>
      </c>
      <c r="K3579" s="11">
        <v>1427741583</v>
      </c>
      <c r="L3579" t="b">
        <v>0</v>
      </c>
      <c r="M3579">
        <v>27</v>
      </c>
      <c r="N3579" t="b">
        <v>1</v>
      </c>
      <c r="O3579" t="s">
        <v>8270</v>
      </c>
      <c r="P3579" s="5">
        <f t="shared" si="331"/>
        <v>28.888888888888889</v>
      </c>
      <c r="Q3579" t="str">
        <f t="shared" si="332"/>
        <v>theater</v>
      </c>
      <c r="R3579" t="str">
        <f t="shared" si="333"/>
        <v>plays</v>
      </c>
      <c r="S3579" s="10">
        <f t="shared" si="334"/>
        <v>42093.578506944446</v>
      </c>
      <c r="T3579" s="10">
        <f t="shared" si="335"/>
        <v>42120.061111111114</v>
      </c>
    </row>
    <row r="3580" spans="1:20" ht="43.5" x14ac:dyDescent="0.35">
      <c r="A3580" s="5">
        <f t="shared" si="330"/>
        <v>100.01333333333334</v>
      </c>
      <c r="B3580">
        <v>3578</v>
      </c>
      <c r="C3580" s="3" t="s">
        <v>3577</v>
      </c>
      <c r="D3580" s="3" t="s">
        <v>7688</v>
      </c>
      <c r="E3580">
        <v>1500</v>
      </c>
      <c r="F3580">
        <v>1500.2</v>
      </c>
      <c r="G3580" t="s">
        <v>8218</v>
      </c>
      <c r="H3580" t="s">
        <v>8224</v>
      </c>
      <c r="I3580" t="s">
        <v>8246</v>
      </c>
      <c r="J3580" s="11">
        <v>1462037777</v>
      </c>
      <c r="K3580" s="11">
        <v>1459445777</v>
      </c>
      <c r="L3580" t="b">
        <v>0</v>
      </c>
      <c r="M3580">
        <v>37</v>
      </c>
      <c r="N3580" t="b">
        <v>1</v>
      </c>
      <c r="O3580" t="s">
        <v>8270</v>
      </c>
      <c r="P3580" s="5">
        <f t="shared" si="331"/>
        <v>40.545945945945945</v>
      </c>
      <c r="Q3580" t="str">
        <f t="shared" si="332"/>
        <v>theater</v>
      </c>
      <c r="R3580" t="str">
        <f t="shared" si="333"/>
        <v>plays</v>
      </c>
      <c r="S3580" s="10">
        <f t="shared" si="334"/>
        <v>42460.525196759256</v>
      </c>
      <c r="T3580" s="10">
        <f t="shared" si="335"/>
        <v>42490.525196759256</v>
      </c>
    </row>
    <row r="3581" spans="1:20" ht="43.5" x14ac:dyDescent="0.35">
      <c r="A3581" s="5">
        <f t="shared" si="330"/>
        <v>100</v>
      </c>
      <c r="B3581">
        <v>3579</v>
      </c>
      <c r="C3581" s="3" t="s">
        <v>3578</v>
      </c>
      <c r="D3581" s="3" t="s">
        <v>7689</v>
      </c>
      <c r="E3581">
        <v>500</v>
      </c>
      <c r="F3581">
        <v>500</v>
      </c>
      <c r="G3581" t="s">
        <v>8218</v>
      </c>
      <c r="H3581" t="s">
        <v>8224</v>
      </c>
      <c r="I3581" t="s">
        <v>8246</v>
      </c>
      <c r="J3581" s="11">
        <v>1459444656</v>
      </c>
      <c r="K3581" s="11">
        <v>1456856256</v>
      </c>
      <c r="L3581" t="b">
        <v>0</v>
      </c>
      <c r="M3581">
        <v>14</v>
      </c>
      <c r="N3581" t="b">
        <v>1</v>
      </c>
      <c r="O3581" t="s">
        <v>8270</v>
      </c>
      <c r="P3581" s="5">
        <f t="shared" si="331"/>
        <v>35.714285714285715</v>
      </c>
      <c r="Q3581" t="str">
        <f t="shared" si="332"/>
        <v>theater</v>
      </c>
      <c r="R3581" t="str">
        <f t="shared" si="333"/>
        <v>plays</v>
      </c>
      <c r="S3581" s="10">
        <f t="shared" si="334"/>
        <v>42430.553888888891</v>
      </c>
      <c r="T3581" s="10">
        <f t="shared" si="335"/>
        <v>42460.51222222222</v>
      </c>
    </row>
    <row r="3582" spans="1:20" ht="43.5" x14ac:dyDescent="0.35">
      <c r="A3582" s="5">
        <f t="shared" si="330"/>
        <v>113.88888888888889</v>
      </c>
      <c r="B3582">
        <v>3580</v>
      </c>
      <c r="C3582" s="3" t="s">
        <v>3579</v>
      </c>
      <c r="D3582" s="3" t="s">
        <v>7690</v>
      </c>
      <c r="E3582">
        <v>900</v>
      </c>
      <c r="F3582">
        <v>1025</v>
      </c>
      <c r="G3582" t="s">
        <v>8218</v>
      </c>
      <c r="H3582" t="s">
        <v>8223</v>
      </c>
      <c r="I3582" t="s">
        <v>8245</v>
      </c>
      <c r="J3582" s="11">
        <v>1425185940</v>
      </c>
      <c r="K3582" s="11">
        <v>1421900022</v>
      </c>
      <c r="L3582" t="b">
        <v>0</v>
      </c>
      <c r="M3582">
        <v>27</v>
      </c>
      <c r="N3582" t="b">
        <v>1</v>
      </c>
      <c r="O3582" t="s">
        <v>8270</v>
      </c>
      <c r="P3582" s="5">
        <f t="shared" si="331"/>
        <v>37.962962962962962</v>
      </c>
      <c r="Q3582" t="str">
        <f t="shared" si="332"/>
        <v>theater</v>
      </c>
      <c r="R3582" t="str">
        <f t="shared" si="333"/>
        <v>plays</v>
      </c>
      <c r="S3582" s="10">
        <f t="shared" si="334"/>
        <v>42025.967847222222</v>
      </c>
      <c r="T3582" s="10">
        <f t="shared" si="335"/>
        <v>42063.999305555553</v>
      </c>
    </row>
    <row r="3583" spans="1:20" ht="58" x14ac:dyDescent="0.35">
      <c r="A3583" s="5">
        <f t="shared" si="330"/>
        <v>100</v>
      </c>
      <c r="B3583">
        <v>3581</v>
      </c>
      <c r="C3583" s="3" t="s">
        <v>3580</v>
      </c>
      <c r="D3583" s="3" t="s">
        <v>7691</v>
      </c>
      <c r="E3583">
        <v>1500</v>
      </c>
      <c r="F3583">
        <v>1500</v>
      </c>
      <c r="G3583" t="s">
        <v>8218</v>
      </c>
      <c r="H3583" t="s">
        <v>8224</v>
      </c>
      <c r="I3583" t="s">
        <v>8246</v>
      </c>
      <c r="J3583" s="11">
        <v>1406719110</v>
      </c>
      <c r="K3583" s="11">
        <v>1405509510</v>
      </c>
      <c r="L3583" t="b">
        <v>0</v>
      </c>
      <c r="M3583">
        <v>45</v>
      </c>
      <c r="N3583" t="b">
        <v>1</v>
      </c>
      <c r="O3583" t="s">
        <v>8270</v>
      </c>
      <c r="P3583" s="5">
        <f t="shared" si="331"/>
        <v>33.333333333333336</v>
      </c>
      <c r="Q3583" t="str">
        <f t="shared" si="332"/>
        <v>theater</v>
      </c>
      <c r="R3583" t="str">
        <f t="shared" si="333"/>
        <v>plays</v>
      </c>
      <c r="S3583" s="10">
        <f t="shared" si="334"/>
        <v>41836.26284722222</v>
      </c>
      <c r="T3583" s="10">
        <f t="shared" si="335"/>
        <v>41850.26284722222</v>
      </c>
    </row>
    <row r="3584" spans="1:20" ht="43.5" x14ac:dyDescent="0.35">
      <c r="A3584" s="5">
        <f t="shared" si="330"/>
        <v>287</v>
      </c>
      <c r="B3584">
        <v>3582</v>
      </c>
      <c r="C3584" s="3" t="s">
        <v>3581</v>
      </c>
      <c r="D3584" s="3" t="s">
        <v>7692</v>
      </c>
      <c r="E3584">
        <v>1000</v>
      </c>
      <c r="F3584">
        <v>2870</v>
      </c>
      <c r="G3584" t="s">
        <v>8218</v>
      </c>
      <c r="H3584" t="s">
        <v>8223</v>
      </c>
      <c r="I3584" t="s">
        <v>8245</v>
      </c>
      <c r="J3584" s="11">
        <v>1459822682</v>
      </c>
      <c r="K3584" s="11">
        <v>1458613082</v>
      </c>
      <c r="L3584" t="b">
        <v>0</v>
      </c>
      <c r="M3584">
        <v>49</v>
      </c>
      <c r="N3584" t="b">
        <v>1</v>
      </c>
      <c r="O3584" t="s">
        <v>8270</v>
      </c>
      <c r="P3584" s="5">
        <f t="shared" si="331"/>
        <v>58.571428571428569</v>
      </c>
      <c r="Q3584" t="str">
        <f t="shared" si="332"/>
        <v>theater</v>
      </c>
      <c r="R3584" t="str">
        <f t="shared" si="333"/>
        <v>plays</v>
      </c>
      <c r="S3584" s="10">
        <f t="shared" si="334"/>
        <v>42450.887523148143</v>
      </c>
      <c r="T3584" s="10">
        <f t="shared" si="335"/>
        <v>42464.887523148143</v>
      </c>
    </row>
    <row r="3585" spans="1:20" ht="43.5" x14ac:dyDescent="0.35">
      <c r="A3585" s="5">
        <f t="shared" si="330"/>
        <v>108.5</v>
      </c>
      <c r="B3585">
        <v>3583</v>
      </c>
      <c r="C3585" s="3" t="s">
        <v>3582</v>
      </c>
      <c r="D3585" s="3" t="s">
        <v>7693</v>
      </c>
      <c r="E3585">
        <v>3000</v>
      </c>
      <c r="F3585">
        <v>3255</v>
      </c>
      <c r="G3585" t="s">
        <v>8218</v>
      </c>
      <c r="H3585" t="s">
        <v>8223</v>
      </c>
      <c r="I3585" t="s">
        <v>8245</v>
      </c>
      <c r="J3585" s="11">
        <v>1460970805</v>
      </c>
      <c r="K3585" s="11">
        <v>1455790405</v>
      </c>
      <c r="L3585" t="b">
        <v>0</v>
      </c>
      <c r="M3585">
        <v>24</v>
      </c>
      <c r="N3585" t="b">
        <v>1</v>
      </c>
      <c r="O3585" t="s">
        <v>8270</v>
      </c>
      <c r="P3585" s="5">
        <f t="shared" si="331"/>
        <v>135.625</v>
      </c>
      <c r="Q3585" t="str">
        <f t="shared" si="332"/>
        <v>theater</v>
      </c>
      <c r="R3585" t="str">
        <f t="shared" si="333"/>
        <v>plays</v>
      </c>
      <c r="S3585" s="10">
        <f t="shared" si="334"/>
        <v>42418.217650462961</v>
      </c>
      <c r="T3585" s="10">
        <f t="shared" si="335"/>
        <v>42478.175983796296</v>
      </c>
    </row>
    <row r="3586" spans="1:20" ht="87" x14ac:dyDescent="0.35">
      <c r="A3586" s="5">
        <f t="shared" si="330"/>
        <v>115.5</v>
      </c>
      <c r="B3586">
        <v>3584</v>
      </c>
      <c r="C3586" s="3" t="s">
        <v>3583</v>
      </c>
      <c r="D3586" s="3" t="s">
        <v>7694</v>
      </c>
      <c r="E3586">
        <v>3000</v>
      </c>
      <c r="F3586">
        <v>3465</v>
      </c>
      <c r="G3586" t="s">
        <v>8218</v>
      </c>
      <c r="H3586" t="s">
        <v>8224</v>
      </c>
      <c r="I3586" t="s">
        <v>8246</v>
      </c>
      <c r="J3586" s="11">
        <v>1436772944</v>
      </c>
      <c r="K3586" s="11">
        <v>1434180944</v>
      </c>
      <c r="L3586" t="b">
        <v>0</v>
      </c>
      <c r="M3586">
        <v>112</v>
      </c>
      <c r="N3586" t="b">
        <v>1</v>
      </c>
      <c r="O3586" t="s">
        <v>8270</v>
      </c>
      <c r="P3586" s="5">
        <f t="shared" si="331"/>
        <v>30.9375</v>
      </c>
      <c r="Q3586" t="str">
        <f t="shared" si="332"/>
        <v>theater</v>
      </c>
      <c r="R3586" t="str">
        <f t="shared" si="333"/>
        <v>plays</v>
      </c>
      <c r="S3586" s="10">
        <f t="shared" si="334"/>
        <v>42168.108148148145</v>
      </c>
      <c r="T3586" s="10">
        <f t="shared" si="335"/>
        <v>42198.108148148145</v>
      </c>
    </row>
    <row r="3587" spans="1:20" ht="43.5" x14ac:dyDescent="0.35">
      <c r="A3587" s="5">
        <f t="shared" ref="A3587:A3650" si="336">(F3587/E3587)*100</f>
        <v>119.11764705882352</v>
      </c>
      <c r="B3587">
        <v>3585</v>
      </c>
      <c r="C3587" s="3" t="s">
        <v>3584</v>
      </c>
      <c r="D3587" s="3" t="s">
        <v>7695</v>
      </c>
      <c r="E3587">
        <v>3400</v>
      </c>
      <c r="F3587">
        <v>4050</v>
      </c>
      <c r="G3587" t="s">
        <v>8218</v>
      </c>
      <c r="H3587" t="s">
        <v>8223</v>
      </c>
      <c r="I3587" t="s">
        <v>8245</v>
      </c>
      <c r="J3587" s="11">
        <v>1419181890</v>
      </c>
      <c r="K3587" s="11">
        <v>1416589890</v>
      </c>
      <c r="L3587" t="b">
        <v>0</v>
      </c>
      <c r="M3587">
        <v>23</v>
      </c>
      <c r="N3587" t="b">
        <v>1</v>
      </c>
      <c r="O3587" t="s">
        <v>8270</v>
      </c>
      <c r="P3587" s="5">
        <f t="shared" ref="P3587:P3650" si="337">F3587/M3587</f>
        <v>176.08695652173913</v>
      </c>
      <c r="Q3587" t="str">
        <f t="shared" ref="Q3587:Q3650" si="338">LEFT(O:O,FIND("/",O:O)-1)</f>
        <v>theater</v>
      </c>
      <c r="R3587" t="str">
        <f t="shared" ref="R3587:R3650" si="339">RIGHT(O:O,LEN(O:O)-FIND("/",O:O))</f>
        <v>plays</v>
      </c>
      <c r="S3587" s="10">
        <f t="shared" ref="S3587:S3650" si="340">(((K3587/60)/60)/24)+DATE(1970,1,1)+(-5/24)</f>
        <v>41964.507986111108</v>
      </c>
      <c r="T3587" s="10">
        <f t="shared" ref="T3587:T3650" si="341">(((J3587/60)/60)/24)+DATE(1970,1,1)+(-5/24)</f>
        <v>41994.507986111108</v>
      </c>
    </row>
    <row r="3588" spans="1:20" x14ac:dyDescent="0.35">
      <c r="A3588" s="5">
        <f t="shared" si="336"/>
        <v>109.42666666666668</v>
      </c>
      <c r="B3588">
        <v>3586</v>
      </c>
      <c r="C3588" s="3" t="s">
        <v>3585</v>
      </c>
      <c r="D3588" s="3" t="s">
        <v>7696</v>
      </c>
      <c r="E3588">
        <v>7500</v>
      </c>
      <c r="F3588">
        <v>8207</v>
      </c>
      <c r="G3588" t="s">
        <v>8218</v>
      </c>
      <c r="H3588" t="s">
        <v>8223</v>
      </c>
      <c r="I3588" t="s">
        <v>8245</v>
      </c>
      <c r="J3588" s="11">
        <v>1474649070</v>
      </c>
      <c r="K3588" s="11">
        <v>1469465070</v>
      </c>
      <c r="L3588" t="b">
        <v>0</v>
      </c>
      <c r="M3588">
        <v>54</v>
      </c>
      <c r="N3588" t="b">
        <v>1</v>
      </c>
      <c r="O3588" t="s">
        <v>8270</v>
      </c>
      <c r="P3588" s="5">
        <f t="shared" si="337"/>
        <v>151.9814814814815</v>
      </c>
      <c r="Q3588" t="str">
        <f t="shared" si="338"/>
        <v>theater</v>
      </c>
      <c r="R3588" t="str">
        <f t="shared" si="339"/>
        <v>plays</v>
      </c>
      <c r="S3588" s="10">
        <f t="shared" si="340"/>
        <v>42576.489236111105</v>
      </c>
      <c r="T3588" s="10">
        <f t="shared" si="341"/>
        <v>42636.489236111105</v>
      </c>
    </row>
    <row r="3589" spans="1:20" ht="43.5" x14ac:dyDescent="0.35">
      <c r="A3589" s="5">
        <f t="shared" si="336"/>
        <v>126.6</v>
      </c>
      <c r="B3589">
        <v>3587</v>
      </c>
      <c r="C3589" s="3" t="s">
        <v>3586</v>
      </c>
      <c r="D3589" s="3" t="s">
        <v>7697</v>
      </c>
      <c r="E3589">
        <v>500</v>
      </c>
      <c r="F3589">
        <v>633</v>
      </c>
      <c r="G3589" t="s">
        <v>8218</v>
      </c>
      <c r="H3589" t="s">
        <v>8224</v>
      </c>
      <c r="I3589" t="s">
        <v>8246</v>
      </c>
      <c r="J3589" s="11">
        <v>1467054000</v>
      </c>
      <c r="K3589" s="11">
        <v>1463144254</v>
      </c>
      <c r="L3589" t="b">
        <v>0</v>
      </c>
      <c r="M3589">
        <v>28</v>
      </c>
      <c r="N3589" t="b">
        <v>1</v>
      </c>
      <c r="O3589" t="s">
        <v>8270</v>
      </c>
      <c r="P3589" s="5">
        <f t="shared" si="337"/>
        <v>22.607142857142858</v>
      </c>
      <c r="Q3589" t="str">
        <f t="shared" si="338"/>
        <v>theater</v>
      </c>
      <c r="R3589" t="str">
        <f t="shared" si="339"/>
        <v>plays</v>
      </c>
      <c r="S3589" s="10">
        <f t="shared" si="340"/>
        <v>42503.331643518519</v>
      </c>
      <c r="T3589" s="10">
        <f t="shared" si="341"/>
        <v>42548.583333333336</v>
      </c>
    </row>
    <row r="3590" spans="1:20" ht="43.5" x14ac:dyDescent="0.35">
      <c r="A3590" s="5">
        <f t="shared" si="336"/>
        <v>100.49999999999999</v>
      </c>
      <c r="B3590">
        <v>3588</v>
      </c>
      <c r="C3590" s="3" t="s">
        <v>3587</v>
      </c>
      <c r="D3590" s="3" t="s">
        <v>7698</v>
      </c>
      <c r="E3590">
        <v>200</v>
      </c>
      <c r="F3590">
        <v>201</v>
      </c>
      <c r="G3590" t="s">
        <v>8218</v>
      </c>
      <c r="H3590" t="s">
        <v>8224</v>
      </c>
      <c r="I3590" t="s">
        <v>8246</v>
      </c>
      <c r="J3590" s="11">
        <v>1430348400</v>
      </c>
      <c r="K3590" s="11">
        <v>1428436410</v>
      </c>
      <c r="L3590" t="b">
        <v>0</v>
      </c>
      <c r="M3590">
        <v>11</v>
      </c>
      <c r="N3590" t="b">
        <v>1</v>
      </c>
      <c r="O3590" t="s">
        <v>8270</v>
      </c>
      <c r="P3590" s="5">
        <f t="shared" si="337"/>
        <v>18.272727272727273</v>
      </c>
      <c r="Q3590" t="str">
        <f t="shared" si="338"/>
        <v>theater</v>
      </c>
      <c r="R3590" t="str">
        <f t="shared" si="339"/>
        <v>plays</v>
      </c>
      <c r="S3590" s="10">
        <f t="shared" si="340"/>
        <v>42101.620486111111</v>
      </c>
      <c r="T3590" s="10">
        <f t="shared" si="341"/>
        <v>42123.749999999993</v>
      </c>
    </row>
    <row r="3591" spans="1:20" ht="43.5" x14ac:dyDescent="0.35">
      <c r="A3591" s="5">
        <f t="shared" si="336"/>
        <v>127.49999999999999</v>
      </c>
      <c r="B3591">
        <v>3589</v>
      </c>
      <c r="C3591" s="3" t="s">
        <v>3588</v>
      </c>
      <c r="D3591" s="3" t="s">
        <v>7699</v>
      </c>
      <c r="E3591">
        <v>4000</v>
      </c>
      <c r="F3591">
        <v>5100</v>
      </c>
      <c r="G3591" t="s">
        <v>8218</v>
      </c>
      <c r="H3591" t="s">
        <v>8223</v>
      </c>
      <c r="I3591" t="s">
        <v>8245</v>
      </c>
      <c r="J3591" s="11">
        <v>1432654347</v>
      </c>
      <c r="K3591" s="11">
        <v>1430494347</v>
      </c>
      <c r="L3591" t="b">
        <v>0</v>
      </c>
      <c r="M3591">
        <v>62</v>
      </c>
      <c r="N3591" t="b">
        <v>1</v>
      </c>
      <c r="O3591" t="s">
        <v>8270</v>
      </c>
      <c r="P3591" s="5">
        <f t="shared" si="337"/>
        <v>82.258064516129039</v>
      </c>
      <c r="Q3591" t="str">
        <f t="shared" si="338"/>
        <v>theater</v>
      </c>
      <c r="R3591" t="str">
        <f t="shared" si="339"/>
        <v>plays</v>
      </c>
      <c r="S3591" s="10">
        <f t="shared" si="340"/>
        <v>42125.439201388886</v>
      </c>
      <c r="T3591" s="10">
        <f t="shared" si="341"/>
        <v>42150.439201388886</v>
      </c>
    </row>
    <row r="3592" spans="1:20" ht="58" x14ac:dyDescent="0.35">
      <c r="A3592" s="5">
        <f t="shared" si="336"/>
        <v>100.05999999999999</v>
      </c>
      <c r="B3592">
        <v>3590</v>
      </c>
      <c r="C3592" s="3" t="s">
        <v>3589</v>
      </c>
      <c r="D3592" s="3" t="s">
        <v>7700</v>
      </c>
      <c r="E3592">
        <v>5000</v>
      </c>
      <c r="F3592">
        <v>5003</v>
      </c>
      <c r="G3592" t="s">
        <v>8218</v>
      </c>
      <c r="H3592" t="s">
        <v>8224</v>
      </c>
      <c r="I3592" t="s">
        <v>8246</v>
      </c>
      <c r="J3592" s="11">
        <v>1413792034</v>
      </c>
      <c r="K3592" s="11">
        <v>1411200034</v>
      </c>
      <c r="L3592" t="b">
        <v>0</v>
      </c>
      <c r="M3592">
        <v>73</v>
      </c>
      <c r="N3592" t="b">
        <v>1</v>
      </c>
      <c r="O3592" t="s">
        <v>8270</v>
      </c>
      <c r="P3592" s="5">
        <f t="shared" si="337"/>
        <v>68.534246575342465</v>
      </c>
      <c r="Q3592" t="str">
        <f t="shared" si="338"/>
        <v>theater</v>
      </c>
      <c r="R3592" t="str">
        <f t="shared" si="339"/>
        <v>plays</v>
      </c>
      <c r="S3592" s="10">
        <f t="shared" si="340"/>
        <v>41902.125393518516</v>
      </c>
      <c r="T3592" s="10">
        <f t="shared" si="341"/>
        <v>41932.125393518516</v>
      </c>
    </row>
    <row r="3593" spans="1:20" ht="43.5" x14ac:dyDescent="0.35">
      <c r="A3593" s="5">
        <f t="shared" si="336"/>
        <v>175</v>
      </c>
      <c r="B3593">
        <v>3591</v>
      </c>
      <c r="C3593" s="3" t="s">
        <v>3590</v>
      </c>
      <c r="D3593" s="3" t="s">
        <v>7701</v>
      </c>
      <c r="E3593">
        <v>700</v>
      </c>
      <c r="F3593">
        <v>1225</v>
      </c>
      <c r="G3593" t="s">
        <v>8218</v>
      </c>
      <c r="H3593" t="s">
        <v>8223</v>
      </c>
      <c r="I3593" t="s">
        <v>8245</v>
      </c>
      <c r="J3593" s="11">
        <v>1422075540</v>
      </c>
      <c r="K3593" s="11">
        <v>1419979544</v>
      </c>
      <c r="L3593" t="b">
        <v>0</v>
      </c>
      <c r="M3593">
        <v>18</v>
      </c>
      <c r="N3593" t="b">
        <v>1</v>
      </c>
      <c r="O3593" t="s">
        <v>8270</v>
      </c>
      <c r="P3593" s="5">
        <f t="shared" si="337"/>
        <v>68.055555555555557</v>
      </c>
      <c r="Q3593" t="str">
        <f t="shared" si="338"/>
        <v>theater</v>
      </c>
      <c r="R3593" t="str">
        <f t="shared" si="339"/>
        <v>plays</v>
      </c>
      <c r="S3593" s="10">
        <f t="shared" si="340"/>
        <v>42003.74009259259</v>
      </c>
      <c r="T3593" s="10">
        <f t="shared" si="341"/>
        <v>42027.999305555553</v>
      </c>
    </row>
    <row r="3594" spans="1:20" ht="43.5" x14ac:dyDescent="0.35">
      <c r="A3594" s="5">
        <f t="shared" si="336"/>
        <v>127.25</v>
      </c>
      <c r="B3594">
        <v>3592</v>
      </c>
      <c r="C3594" s="3" t="s">
        <v>3591</v>
      </c>
      <c r="D3594" s="3" t="s">
        <v>7702</v>
      </c>
      <c r="E3594">
        <v>2000</v>
      </c>
      <c r="F3594">
        <v>2545</v>
      </c>
      <c r="G3594" t="s">
        <v>8218</v>
      </c>
      <c r="H3594" t="s">
        <v>8223</v>
      </c>
      <c r="I3594" t="s">
        <v>8245</v>
      </c>
      <c r="J3594" s="11">
        <v>1423630740</v>
      </c>
      <c r="K3594" s="11">
        <v>1418673307</v>
      </c>
      <c r="L3594" t="b">
        <v>0</v>
      </c>
      <c r="M3594">
        <v>35</v>
      </c>
      <c r="N3594" t="b">
        <v>1</v>
      </c>
      <c r="O3594" t="s">
        <v>8270</v>
      </c>
      <c r="P3594" s="5">
        <f t="shared" si="337"/>
        <v>72.714285714285708</v>
      </c>
      <c r="Q3594" t="str">
        <f t="shared" si="338"/>
        <v>theater</v>
      </c>
      <c r="R3594" t="str">
        <f t="shared" si="339"/>
        <v>plays</v>
      </c>
      <c r="S3594" s="10">
        <f t="shared" si="340"/>
        <v>41988.621608796289</v>
      </c>
      <c r="T3594" s="10">
        <f t="shared" si="341"/>
        <v>42045.999305555553</v>
      </c>
    </row>
    <row r="3595" spans="1:20" ht="43.5" x14ac:dyDescent="0.35">
      <c r="A3595" s="5">
        <f t="shared" si="336"/>
        <v>110.63333333333334</v>
      </c>
      <c r="B3595">
        <v>3593</v>
      </c>
      <c r="C3595" s="3" t="s">
        <v>3592</v>
      </c>
      <c r="D3595" s="3" t="s">
        <v>7703</v>
      </c>
      <c r="E3595">
        <v>3000</v>
      </c>
      <c r="F3595">
        <v>3319</v>
      </c>
      <c r="G3595" t="s">
        <v>8218</v>
      </c>
      <c r="H3595" t="s">
        <v>8223</v>
      </c>
      <c r="I3595" t="s">
        <v>8245</v>
      </c>
      <c r="J3595" s="11">
        <v>1420489560</v>
      </c>
      <c r="K3595" s="11">
        <v>1417469639</v>
      </c>
      <c r="L3595" t="b">
        <v>0</v>
      </c>
      <c r="M3595">
        <v>43</v>
      </c>
      <c r="N3595" t="b">
        <v>1</v>
      </c>
      <c r="O3595" t="s">
        <v>8270</v>
      </c>
      <c r="P3595" s="5">
        <f t="shared" si="337"/>
        <v>77.186046511627907</v>
      </c>
      <c r="Q3595" t="str">
        <f t="shared" si="338"/>
        <v>theater</v>
      </c>
      <c r="R3595" t="str">
        <f t="shared" si="339"/>
        <v>plays</v>
      </c>
      <c r="S3595" s="10">
        <f t="shared" si="340"/>
        <v>41974.690266203703</v>
      </c>
      <c r="T3595" s="10">
        <f t="shared" si="341"/>
        <v>42009.643055555549</v>
      </c>
    </row>
    <row r="3596" spans="1:20" ht="58" x14ac:dyDescent="0.35">
      <c r="A3596" s="5">
        <f t="shared" si="336"/>
        <v>125.93749999999999</v>
      </c>
      <c r="B3596">
        <v>3594</v>
      </c>
      <c r="C3596" s="3" t="s">
        <v>3593</v>
      </c>
      <c r="D3596" s="3" t="s">
        <v>7704</v>
      </c>
      <c r="E3596">
        <v>1600</v>
      </c>
      <c r="F3596">
        <v>2015</v>
      </c>
      <c r="G3596" t="s">
        <v>8218</v>
      </c>
      <c r="H3596" t="s">
        <v>8223</v>
      </c>
      <c r="I3596" t="s">
        <v>8245</v>
      </c>
      <c r="J3596" s="11">
        <v>1472952982</v>
      </c>
      <c r="K3596" s="11">
        <v>1470792982</v>
      </c>
      <c r="L3596" t="b">
        <v>0</v>
      </c>
      <c r="M3596">
        <v>36</v>
      </c>
      <c r="N3596" t="b">
        <v>1</v>
      </c>
      <c r="O3596" t="s">
        <v>8270</v>
      </c>
      <c r="P3596" s="5">
        <f t="shared" si="337"/>
        <v>55.972222222222221</v>
      </c>
      <c r="Q3596" t="str">
        <f t="shared" si="338"/>
        <v>theater</v>
      </c>
      <c r="R3596" t="str">
        <f t="shared" si="339"/>
        <v>plays</v>
      </c>
      <c r="S3596" s="10">
        <f t="shared" si="340"/>
        <v>42591.858587962961</v>
      </c>
      <c r="T3596" s="10">
        <f t="shared" si="341"/>
        <v>42616.858587962961</v>
      </c>
    </row>
    <row r="3597" spans="1:20" ht="29" x14ac:dyDescent="0.35">
      <c r="A3597" s="5">
        <f t="shared" si="336"/>
        <v>118.5</v>
      </c>
      <c r="B3597">
        <v>3595</v>
      </c>
      <c r="C3597" s="3" t="s">
        <v>3594</v>
      </c>
      <c r="D3597" s="3" t="s">
        <v>7705</v>
      </c>
      <c r="E3597">
        <v>2600</v>
      </c>
      <c r="F3597">
        <v>3081</v>
      </c>
      <c r="G3597" t="s">
        <v>8218</v>
      </c>
      <c r="H3597" t="s">
        <v>8223</v>
      </c>
      <c r="I3597" t="s">
        <v>8245</v>
      </c>
      <c r="J3597" s="11">
        <v>1426229940</v>
      </c>
      <c r="K3597" s="11">
        <v>1423959123</v>
      </c>
      <c r="L3597" t="b">
        <v>0</v>
      </c>
      <c r="M3597">
        <v>62</v>
      </c>
      <c r="N3597" t="b">
        <v>1</v>
      </c>
      <c r="O3597" t="s">
        <v>8270</v>
      </c>
      <c r="P3597" s="5">
        <f t="shared" si="337"/>
        <v>49.693548387096776</v>
      </c>
      <c r="Q3597" t="str">
        <f t="shared" si="338"/>
        <v>theater</v>
      </c>
      <c r="R3597" t="str">
        <f t="shared" si="339"/>
        <v>plays</v>
      </c>
      <c r="S3597" s="10">
        <f t="shared" si="340"/>
        <v>42049.800034722219</v>
      </c>
      <c r="T3597" s="10">
        <f t="shared" si="341"/>
        <v>42076.082638888889</v>
      </c>
    </row>
    <row r="3598" spans="1:20" ht="43.5" x14ac:dyDescent="0.35">
      <c r="A3598" s="5">
        <f t="shared" si="336"/>
        <v>107.72727272727273</v>
      </c>
      <c r="B3598">
        <v>3596</v>
      </c>
      <c r="C3598" s="3" t="s">
        <v>3595</v>
      </c>
      <c r="D3598" s="3" t="s">
        <v>7706</v>
      </c>
      <c r="E3598">
        <v>1100</v>
      </c>
      <c r="F3598">
        <v>1185</v>
      </c>
      <c r="G3598" t="s">
        <v>8218</v>
      </c>
      <c r="H3598" t="s">
        <v>8228</v>
      </c>
      <c r="I3598" t="s">
        <v>8250</v>
      </c>
      <c r="J3598" s="11">
        <v>1409072982</v>
      </c>
      <c r="K3598" s="11">
        <v>1407258582</v>
      </c>
      <c r="L3598" t="b">
        <v>0</v>
      </c>
      <c r="M3598">
        <v>15</v>
      </c>
      <c r="N3598" t="b">
        <v>1</v>
      </c>
      <c r="O3598" t="s">
        <v>8270</v>
      </c>
      <c r="P3598" s="5">
        <f t="shared" si="337"/>
        <v>79</v>
      </c>
      <c r="Q3598" t="str">
        <f t="shared" si="338"/>
        <v>theater</v>
      </c>
      <c r="R3598" t="str">
        <f t="shared" si="339"/>
        <v>plays</v>
      </c>
      <c r="S3598" s="10">
        <f t="shared" si="340"/>
        <v>41856.506736111107</v>
      </c>
      <c r="T3598" s="10">
        <f t="shared" si="341"/>
        <v>41877.506736111107</v>
      </c>
    </row>
    <row r="3599" spans="1:20" ht="29" x14ac:dyDescent="0.35">
      <c r="A3599" s="5">
        <f t="shared" si="336"/>
        <v>102.60000000000001</v>
      </c>
      <c r="B3599">
        <v>3597</v>
      </c>
      <c r="C3599" s="3" t="s">
        <v>3596</v>
      </c>
      <c r="D3599" s="3" t="s">
        <v>7707</v>
      </c>
      <c r="E3599">
        <v>2500</v>
      </c>
      <c r="F3599">
        <v>2565</v>
      </c>
      <c r="G3599" t="s">
        <v>8218</v>
      </c>
      <c r="H3599" t="s">
        <v>8223</v>
      </c>
      <c r="I3599" t="s">
        <v>8245</v>
      </c>
      <c r="J3599" s="11">
        <v>1456984740</v>
      </c>
      <c r="K3599" s="11">
        <v>1455717790</v>
      </c>
      <c r="L3599" t="b">
        <v>0</v>
      </c>
      <c r="M3599">
        <v>33</v>
      </c>
      <c r="N3599" t="b">
        <v>1</v>
      </c>
      <c r="O3599" t="s">
        <v>8270</v>
      </c>
      <c r="P3599" s="5">
        <f t="shared" si="337"/>
        <v>77.727272727272734</v>
      </c>
      <c r="Q3599" t="str">
        <f t="shared" si="338"/>
        <v>theater</v>
      </c>
      <c r="R3599" t="str">
        <f t="shared" si="339"/>
        <v>plays</v>
      </c>
      <c r="S3599" s="10">
        <f t="shared" si="340"/>
        <v>42417.377199074072</v>
      </c>
      <c r="T3599" s="10">
        <f t="shared" si="341"/>
        <v>42432.040972222218</v>
      </c>
    </row>
    <row r="3600" spans="1:20" ht="43.5" x14ac:dyDescent="0.35">
      <c r="A3600" s="5">
        <f t="shared" si="336"/>
        <v>110.1</v>
      </c>
      <c r="B3600">
        <v>3598</v>
      </c>
      <c r="C3600" s="3" t="s">
        <v>3597</v>
      </c>
      <c r="D3600" s="3" t="s">
        <v>7708</v>
      </c>
      <c r="E3600">
        <v>1000</v>
      </c>
      <c r="F3600">
        <v>1101</v>
      </c>
      <c r="G3600" t="s">
        <v>8218</v>
      </c>
      <c r="H3600" t="s">
        <v>8223</v>
      </c>
      <c r="I3600" t="s">
        <v>8245</v>
      </c>
      <c r="J3600" s="11">
        <v>1409720340</v>
      </c>
      <c r="K3600" s="11">
        <v>1408129822</v>
      </c>
      <c r="L3600" t="b">
        <v>0</v>
      </c>
      <c r="M3600">
        <v>27</v>
      </c>
      <c r="N3600" t="b">
        <v>1</v>
      </c>
      <c r="O3600" t="s">
        <v>8270</v>
      </c>
      <c r="P3600" s="5">
        <f t="shared" si="337"/>
        <v>40.777777777777779</v>
      </c>
      <c r="Q3600" t="str">
        <f t="shared" si="338"/>
        <v>theater</v>
      </c>
      <c r="R3600" t="str">
        <f t="shared" si="339"/>
        <v>plays</v>
      </c>
      <c r="S3600" s="10">
        <f t="shared" si="340"/>
        <v>41866.590532407405</v>
      </c>
      <c r="T3600" s="10">
        <f t="shared" si="341"/>
        <v>41884.999305555553</v>
      </c>
    </row>
    <row r="3601" spans="1:20" ht="43.5" x14ac:dyDescent="0.35">
      <c r="A3601" s="5">
        <f t="shared" si="336"/>
        <v>202</v>
      </c>
      <c r="B3601">
        <v>3599</v>
      </c>
      <c r="C3601" s="3" t="s">
        <v>3598</v>
      </c>
      <c r="D3601" s="3" t="s">
        <v>7709</v>
      </c>
      <c r="E3601">
        <v>500</v>
      </c>
      <c r="F3601">
        <v>1010</v>
      </c>
      <c r="G3601" t="s">
        <v>8218</v>
      </c>
      <c r="H3601" t="s">
        <v>8223</v>
      </c>
      <c r="I3601" t="s">
        <v>8245</v>
      </c>
      <c r="J3601" s="11">
        <v>1440892800</v>
      </c>
      <c r="K3601" s="11">
        <v>1438715077</v>
      </c>
      <c r="L3601" t="b">
        <v>0</v>
      </c>
      <c r="M3601">
        <v>17</v>
      </c>
      <c r="N3601" t="b">
        <v>1</v>
      </c>
      <c r="O3601" t="s">
        <v>8270</v>
      </c>
      <c r="P3601" s="5">
        <f t="shared" si="337"/>
        <v>59.411764705882355</v>
      </c>
      <c r="Q3601" t="str">
        <f t="shared" si="338"/>
        <v>theater</v>
      </c>
      <c r="R3601" t="str">
        <f t="shared" si="339"/>
        <v>plays</v>
      </c>
      <c r="S3601" s="10">
        <f t="shared" si="340"/>
        <v>42220.586539351854</v>
      </c>
      <c r="T3601" s="10">
        <f t="shared" si="341"/>
        <v>42245.791666666664</v>
      </c>
    </row>
    <row r="3602" spans="1:20" ht="29" x14ac:dyDescent="0.35">
      <c r="A3602" s="5">
        <f t="shared" si="336"/>
        <v>130</v>
      </c>
      <c r="B3602">
        <v>3600</v>
      </c>
      <c r="C3602" s="3" t="s">
        <v>3599</v>
      </c>
      <c r="D3602" s="3" t="s">
        <v>7710</v>
      </c>
      <c r="E3602">
        <v>10</v>
      </c>
      <c r="F3602">
        <v>13</v>
      </c>
      <c r="G3602" t="s">
        <v>8218</v>
      </c>
      <c r="H3602" t="s">
        <v>8223</v>
      </c>
      <c r="I3602" t="s">
        <v>8245</v>
      </c>
      <c r="J3602" s="11">
        <v>1476390164</v>
      </c>
      <c r="K3602" s="11">
        <v>1473970964</v>
      </c>
      <c r="L3602" t="b">
        <v>0</v>
      </c>
      <c r="M3602">
        <v>4</v>
      </c>
      <c r="N3602" t="b">
        <v>1</v>
      </c>
      <c r="O3602" t="s">
        <v>8270</v>
      </c>
      <c r="P3602" s="5">
        <f t="shared" si="337"/>
        <v>3.25</v>
      </c>
      <c r="Q3602" t="str">
        <f t="shared" si="338"/>
        <v>theater</v>
      </c>
      <c r="R3602" t="str">
        <f t="shared" si="339"/>
        <v>plays</v>
      </c>
      <c r="S3602" s="10">
        <f t="shared" si="340"/>
        <v>42628.640787037039</v>
      </c>
      <c r="T3602" s="10">
        <f t="shared" si="341"/>
        <v>42656.640787037039</v>
      </c>
    </row>
    <row r="3603" spans="1:20" ht="43.5" x14ac:dyDescent="0.35">
      <c r="A3603" s="5">
        <f t="shared" si="336"/>
        <v>104.35000000000001</v>
      </c>
      <c r="B3603">
        <v>3601</v>
      </c>
      <c r="C3603" s="3" t="s">
        <v>3600</v>
      </c>
      <c r="D3603" s="3" t="s">
        <v>7711</v>
      </c>
      <c r="E3603">
        <v>2000</v>
      </c>
      <c r="F3603">
        <v>2087</v>
      </c>
      <c r="G3603" t="s">
        <v>8218</v>
      </c>
      <c r="H3603" t="s">
        <v>8224</v>
      </c>
      <c r="I3603" t="s">
        <v>8246</v>
      </c>
      <c r="J3603" s="11">
        <v>1421452682</v>
      </c>
      <c r="K3603" s="11">
        <v>1418860682</v>
      </c>
      <c r="L3603" t="b">
        <v>0</v>
      </c>
      <c r="M3603">
        <v>53</v>
      </c>
      <c r="N3603" t="b">
        <v>1</v>
      </c>
      <c r="O3603" t="s">
        <v>8270</v>
      </c>
      <c r="P3603" s="5">
        <f t="shared" si="337"/>
        <v>39.377358490566039</v>
      </c>
      <c r="Q3603" t="str">
        <f t="shared" si="338"/>
        <v>theater</v>
      </c>
      <c r="R3603" t="str">
        <f t="shared" si="339"/>
        <v>plays</v>
      </c>
      <c r="S3603" s="10">
        <f t="shared" si="340"/>
        <v>41990.790300925924</v>
      </c>
      <c r="T3603" s="10">
        <f t="shared" si="341"/>
        <v>42020.790300925924</v>
      </c>
    </row>
    <row r="3604" spans="1:20" ht="58" x14ac:dyDescent="0.35">
      <c r="A3604" s="5">
        <f t="shared" si="336"/>
        <v>100.05</v>
      </c>
      <c r="B3604">
        <v>3602</v>
      </c>
      <c r="C3604" s="3" t="s">
        <v>3601</v>
      </c>
      <c r="D3604" s="3" t="s">
        <v>7712</v>
      </c>
      <c r="E3604">
        <v>4000</v>
      </c>
      <c r="F3604">
        <v>4002</v>
      </c>
      <c r="G3604" t="s">
        <v>8218</v>
      </c>
      <c r="H3604" t="s">
        <v>8223</v>
      </c>
      <c r="I3604" t="s">
        <v>8245</v>
      </c>
      <c r="J3604" s="11">
        <v>1463520479</v>
      </c>
      <c r="K3604" s="11">
        <v>1458336479</v>
      </c>
      <c r="L3604" t="b">
        <v>0</v>
      </c>
      <c r="M3604">
        <v>49</v>
      </c>
      <c r="N3604" t="b">
        <v>1</v>
      </c>
      <c r="O3604" t="s">
        <v>8270</v>
      </c>
      <c r="P3604" s="5">
        <f t="shared" si="337"/>
        <v>81.673469387755105</v>
      </c>
      <c r="Q3604" t="str">
        <f t="shared" si="338"/>
        <v>theater</v>
      </c>
      <c r="R3604" t="str">
        <f t="shared" si="339"/>
        <v>plays</v>
      </c>
      <c r="S3604" s="10">
        <f t="shared" si="340"/>
        <v>42447.68609953703</v>
      </c>
      <c r="T3604" s="10">
        <f t="shared" si="341"/>
        <v>42507.68609953703</v>
      </c>
    </row>
    <row r="3605" spans="1:20" ht="43.5" x14ac:dyDescent="0.35">
      <c r="A3605" s="5">
        <f t="shared" si="336"/>
        <v>170.66666666666669</v>
      </c>
      <c r="B3605">
        <v>3603</v>
      </c>
      <c r="C3605" s="3" t="s">
        <v>3602</v>
      </c>
      <c r="D3605" s="3" t="s">
        <v>7713</v>
      </c>
      <c r="E3605">
        <v>1500</v>
      </c>
      <c r="F3605">
        <v>2560</v>
      </c>
      <c r="G3605" t="s">
        <v>8218</v>
      </c>
      <c r="H3605" t="s">
        <v>8223</v>
      </c>
      <c r="I3605" t="s">
        <v>8245</v>
      </c>
      <c r="J3605" s="11">
        <v>1446759880</v>
      </c>
      <c r="K3605" s="11">
        <v>1444164280</v>
      </c>
      <c r="L3605" t="b">
        <v>0</v>
      </c>
      <c r="M3605">
        <v>57</v>
      </c>
      <c r="N3605" t="b">
        <v>1</v>
      </c>
      <c r="O3605" t="s">
        <v>8270</v>
      </c>
      <c r="P3605" s="5">
        <f t="shared" si="337"/>
        <v>44.912280701754383</v>
      </c>
      <c r="Q3605" t="str">
        <f t="shared" si="338"/>
        <v>theater</v>
      </c>
      <c r="R3605" t="str">
        <f t="shared" si="339"/>
        <v>plays</v>
      </c>
      <c r="S3605" s="10">
        <f t="shared" si="340"/>
        <v>42283.656018518515</v>
      </c>
      <c r="T3605" s="10">
        <f t="shared" si="341"/>
        <v>42313.697685185187</v>
      </c>
    </row>
    <row r="3606" spans="1:20" ht="43.5" x14ac:dyDescent="0.35">
      <c r="A3606" s="5">
        <f t="shared" si="336"/>
        <v>112.83333333333334</v>
      </c>
      <c r="B3606">
        <v>3604</v>
      </c>
      <c r="C3606" s="3" t="s">
        <v>3603</v>
      </c>
      <c r="D3606" s="3" t="s">
        <v>7714</v>
      </c>
      <c r="E3606">
        <v>3000</v>
      </c>
      <c r="F3606">
        <v>3385</v>
      </c>
      <c r="G3606" t="s">
        <v>8218</v>
      </c>
      <c r="H3606" t="s">
        <v>8223</v>
      </c>
      <c r="I3606" t="s">
        <v>8245</v>
      </c>
      <c r="J3606" s="11">
        <v>1461913140</v>
      </c>
      <c r="K3606" s="11">
        <v>1461370956</v>
      </c>
      <c r="L3606" t="b">
        <v>0</v>
      </c>
      <c r="M3606">
        <v>69</v>
      </c>
      <c r="N3606" t="b">
        <v>1</v>
      </c>
      <c r="O3606" t="s">
        <v>8270</v>
      </c>
      <c r="P3606" s="5">
        <f t="shared" si="337"/>
        <v>49.05797101449275</v>
      </c>
      <c r="Q3606" t="str">
        <f t="shared" si="338"/>
        <v>theater</v>
      </c>
      <c r="R3606" t="str">
        <f t="shared" si="339"/>
        <v>plays</v>
      </c>
      <c r="S3606" s="10">
        <f t="shared" si="340"/>
        <v>42482.80736111111</v>
      </c>
      <c r="T3606" s="10">
        <f t="shared" si="341"/>
        <v>42489.082638888889</v>
      </c>
    </row>
    <row r="3607" spans="1:20" ht="58" x14ac:dyDescent="0.35">
      <c r="A3607" s="5">
        <f t="shared" si="336"/>
        <v>184</v>
      </c>
      <c r="B3607">
        <v>3605</v>
      </c>
      <c r="C3607" s="3" t="s">
        <v>3604</v>
      </c>
      <c r="D3607" s="3" t="s">
        <v>7715</v>
      </c>
      <c r="E3607">
        <v>250</v>
      </c>
      <c r="F3607">
        <v>460</v>
      </c>
      <c r="G3607" t="s">
        <v>8218</v>
      </c>
      <c r="H3607" t="s">
        <v>8224</v>
      </c>
      <c r="I3607" t="s">
        <v>8246</v>
      </c>
      <c r="J3607" s="11">
        <v>1455390126</v>
      </c>
      <c r="K3607" s="11">
        <v>1452798126</v>
      </c>
      <c r="L3607" t="b">
        <v>0</v>
      </c>
      <c r="M3607">
        <v>15</v>
      </c>
      <c r="N3607" t="b">
        <v>1</v>
      </c>
      <c r="O3607" t="s">
        <v>8270</v>
      </c>
      <c r="P3607" s="5">
        <f t="shared" si="337"/>
        <v>30.666666666666668</v>
      </c>
      <c r="Q3607" t="str">
        <f t="shared" si="338"/>
        <v>theater</v>
      </c>
      <c r="R3607" t="str">
        <f t="shared" si="339"/>
        <v>plays</v>
      </c>
      <c r="S3607" s="10">
        <f t="shared" si="340"/>
        <v>42383.584791666661</v>
      </c>
      <c r="T3607" s="10">
        <f t="shared" si="341"/>
        <v>42413.584791666661</v>
      </c>
    </row>
    <row r="3608" spans="1:20" ht="43.5" x14ac:dyDescent="0.35">
      <c r="A3608" s="5">
        <f t="shared" si="336"/>
        <v>130.26666666666665</v>
      </c>
      <c r="B3608">
        <v>3606</v>
      </c>
      <c r="C3608" s="3" t="s">
        <v>3605</v>
      </c>
      <c r="D3608" s="3" t="s">
        <v>7716</v>
      </c>
      <c r="E3608">
        <v>3000</v>
      </c>
      <c r="F3608">
        <v>3908</v>
      </c>
      <c r="G3608" t="s">
        <v>8218</v>
      </c>
      <c r="H3608" t="s">
        <v>8224</v>
      </c>
      <c r="I3608" t="s">
        <v>8246</v>
      </c>
      <c r="J3608" s="11">
        <v>1471185057</v>
      </c>
      <c r="K3608" s="11">
        <v>1468593057</v>
      </c>
      <c r="L3608" t="b">
        <v>0</v>
      </c>
      <c r="M3608">
        <v>64</v>
      </c>
      <c r="N3608" t="b">
        <v>1</v>
      </c>
      <c r="O3608" t="s">
        <v>8270</v>
      </c>
      <c r="P3608" s="5">
        <f t="shared" si="337"/>
        <v>61.0625</v>
      </c>
      <c r="Q3608" t="str">
        <f t="shared" si="338"/>
        <v>theater</v>
      </c>
      <c r="R3608" t="str">
        <f t="shared" si="339"/>
        <v>plays</v>
      </c>
      <c r="S3608" s="10">
        <f t="shared" si="340"/>
        <v>42566.396493055552</v>
      </c>
      <c r="T3608" s="10">
        <f t="shared" si="341"/>
        <v>42596.396493055552</v>
      </c>
    </row>
    <row r="3609" spans="1:20" ht="29" x14ac:dyDescent="0.35">
      <c r="A3609" s="5">
        <f t="shared" si="336"/>
        <v>105.45454545454544</v>
      </c>
      <c r="B3609">
        <v>3607</v>
      </c>
      <c r="C3609" s="3" t="s">
        <v>3606</v>
      </c>
      <c r="D3609" s="3" t="s">
        <v>7717</v>
      </c>
      <c r="E3609">
        <v>550</v>
      </c>
      <c r="F3609">
        <v>580</v>
      </c>
      <c r="G3609" t="s">
        <v>8218</v>
      </c>
      <c r="H3609" t="s">
        <v>8224</v>
      </c>
      <c r="I3609" t="s">
        <v>8246</v>
      </c>
      <c r="J3609" s="11">
        <v>1450137600</v>
      </c>
      <c r="K3609" s="11">
        <v>1448924882</v>
      </c>
      <c r="L3609" t="b">
        <v>0</v>
      </c>
      <c r="M3609">
        <v>20</v>
      </c>
      <c r="N3609" t="b">
        <v>1</v>
      </c>
      <c r="O3609" t="s">
        <v>8270</v>
      </c>
      <c r="P3609" s="5">
        <f t="shared" si="337"/>
        <v>29</v>
      </c>
      <c r="Q3609" t="str">
        <f t="shared" si="338"/>
        <v>theater</v>
      </c>
      <c r="R3609" t="str">
        <f t="shared" si="339"/>
        <v>plays</v>
      </c>
      <c r="S3609" s="10">
        <f t="shared" si="340"/>
        <v>42338.755578703705</v>
      </c>
      <c r="T3609" s="10">
        <f t="shared" si="341"/>
        <v>42352.791666666664</v>
      </c>
    </row>
    <row r="3610" spans="1:20" ht="43.5" x14ac:dyDescent="0.35">
      <c r="A3610" s="5">
        <f t="shared" si="336"/>
        <v>100</v>
      </c>
      <c r="B3610">
        <v>3608</v>
      </c>
      <c r="C3610" s="3" t="s">
        <v>3607</v>
      </c>
      <c r="D3610" s="3" t="s">
        <v>7718</v>
      </c>
      <c r="E3610">
        <v>800</v>
      </c>
      <c r="F3610">
        <v>800</v>
      </c>
      <c r="G3610" t="s">
        <v>8218</v>
      </c>
      <c r="H3610" t="s">
        <v>8224</v>
      </c>
      <c r="I3610" t="s">
        <v>8246</v>
      </c>
      <c r="J3610" s="11">
        <v>1466172000</v>
      </c>
      <c r="K3610" s="11">
        <v>1463418090</v>
      </c>
      <c r="L3610" t="b">
        <v>0</v>
      </c>
      <c r="M3610">
        <v>27</v>
      </c>
      <c r="N3610" t="b">
        <v>1</v>
      </c>
      <c r="O3610" t="s">
        <v>8270</v>
      </c>
      <c r="P3610" s="5">
        <f t="shared" si="337"/>
        <v>29.62962962962963</v>
      </c>
      <c r="Q3610" t="str">
        <f t="shared" si="338"/>
        <v>theater</v>
      </c>
      <c r="R3610" t="str">
        <f t="shared" si="339"/>
        <v>plays</v>
      </c>
      <c r="S3610" s="10">
        <f t="shared" si="340"/>
        <v>42506.50104166667</v>
      </c>
      <c r="T3610" s="10">
        <f t="shared" si="341"/>
        <v>42538.374999999993</v>
      </c>
    </row>
    <row r="3611" spans="1:20" ht="43.5" x14ac:dyDescent="0.35">
      <c r="A3611" s="5">
        <f t="shared" si="336"/>
        <v>153.31632653061226</v>
      </c>
      <c r="B3611">
        <v>3609</v>
      </c>
      <c r="C3611" s="3" t="s">
        <v>3608</v>
      </c>
      <c r="D3611" s="3" t="s">
        <v>7719</v>
      </c>
      <c r="E3611">
        <v>1960</v>
      </c>
      <c r="F3611">
        <v>3005</v>
      </c>
      <c r="G3611" t="s">
        <v>8218</v>
      </c>
      <c r="H3611" t="s">
        <v>8224</v>
      </c>
      <c r="I3611" t="s">
        <v>8246</v>
      </c>
      <c r="J3611" s="11">
        <v>1459378085</v>
      </c>
      <c r="K3611" s="11">
        <v>1456789685</v>
      </c>
      <c r="L3611" t="b">
        <v>0</v>
      </c>
      <c r="M3611">
        <v>21</v>
      </c>
      <c r="N3611" t="b">
        <v>1</v>
      </c>
      <c r="O3611" t="s">
        <v>8270</v>
      </c>
      <c r="P3611" s="5">
        <f t="shared" si="337"/>
        <v>143.0952380952381</v>
      </c>
      <c r="Q3611" t="str">
        <f t="shared" si="338"/>
        <v>theater</v>
      </c>
      <c r="R3611" t="str">
        <f t="shared" si="339"/>
        <v>plays</v>
      </c>
      <c r="S3611" s="10">
        <f t="shared" si="340"/>
        <v>42429.783391203695</v>
      </c>
      <c r="T3611" s="10">
        <f t="shared" si="341"/>
        <v>42459.741724537038</v>
      </c>
    </row>
    <row r="3612" spans="1:20" ht="43.5" x14ac:dyDescent="0.35">
      <c r="A3612" s="5">
        <f t="shared" si="336"/>
        <v>162.30000000000001</v>
      </c>
      <c r="B3612">
        <v>3610</v>
      </c>
      <c r="C3612" s="3" t="s">
        <v>3609</v>
      </c>
      <c r="D3612" s="3" t="s">
        <v>7720</v>
      </c>
      <c r="E3612">
        <v>1000</v>
      </c>
      <c r="F3612">
        <v>1623</v>
      </c>
      <c r="G3612" t="s">
        <v>8218</v>
      </c>
      <c r="H3612" t="s">
        <v>8224</v>
      </c>
      <c r="I3612" t="s">
        <v>8246</v>
      </c>
      <c r="J3612" s="11">
        <v>1439806936</v>
      </c>
      <c r="K3612" s="11">
        <v>1437214936</v>
      </c>
      <c r="L3612" t="b">
        <v>0</v>
      </c>
      <c r="M3612">
        <v>31</v>
      </c>
      <c r="N3612" t="b">
        <v>1</v>
      </c>
      <c r="O3612" t="s">
        <v>8270</v>
      </c>
      <c r="P3612" s="5">
        <f t="shared" si="337"/>
        <v>52.354838709677416</v>
      </c>
      <c r="Q3612" t="str">
        <f t="shared" si="338"/>
        <v>theater</v>
      </c>
      <c r="R3612" t="str">
        <f t="shared" si="339"/>
        <v>plays</v>
      </c>
      <c r="S3612" s="10">
        <f t="shared" si="340"/>
        <v>42203.22379629629</v>
      </c>
      <c r="T3612" s="10">
        <f t="shared" si="341"/>
        <v>42233.22379629629</v>
      </c>
    </row>
    <row r="3613" spans="1:20" ht="43.5" x14ac:dyDescent="0.35">
      <c r="A3613" s="5">
        <f t="shared" si="336"/>
        <v>136</v>
      </c>
      <c r="B3613">
        <v>3611</v>
      </c>
      <c r="C3613" s="3" t="s">
        <v>3610</v>
      </c>
      <c r="D3613" s="3" t="s">
        <v>7721</v>
      </c>
      <c r="E3613">
        <v>2500</v>
      </c>
      <c r="F3613">
        <v>3400</v>
      </c>
      <c r="G3613" t="s">
        <v>8218</v>
      </c>
      <c r="H3613" t="s">
        <v>8224</v>
      </c>
      <c r="I3613" t="s">
        <v>8246</v>
      </c>
      <c r="J3613" s="11">
        <v>1428483201</v>
      </c>
      <c r="K3613" s="11">
        <v>1425891201</v>
      </c>
      <c r="L3613" t="b">
        <v>0</v>
      </c>
      <c r="M3613">
        <v>51</v>
      </c>
      <c r="N3613" t="b">
        <v>1</v>
      </c>
      <c r="O3613" t="s">
        <v>8270</v>
      </c>
      <c r="P3613" s="5">
        <f t="shared" si="337"/>
        <v>66.666666666666671</v>
      </c>
      <c r="Q3613" t="str">
        <f t="shared" si="338"/>
        <v>theater</v>
      </c>
      <c r="R3613" t="str">
        <f t="shared" si="339"/>
        <v>plays</v>
      </c>
      <c r="S3613" s="10">
        <f t="shared" si="340"/>
        <v>42072.162048611113</v>
      </c>
      <c r="T3613" s="10">
        <f t="shared" si="341"/>
        <v>42102.162048611113</v>
      </c>
    </row>
    <row r="3614" spans="1:20" ht="43.5" x14ac:dyDescent="0.35">
      <c r="A3614" s="5">
        <f t="shared" si="336"/>
        <v>144.4</v>
      </c>
      <c r="B3614">
        <v>3612</v>
      </c>
      <c r="C3614" s="3" t="s">
        <v>3611</v>
      </c>
      <c r="D3614" s="3" t="s">
        <v>7722</v>
      </c>
      <c r="E3614">
        <v>5000</v>
      </c>
      <c r="F3614">
        <v>7220</v>
      </c>
      <c r="G3614" t="s">
        <v>8218</v>
      </c>
      <c r="H3614" t="s">
        <v>8228</v>
      </c>
      <c r="I3614" t="s">
        <v>8250</v>
      </c>
      <c r="J3614" s="11">
        <v>1402334811</v>
      </c>
      <c r="K3614" s="11">
        <v>1401470811</v>
      </c>
      <c r="L3614" t="b">
        <v>0</v>
      </c>
      <c r="M3614">
        <v>57</v>
      </c>
      <c r="N3614" t="b">
        <v>1</v>
      </c>
      <c r="O3614" t="s">
        <v>8270</v>
      </c>
      <c r="P3614" s="5">
        <f t="shared" si="337"/>
        <v>126.66666666666667</v>
      </c>
      <c r="Q3614" t="str">
        <f t="shared" si="338"/>
        <v>theater</v>
      </c>
      <c r="R3614" t="str">
        <f t="shared" si="339"/>
        <v>plays</v>
      </c>
      <c r="S3614" s="10">
        <f t="shared" si="340"/>
        <v>41789.518645833334</v>
      </c>
      <c r="T3614" s="10">
        <f t="shared" si="341"/>
        <v>41799.518645833334</v>
      </c>
    </row>
    <row r="3615" spans="1:20" ht="43.5" x14ac:dyDescent="0.35">
      <c r="A3615" s="5">
        <f t="shared" si="336"/>
        <v>100</v>
      </c>
      <c r="B3615">
        <v>3613</v>
      </c>
      <c r="C3615" s="3" t="s">
        <v>3612</v>
      </c>
      <c r="D3615" s="3" t="s">
        <v>7723</v>
      </c>
      <c r="E3615">
        <v>1250</v>
      </c>
      <c r="F3615">
        <v>1250</v>
      </c>
      <c r="G3615" t="s">
        <v>8218</v>
      </c>
      <c r="H3615" t="s">
        <v>8223</v>
      </c>
      <c r="I3615" t="s">
        <v>8245</v>
      </c>
      <c r="J3615" s="11">
        <v>1403964574</v>
      </c>
      <c r="K3615" s="11">
        <v>1401372574</v>
      </c>
      <c r="L3615" t="b">
        <v>0</v>
      </c>
      <c r="M3615">
        <v>20</v>
      </c>
      <c r="N3615" t="b">
        <v>1</v>
      </c>
      <c r="O3615" t="s">
        <v>8270</v>
      </c>
      <c r="P3615" s="5">
        <f t="shared" si="337"/>
        <v>62.5</v>
      </c>
      <c r="Q3615" t="str">
        <f t="shared" si="338"/>
        <v>theater</v>
      </c>
      <c r="R3615" t="str">
        <f t="shared" si="339"/>
        <v>plays</v>
      </c>
      <c r="S3615" s="10">
        <f t="shared" si="340"/>
        <v>41788.381643518514</v>
      </c>
      <c r="T3615" s="10">
        <f t="shared" si="341"/>
        <v>41818.381643518514</v>
      </c>
    </row>
    <row r="3616" spans="1:20" ht="43.5" x14ac:dyDescent="0.35">
      <c r="A3616" s="5">
        <f t="shared" si="336"/>
        <v>100.8</v>
      </c>
      <c r="B3616">
        <v>3614</v>
      </c>
      <c r="C3616" s="3" t="s">
        <v>3439</v>
      </c>
      <c r="D3616" s="3" t="s">
        <v>7724</v>
      </c>
      <c r="E3616">
        <v>2500</v>
      </c>
      <c r="F3616">
        <v>2520</v>
      </c>
      <c r="G3616" t="s">
        <v>8218</v>
      </c>
      <c r="H3616" t="s">
        <v>8223</v>
      </c>
      <c r="I3616" t="s">
        <v>8245</v>
      </c>
      <c r="J3616" s="11">
        <v>1434675616</v>
      </c>
      <c r="K3616" s="11">
        <v>1432083616</v>
      </c>
      <c r="L3616" t="b">
        <v>0</v>
      </c>
      <c r="M3616">
        <v>71</v>
      </c>
      <c r="N3616" t="b">
        <v>1</v>
      </c>
      <c r="O3616" t="s">
        <v>8270</v>
      </c>
      <c r="P3616" s="5">
        <f t="shared" si="337"/>
        <v>35.492957746478872</v>
      </c>
      <c r="Q3616" t="str">
        <f t="shared" si="338"/>
        <v>theater</v>
      </c>
      <c r="R3616" t="str">
        <f t="shared" si="339"/>
        <v>plays</v>
      </c>
      <c r="S3616" s="10">
        <f t="shared" si="340"/>
        <v>42143.833518518521</v>
      </c>
      <c r="T3616" s="10">
        <f t="shared" si="341"/>
        <v>42173.833518518521</v>
      </c>
    </row>
    <row r="3617" spans="1:20" ht="43.5" x14ac:dyDescent="0.35">
      <c r="A3617" s="5">
        <f t="shared" si="336"/>
        <v>106.80000000000001</v>
      </c>
      <c r="B3617">
        <v>3615</v>
      </c>
      <c r="C3617" s="3" t="s">
        <v>3613</v>
      </c>
      <c r="D3617" s="3" t="s">
        <v>7725</v>
      </c>
      <c r="E3617">
        <v>2500</v>
      </c>
      <c r="F3617">
        <v>2670</v>
      </c>
      <c r="G3617" t="s">
        <v>8218</v>
      </c>
      <c r="H3617" t="s">
        <v>8224</v>
      </c>
      <c r="I3617" t="s">
        <v>8246</v>
      </c>
      <c r="J3617" s="11">
        <v>1449756896</v>
      </c>
      <c r="K3617" s="11">
        <v>1447164896</v>
      </c>
      <c r="L3617" t="b">
        <v>0</v>
      </c>
      <c r="M3617">
        <v>72</v>
      </c>
      <c r="N3617" t="b">
        <v>1</v>
      </c>
      <c r="O3617" t="s">
        <v>8270</v>
      </c>
      <c r="P3617" s="5">
        <f t="shared" si="337"/>
        <v>37.083333333333336</v>
      </c>
      <c r="Q3617" t="str">
        <f t="shared" si="338"/>
        <v>theater</v>
      </c>
      <c r="R3617" t="str">
        <f t="shared" si="339"/>
        <v>plays</v>
      </c>
      <c r="S3617" s="10">
        <f t="shared" si="340"/>
        <v>42318.385370370372</v>
      </c>
      <c r="T3617" s="10">
        <f t="shared" si="341"/>
        <v>42348.385370370372</v>
      </c>
    </row>
    <row r="3618" spans="1:20" ht="58" x14ac:dyDescent="0.35">
      <c r="A3618" s="5">
        <f t="shared" si="336"/>
        <v>124.8</v>
      </c>
      <c r="B3618">
        <v>3616</v>
      </c>
      <c r="C3618" s="3" t="s">
        <v>3614</v>
      </c>
      <c r="D3618" s="3" t="s">
        <v>7726</v>
      </c>
      <c r="E3618">
        <v>2500</v>
      </c>
      <c r="F3618">
        <v>3120</v>
      </c>
      <c r="G3618" t="s">
        <v>8218</v>
      </c>
      <c r="H3618" t="s">
        <v>8224</v>
      </c>
      <c r="I3618" t="s">
        <v>8246</v>
      </c>
      <c r="J3618" s="11">
        <v>1426801664</v>
      </c>
      <c r="K3618" s="11">
        <v>1424213264</v>
      </c>
      <c r="L3618" t="b">
        <v>0</v>
      </c>
      <c r="M3618">
        <v>45</v>
      </c>
      <c r="N3618" t="b">
        <v>1</v>
      </c>
      <c r="O3618" t="s">
        <v>8270</v>
      </c>
      <c r="P3618" s="5">
        <f t="shared" si="337"/>
        <v>69.333333333333329</v>
      </c>
      <c r="Q3618" t="str">
        <f t="shared" si="338"/>
        <v>theater</v>
      </c>
      <c r="R3618" t="str">
        <f t="shared" si="339"/>
        <v>plays</v>
      </c>
      <c r="S3618" s="10">
        <f t="shared" si="340"/>
        <v>42052.741481481477</v>
      </c>
      <c r="T3618" s="10">
        <f t="shared" si="341"/>
        <v>42082.699814814812</v>
      </c>
    </row>
    <row r="3619" spans="1:20" ht="43.5" x14ac:dyDescent="0.35">
      <c r="A3619" s="5">
        <f t="shared" si="336"/>
        <v>118.91891891891892</v>
      </c>
      <c r="B3619">
        <v>3617</v>
      </c>
      <c r="C3619" s="3" t="s">
        <v>3615</v>
      </c>
      <c r="D3619" s="3" t="s">
        <v>7727</v>
      </c>
      <c r="E3619">
        <v>740</v>
      </c>
      <c r="F3619">
        <v>880</v>
      </c>
      <c r="G3619" t="s">
        <v>8218</v>
      </c>
      <c r="H3619" t="s">
        <v>8224</v>
      </c>
      <c r="I3619" t="s">
        <v>8246</v>
      </c>
      <c r="J3619" s="11">
        <v>1488240000</v>
      </c>
      <c r="K3619" s="11">
        <v>1486996729</v>
      </c>
      <c r="L3619" t="b">
        <v>0</v>
      </c>
      <c r="M3619">
        <v>51</v>
      </c>
      <c r="N3619" t="b">
        <v>1</v>
      </c>
      <c r="O3619" t="s">
        <v>8270</v>
      </c>
      <c r="P3619" s="5">
        <f t="shared" si="337"/>
        <v>17.254901960784313</v>
      </c>
      <c r="Q3619" t="str">
        <f t="shared" si="338"/>
        <v>theater</v>
      </c>
      <c r="R3619" t="str">
        <f t="shared" si="339"/>
        <v>plays</v>
      </c>
      <c r="S3619" s="10">
        <f t="shared" si="340"/>
        <v>42779.401956018519</v>
      </c>
      <c r="T3619" s="10">
        <f t="shared" si="341"/>
        <v>42793.791666666664</v>
      </c>
    </row>
    <row r="3620" spans="1:20" ht="43.5" x14ac:dyDescent="0.35">
      <c r="A3620" s="5">
        <f t="shared" si="336"/>
        <v>101</v>
      </c>
      <c r="B3620">
        <v>3618</v>
      </c>
      <c r="C3620" s="3" t="s">
        <v>3616</v>
      </c>
      <c r="D3620" s="3" t="s">
        <v>7728</v>
      </c>
      <c r="E3620">
        <v>2000</v>
      </c>
      <c r="F3620">
        <v>2020</v>
      </c>
      <c r="G3620" t="s">
        <v>8218</v>
      </c>
      <c r="H3620" t="s">
        <v>8224</v>
      </c>
      <c r="I3620" t="s">
        <v>8246</v>
      </c>
      <c r="J3620" s="11">
        <v>1433343850</v>
      </c>
      <c r="K3620" s="11">
        <v>1430751850</v>
      </c>
      <c r="L3620" t="b">
        <v>0</v>
      </c>
      <c r="M3620">
        <v>56</v>
      </c>
      <c r="N3620" t="b">
        <v>1</v>
      </c>
      <c r="O3620" t="s">
        <v>8270</v>
      </c>
      <c r="P3620" s="5">
        <f t="shared" si="337"/>
        <v>36.071428571428569</v>
      </c>
      <c r="Q3620" t="str">
        <f t="shared" si="338"/>
        <v>theater</v>
      </c>
      <c r="R3620" t="str">
        <f t="shared" si="339"/>
        <v>plays</v>
      </c>
      <c r="S3620" s="10">
        <f t="shared" si="340"/>
        <v>42128.419560185182</v>
      </c>
      <c r="T3620" s="10">
        <f t="shared" si="341"/>
        <v>42158.419560185182</v>
      </c>
    </row>
    <row r="3621" spans="1:20" ht="43.5" x14ac:dyDescent="0.35">
      <c r="A3621" s="5">
        <f t="shared" si="336"/>
        <v>112.99999999999999</v>
      </c>
      <c r="B3621">
        <v>3619</v>
      </c>
      <c r="C3621" s="3" t="s">
        <v>3617</v>
      </c>
      <c r="D3621" s="3" t="s">
        <v>7729</v>
      </c>
      <c r="E3621">
        <v>1000</v>
      </c>
      <c r="F3621">
        <v>1130</v>
      </c>
      <c r="G3621" t="s">
        <v>8218</v>
      </c>
      <c r="H3621" t="s">
        <v>8223</v>
      </c>
      <c r="I3621" t="s">
        <v>8245</v>
      </c>
      <c r="J3621" s="11">
        <v>1479592800</v>
      </c>
      <c r="K3621" s="11">
        <v>1476760226</v>
      </c>
      <c r="L3621" t="b">
        <v>0</v>
      </c>
      <c r="M3621">
        <v>17</v>
      </c>
      <c r="N3621" t="b">
        <v>1</v>
      </c>
      <c r="O3621" t="s">
        <v>8270</v>
      </c>
      <c r="P3621" s="5">
        <f t="shared" si="337"/>
        <v>66.470588235294116</v>
      </c>
      <c r="Q3621" t="str">
        <f t="shared" si="338"/>
        <v>theater</v>
      </c>
      <c r="R3621" t="str">
        <f t="shared" si="339"/>
        <v>plays</v>
      </c>
      <c r="S3621" s="10">
        <f t="shared" si="340"/>
        <v>42660.92391203704</v>
      </c>
      <c r="T3621" s="10">
        <f t="shared" si="341"/>
        <v>42693.708333333336</v>
      </c>
    </row>
    <row r="3622" spans="1:20" ht="43.5" x14ac:dyDescent="0.35">
      <c r="A3622" s="5">
        <f t="shared" si="336"/>
        <v>105.19047619047619</v>
      </c>
      <c r="B3622">
        <v>3620</v>
      </c>
      <c r="C3622" s="3" t="s">
        <v>3618</v>
      </c>
      <c r="D3622" s="3" t="s">
        <v>7730</v>
      </c>
      <c r="E3622">
        <v>10500</v>
      </c>
      <c r="F3622">
        <v>11045</v>
      </c>
      <c r="G3622" t="s">
        <v>8218</v>
      </c>
      <c r="H3622" t="s">
        <v>8223</v>
      </c>
      <c r="I3622" t="s">
        <v>8245</v>
      </c>
      <c r="J3622" s="11">
        <v>1425528000</v>
      </c>
      <c r="K3622" s="11">
        <v>1422916261</v>
      </c>
      <c r="L3622" t="b">
        <v>0</v>
      </c>
      <c r="M3622">
        <v>197</v>
      </c>
      <c r="N3622" t="b">
        <v>1</v>
      </c>
      <c r="O3622" t="s">
        <v>8270</v>
      </c>
      <c r="P3622" s="5">
        <f t="shared" si="337"/>
        <v>56.065989847715734</v>
      </c>
      <c r="Q3622" t="str">
        <f t="shared" si="338"/>
        <v>theater</v>
      </c>
      <c r="R3622" t="str">
        <f t="shared" si="339"/>
        <v>plays</v>
      </c>
      <c r="S3622" s="10">
        <f t="shared" si="340"/>
        <v>42037.72987268518</v>
      </c>
      <c r="T3622" s="10">
        <f t="shared" si="341"/>
        <v>42067.958333333336</v>
      </c>
    </row>
    <row r="3623" spans="1:20" ht="43.5" x14ac:dyDescent="0.35">
      <c r="A3623" s="5">
        <f t="shared" si="336"/>
        <v>109.73333333333332</v>
      </c>
      <c r="B3623">
        <v>3621</v>
      </c>
      <c r="C3623" s="3" t="s">
        <v>3619</v>
      </c>
      <c r="D3623" s="3" t="s">
        <v>7731</v>
      </c>
      <c r="E3623">
        <v>3000</v>
      </c>
      <c r="F3623">
        <v>3292</v>
      </c>
      <c r="G3623" t="s">
        <v>8218</v>
      </c>
      <c r="H3623" t="s">
        <v>8223</v>
      </c>
      <c r="I3623" t="s">
        <v>8245</v>
      </c>
      <c r="J3623" s="11">
        <v>1475269200</v>
      </c>
      <c r="K3623" s="11">
        <v>1473200844</v>
      </c>
      <c r="L3623" t="b">
        <v>0</v>
      </c>
      <c r="M3623">
        <v>70</v>
      </c>
      <c r="N3623" t="b">
        <v>1</v>
      </c>
      <c r="O3623" t="s">
        <v>8270</v>
      </c>
      <c r="P3623" s="5">
        <f t="shared" si="337"/>
        <v>47.028571428571432</v>
      </c>
      <c r="Q3623" t="str">
        <f t="shared" si="338"/>
        <v>theater</v>
      </c>
      <c r="R3623" t="str">
        <f t="shared" si="339"/>
        <v>plays</v>
      </c>
      <c r="S3623" s="10">
        <f t="shared" si="340"/>
        <v>42619.727361111109</v>
      </c>
      <c r="T3623" s="10">
        <f t="shared" si="341"/>
        <v>42643.666666666664</v>
      </c>
    </row>
    <row r="3624" spans="1:20" ht="29" x14ac:dyDescent="0.35">
      <c r="A3624" s="5">
        <f t="shared" si="336"/>
        <v>100.099</v>
      </c>
      <c r="B3624">
        <v>3622</v>
      </c>
      <c r="C3624" s="3" t="s">
        <v>3620</v>
      </c>
      <c r="D3624" s="3" t="s">
        <v>7732</v>
      </c>
      <c r="E3624">
        <v>1000</v>
      </c>
      <c r="F3624">
        <v>1000.99</v>
      </c>
      <c r="G3624" t="s">
        <v>8218</v>
      </c>
      <c r="H3624" t="s">
        <v>8223</v>
      </c>
      <c r="I3624" t="s">
        <v>8245</v>
      </c>
      <c r="J3624" s="11">
        <v>1411874580</v>
      </c>
      <c r="K3624" s="11">
        <v>1409030371</v>
      </c>
      <c r="L3624" t="b">
        <v>0</v>
      </c>
      <c r="M3624">
        <v>21</v>
      </c>
      <c r="N3624" t="b">
        <v>1</v>
      </c>
      <c r="O3624" t="s">
        <v>8270</v>
      </c>
      <c r="P3624" s="5">
        <f t="shared" si="337"/>
        <v>47.666190476190479</v>
      </c>
      <c r="Q3624" t="str">
        <f t="shared" si="338"/>
        <v>theater</v>
      </c>
      <c r="R3624" t="str">
        <f t="shared" si="339"/>
        <v>plays</v>
      </c>
      <c r="S3624" s="10">
        <f t="shared" si="340"/>
        <v>41877.013553240737</v>
      </c>
      <c r="T3624" s="10">
        <f t="shared" si="341"/>
        <v>41909.932638888888</v>
      </c>
    </row>
    <row r="3625" spans="1:20" ht="29" x14ac:dyDescent="0.35">
      <c r="A3625" s="5">
        <f t="shared" si="336"/>
        <v>120</v>
      </c>
      <c r="B3625">
        <v>3623</v>
      </c>
      <c r="C3625" s="3" t="s">
        <v>3621</v>
      </c>
      <c r="D3625" s="3" t="s">
        <v>7733</v>
      </c>
      <c r="E3625">
        <v>2500</v>
      </c>
      <c r="F3625">
        <v>3000</v>
      </c>
      <c r="G3625" t="s">
        <v>8218</v>
      </c>
      <c r="H3625" t="s">
        <v>8223</v>
      </c>
      <c r="I3625" t="s">
        <v>8245</v>
      </c>
      <c r="J3625" s="11">
        <v>1406358000</v>
      </c>
      <c r="K3625" s="11">
        <v>1404841270</v>
      </c>
      <c r="L3625" t="b">
        <v>0</v>
      </c>
      <c r="M3625">
        <v>34</v>
      </c>
      <c r="N3625" t="b">
        <v>1</v>
      </c>
      <c r="O3625" t="s">
        <v>8270</v>
      </c>
      <c r="P3625" s="5">
        <f t="shared" si="337"/>
        <v>88.235294117647058</v>
      </c>
      <c r="Q3625" t="str">
        <f t="shared" si="338"/>
        <v>theater</v>
      </c>
      <c r="R3625" t="str">
        <f t="shared" si="339"/>
        <v>plays</v>
      </c>
      <c r="S3625" s="10">
        <f t="shared" si="340"/>
        <v>41828.528587962959</v>
      </c>
      <c r="T3625" s="10">
        <f t="shared" si="341"/>
        <v>41846.083333333328</v>
      </c>
    </row>
    <row r="3626" spans="1:20" ht="72.5" x14ac:dyDescent="0.35">
      <c r="A3626" s="5">
        <f t="shared" si="336"/>
        <v>104.93333333333332</v>
      </c>
      <c r="B3626">
        <v>3624</v>
      </c>
      <c r="C3626" s="3" t="s">
        <v>3622</v>
      </c>
      <c r="D3626" s="3" t="s">
        <v>7734</v>
      </c>
      <c r="E3626">
        <v>3000</v>
      </c>
      <c r="F3626">
        <v>3148</v>
      </c>
      <c r="G3626" t="s">
        <v>8218</v>
      </c>
      <c r="H3626" t="s">
        <v>8223</v>
      </c>
      <c r="I3626" t="s">
        <v>8245</v>
      </c>
      <c r="J3626" s="11">
        <v>1471977290</v>
      </c>
      <c r="K3626" s="11">
        <v>1466793290</v>
      </c>
      <c r="L3626" t="b">
        <v>0</v>
      </c>
      <c r="M3626">
        <v>39</v>
      </c>
      <c r="N3626" t="b">
        <v>1</v>
      </c>
      <c r="O3626" t="s">
        <v>8270</v>
      </c>
      <c r="P3626" s="5">
        <f t="shared" si="337"/>
        <v>80.717948717948715</v>
      </c>
      <c r="Q3626" t="str">
        <f t="shared" si="338"/>
        <v>theater</v>
      </c>
      <c r="R3626" t="str">
        <f t="shared" si="339"/>
        <v>plays</v>
      </c>
      <c r="S3626" s="10">
        <f t="shared" si="340"/>
        <v>42545.565856481473</v>
      </c>
      <c r="T3626" s="10">
        <f t="shared" si="341"/>
        <v>42605.565856481473</v>
      </c>
    </row>
    <row r="3627" spans="1:20" ht="58" x14ac:dyDescent="0.35">
      <c r="A3627" s="5">
        <f t="shared" si="336"/>
        <v>102.66666666666666</v>
      </c>
      <c r="B3627">
        <v>3625</v>
      </c>
      <c r="C3627" s="3" t="s">
        <v>3623</v>
      </c>
      <c r="D3627" s="3" t="s">
        <v>7735</v>
      </c>
      <c r="E3627">
        <v>3000</v>
      </c>
      <c r="F3627">
        <v>3080</v>
      </c>
      <c r="G3627" t="s">
        <v>8218</v>
      </c>
      <c r="H3627" t="s">
        <v>8224</v>
      </c>
      <c r="I3627" t="s">
        <v>8246</v>
      </c>
      <c r="J3627" s="11">
        <v>1435851577</v>
      </c>
      <c r="K3627" s="11">
        <v>1433259577</v>
      </c>
      <c r="L3627" t="b">
        <v>0</v>
      </c>
      <c r="M3627">
        <v>78</v>
      </c>
      <c r="N3627" t="b">
        <v>1</v>
      </c>
      <c r="O3627" t="s">
        <v>8270</v>
      </c>
      <c r="P3627" s="5">
        <f t="shared" si="337"/>
        <v>39.487179487179489</v>
      </c>
      <c r="Q3627" t="str">
        <f t="shared" si="338"/>
        <v>theater</v>
      </c>
      <c r="R3627" t="str">
        <f t="shared" si="339"/>
        <v>plays</v>
      </c>
      <c r="S3627" s="10">
        <f t="shared" si="340"/>
        <v>42157.444178240738</v>
      </c>
      <c r="T3627" s="10">
        <f t="shared" si="341"/>
        <v>42187.444178240738</v>
      </c>
    </row>
    <row r="3628" spans="1:20" ht="43.5" x14ac:dyDescent="0.35">
      <c r="A3628" s="5">
        <f t="shared" si="336"/>
        <v>101.82500000000002</v>
      </c>
      <c r="B3628">
        <v>3626</v>
      </c>
      <c r="C3628" s="3" t="s">
        <v>3624</v>
      </c>
      <c r="D3628" s="3" t="s">
        <v>7736</v>
      </c>
      <c r="E3628">
        <v>4000</v>
      </c>
      <c r="F3628">
        <v>4073</v>
      </c>
      <c r="G3628" t="s">
        <v>8218</v>
      </c>
      <c r="H3628" t="s">
        <v>8224</v>
      </c>
      <c r="I3628" t="s">
        <v>8246</v>
      </c>
      <c r="J3628" s="11">
        <v>1408204857</v>
      </c>
      <c r="K3628" s="11">
        <v>1406390457</v>
      </c>
      <c r="L3628" t="b">
        <v>0</v>
      </c>
      <c r="M3628">
        <v>48</v>
      </c>
      <c r="N3628" t="b">
        <v>1</v>
      </c>
      <c r="O3628" t="s">
        <v>8270</v>
      </c>
      <c r="P3628" s="5">
        <f t="shared" si="337"/>
        <v>84.854166666666671</v>
      </c>
      <c r="Q3628" t="str">
        <f t="shared" si="338"/>
        <v>theater</v>
      </c>
      <c r="R3628" t="str">
        <f t="shared" si="339"/>
        <v>plays</v>
      </c>
      <c r="S3628" s="10">
        <f t="shared" si="340"/>
        <v>41846.458993055552</v>
      </c>
      <c r="T3628" s="10">
        <f t="shared" si="341"/>
        <v>41867.458993055552</v>
      </c>
    </row>
    <row r="3629" spans="1:20" ht="43.5" x14ac:dyDescent="0.35">
      <c r="A3629" s="5">
        <f t="shared" si="336"/>
        <v>100</v>
      </c>
      <c r="B3629">
        <v>3627</v>
      </c>
      <c r="C3629" s="3" t="s">
        <v>3625</v>
      </c>
      <c r="D3629" s="3" t="s">
        <v>7737</v>
      </c>
      <c r="E3629">
        <v>2000</v>
      </c>
      <c r="F3629">
        <v>2000</v>
      </c>
      <c r="G3629" t="s">
        <v>8218</v>
      </c>
      <c r="H3629" t="s">
        <v>8223</v>
      </c>
      <c r="I3629" t="s">
        <v>8245</v>
      </c>
      <c r="J3629" s="11">
        <v>1463803140</v>
      </c>
      <c r="K3629" s="11">
        <v>1459446487</v>
      </c>
      <c r="L3629" t="b">
        <v>0</v>
      </c>
      <c r="M3629">
        <v>29</v>
      </c>
      <c r="N3629" t="b">
        <v>1</v>
      </c>
      <c r="O3629" t="s">
        <v>8270</v>
      </c>
      <c r="P3629" s="5">
        <f t="shared" si="337"/>
        <v>68.965517241379317</v>
      </c>
      <c r="Q3629" t="str">
        <f t="shared" si="338"/>
        <v>theater</v>
      </c>
      <c r="R3629" t="str">
        <f t="shared" si="339"/>
        <v>plays</v>
      </c>
      <c r="S3629" s="10">
        <f t="shared" si="340"/>
        <v>42460.533414351848</v>
      </c>
      <c r="T3629" s="10">
        <f t="shared" si="341"/>
        <v>42510.957638888889</v>
      </c>
    </row>
    <row r="3630" spans="1:20" ht="58" x14ac:dyDescent="0.35">
      <c r="A3630" s="5">
        <f t="shared" si="336"/>
        <v>0</v>
      </c>
      <c r="B3630">
        <v>3628</v>
      </c>
      <c r="C3630" s="3" t="s">
        <v>3626</v>
      </c>
      <c r="D3630" s="3" t="s">
        <v>7738</v>
      </c>
      <c r="E3630">
        <v>100000</v>
      </c>
      <c r="F3630">
        <v>0</v>
      </c>
      <c r="G3630" t="s">
        <v>8220</v>
      </c>
      <c r="H3630" t="s">
        <v>8223</v>
      </c>
      <c r="I3630" t="s">
        <v>8245</v>
      </c>
      <c r="J3630" s="11">
        <v>1450040396</v>
      </c>
      <c r="K3630" s="11">
        <v>1444852796</v>
      </c>
      <c r="L3630" t="b">
        <v>0</v>
      </c>
      <c r="M3630">
        <v>0</v>
      </c>
      <c r="N3630" t="b">
        <v>0</v>
      </c>
      <c r="O3630" t="s">
        <v>8304</v>
      </c>
      <c r="P3630" s="5" t="e">
        <f t="shared" si="337"/>
        <v>#DIV/0!</v>
      </c>
      <c r="Q3630" t="str">
        <f t="shared" si="338"/>
        <v>theater</v>
      </c>
      <c r="R3630" t="str">
        <f t="shared" si="339"/>
        <v>musical</v>
      </c>
      <c r="S3630" s="10">
        <f t="shared" si="340"/>
        <v>42291.6249537037</v>
      </c>
      <c r="T3630" s="10">
        <f t="shared" si="341"/>
        <v>42351.666620370372</v>
      </c>
    </row>
    <row r="3631" spans="1:20" ht="58" x14ac:dyDescent="0.35">
      <c r="A3631" s="5">
        <f t="shared" si="336"/>
        <v>1.9999999999999998E-4</v>
      </c>
      <c r="B3631">
        <v>3629</v>
      </c>
      <c r="C3631" s="3" t="s">
        <v>3627</v>
      </c>
      <c r="D3631" s="3" t="s">
        <v>7739</v>
      </c>
      <c r="E3631">
        <v>1000000</v>
      </c>
      <c r="F3631">
        <v>2</v>
      </c>
      <c r="G3631" t="s">
        <v>8220</v>
      </c>
      <c r="H3631" t="s">
        <v>8223</v>
      </c>
      <c r="I3631" t="s">
        <v>8245</v>
      </c>
      <c r="J3631" s="11">
        <v>1462467600</v>
      </c>
      <c r="K3631" s="11">
        <v>1457403364</v>
      </c>
      <c r="L3631" t="b">
        <v>0</v>
      </c>
      <c r="M3631">
        <v>2</v>
      </c>
      <c r="N3631" t="b">
        <v>0</v>
      </c>
      <c r="O3631" t="s">
        <v>8304</v>
      </c>
      <c r="P3631" s="5">
        <f t="shared" si="337"/>
        <v>1</v>
      </c>
      <c r="Q3631" t="str">
        <f t="shared" si="338"/>
        <v>theater</v>
      </c>
      <c r="R3631" t="str">
        <f t="shared" si="339"/>
        <v>musical</v>
      </c>
      <c r="S3631" s="10">
        <f t="shared" si="340"/>
        <v>42436.886157407404</v>
      </c>
      <c r="T3631" s="10">
        <f t="shared" si="341"/>
        <v>42495.499999999993</v>
      </c>
    </row>
    <row r="3632" spans="1:20" ht="43.5" x14ac:dyDescent="0.35">
      <c r="A3632" s="5">
        <f t="shared" si="336"/>
        <v>3.3333333333333333E-2</v>
      </c>
      <c r="B3632">
        <v>3630</v>
      </c>
      <c r="C3632" s="3" t="s">
        <v>3628</v>
      </c>
      <c r="D3632" s="3" t="s">
        <v>7740</v>
      </c>
      <c r="E3632">
        <v>3000</v>
      </c>
      <c r="F3632">
        <v>1</v>
      </c>
      <c r="G3632" t="s">
        <v>8220</v>
      </c>
      <c r="H3632" t="s">
        <v>8224</v>
      </c>
      <c r="I3632" t="s">
        <v>8246</v>
      </c>
      <c r="J3632" s="11">
        <v>1417295990</v>
      </c>
      <c r="K3632" s="11">
        <v>1414700390</v>
      </c>
      <c r="L3632" t="b">
        <v>0</v>
      </c>
      <c r="M3632">
        <v>1</v>
      </c>
      <c r="N3632" t="b">
        <v>0</v>
      </c>
      <c r="O3632" t="s">
        <v>8304</v>
      </c>
      <c r="P3632" s="5">
        <f t="shared" si="337"/>
        <v>1</v>
      </c>
      <c r="Q3632" t="str">
        <f t="shared" si="338"/>
        <v>theater</v>
      </c>
      <c r="R3632" t="str">
        <f t="shared" si="339"/>
        <v>musical</v>
      </c>
      <c r="S3632" s="10">
        <f t="shared" si="340"/>
        <v>41942.638773148145</v>
      </c>
      <c r="T3632" s="10">
        <f t="shared" si="341"/>
        <v>41972.680439814816</v>
      </c>
    </row>
    <row r="3633" spans="1:20" ht="58" x14ac:dyDescent="0.35">
      <c r="A3633" s="5">
        <f t="shared" si="336"/>
        <v>51.023391812865491</v>
      </c>
      <c r="B3633">
        <v>3631</v>
      </c>
      <c r="C3633" s="3" t="s">
        <v>3629</v>
      </c>
      <c r="D3633" s="3" t="s">
        <v>7741</v>
      </c>
      <c r="E3633">
        <v>17100</v>
      </c>
      <c r="F3633">
        <v>8725</v>
      </c>
      <c r="G3633" t="s">
        <v>8220</v>
      </c>
      <c r="H3633" t="s">
        <v>8223</v>
      </c>
      <c r="I3633" t="s">
        <v>8245</v>
      </c>
      <c r="J3633" s="11">
        <v>1411444740</v>
      </c>
      <c r="K3633" s="11">
        <v>1409335497</v>
      </c>
      <c r="L3633" t="b">
        <v>0</v>
      </c>
      <c r="M3633">
        <v>59</v>
      </c>
      <c r="N3633" t="b">
        <v>0</v>
      </c>
      <c r="O3633" t="s">
        <v>8304</v>
      </c>
      <c r="P3633" s="5">
        <f t="shared" si="337"/>
        <v>147.88135593220338</v>
      </c>
      <c r="Q3633" t="str">
        <f t="shared" si="338"/>
        <v>theater</v>
      </c>
      <c r="R3633" t="str">
        <f t="shared" si="339"/>
        <v>musical</v>
      </c>
      <c r="S3633" s="10">
        <f t="shared" si="340"/>
        <v>41880.54510416666</v>
      </c>
      <c r="T3633" s="10">
        <f t="shared" si="341"/>
        <v>41904.957638888889</v>
      </c>
    </row>
    <row r="3634" spans="1:20" ht="43.5" x14ac:dyDescent="0.35">
      <c r="A3634" s="5">
        <f t="shared" si="336"/>
        <v>20</v>
      </c>
      <c r="B3634">
        <v>3632</v>
      </c>
      <c r="C3634" s="3" t="s">
        <v>3630</v>
      </c>
      <c r="D3634" s="3" t="s">
        <v>7742</v>
      </c>
      <c r="E3634">
        <v>500</v>
      </c>
      <c r="F3634">
        <v>100</v>
      </c>
      <c r="G3634" t="s">
        <v>8220</v>
      </c>
      <c r="H3634" t="s">
        <v>8224</v>
      </c>
      <c r="I3634" t="s">
        <v>8246</v>
      </c>
      <c r="J3634" s="11">
        <v>1416781749</v>
      </c>
      <c r="K3634" s="11">
        <v>1415053749</v>
      </c>
      <c r="L3634" t="b">
        <v>0</v>
      </c>
      <c r="M3634">
        <v>1</v>
      </c>
      <c r="N3634" t="b">
        <v>0</v>
      </c>
      <c r="O3634" t="s">
        <v>8304</v>
      </c>
      <c r="P3634" s="5">
        <f t="shared" si="337"/>
        <v>100</v>
      </c>
      <c r="Q3634" t="str">
        <f t="shared" si="338"/>
        <v>theater</v>
      </c>
      <c r="R3634" t="str">
        <f t="shared" si="339"/>
        <v>musical</v>
      </c>
      <c r="S3634" s="10">
        <f t="shared" si="340"/>
        <v>41946.728576388887</v>
      </c>
      <c r="T3634" s="10">
        <f t="shared" si="341"/>
        <v>41966.728576388887</v>
      </c>
    </row>
    <row r="3635" spans="1:20" ht="43.5" x14ac:dyDescent="0.35">
      <c r="A3635" s="5">
        <f t="shared" si="336"/>
        <v>35.24</v>
      </c>
      <c r="B3635">
        <v>3633</v>
      </c>
      <c r="C3635" s="3" t="s">
        <v>3631</v>
      </c>
      <c r="D3635" s="3" t="s">
        <v>7743</v>
      </c>
      <c r="E3635">
        <v>5000</v>
      </c>
      <c r="F3635">
        <v>1762</v>
      </c>
      <c r="G3635" t="s">
        <v>8220</v>
      </c>
      <c r="H3635" t="s">
        <v>8223</v>
      </c>
      <c r="I3635" t="s">
        <v>8245</v>
      </c>
      <c r="J3635" s="11">
        <v>1479517200</v>
      </c>
      <c r="K3635" s="11">
        <v>1475765867</v>
      </c>
      <c r="L3635" t="b">
        <v>0</v>
      </c>
      <c r="M3635">
        <v>31</v>
      </c>
      <c r="N3635" t="b">
        <v>0</v>
      </c>
      <c r="O3635" t="s">
        <v>8304</v>
      </c>
      <c r="P3635" s="5">
        <f t="shared" si="337"/>
        <v>56.838709677419352</v>
      </c>
      <c r="Q3635" t="str">
        <f t="shared" si="338"/>
        <v>theater</v>
      </c>
      <c r="R3635" t="str">
        <f t="shared" si="339"/>
        <v>musical</v>
      </c>
      <c r="S3635" s="10">
        <f t="shared" si="340"/>
        <v>42649.415127314809</v>
      </c>
      <c r="T3635" s="10">
        <f t="shared" si="341"/>
        <v>42692.833333333336</v>
      </c>
    </row>
    <row r="3636" spans="1:20" ht="43.5" x14ac:dyDescent="0.35">
      <c r="A3636" s="5">
        <f t="shared" si="336"/>
        <v>4.246666666666667</v>
      </c>
      <c r="B3636">
        <v>3634</v>
      </c>
      <c r="C3636" s="3" t="s">
        <v>3632</v>
      </c>
      <c r="D3636" s="3" t="s">
        <v>7744</v>
      </c>
      <c r="E3636">
        <v>75000</v>
      </c>
      <c r="F3636">
        <v>3185</v>
      </c>
      <c r="G3636" t="s">
        <v>8220</v>
      </c>
      <c r="H3636" t="s">
        <v>8228</v>
      </c>
      <c r="I3636" t="s">
        <v>8250</v>
      </c>
      <c r="J3636" s="11">
        <v>1484366340</v>
      </c>
      <c r="K3636" s="11">
        <v>1480219174</v>
      </c>
      <c r="L3636" t="b">
        <v>0</v>
      </c>
      <c r="M3636">
        <v>18</v>
      </c>
      <c r="N3636" t="b">
        <v>0</v>
      </c>
      <c r="O3636" t="s">
        <v>8304</v>
      </c>
      <c r="P3636" s="5">
        <f t="shared" si="337"/>
        <v>176.94444444444446</v>
      </c>
      <c r="Q3636" t="str">
        <f t="shared" si="338"/>
        <v>theater</v>
      </c>
      <c r="R3636" t="str">
        <f t="shared" si="339"/>
        <v>musical</v>
      </c>
      <c r="S3636" s="10">
        <f t="shared" si="340"/>
        <v>42700.958032407405</v>
      </c>
      <c r="T3636" s="10">
        <f t="shared" si="341"/>
        <v>42748.957638888889</v>
      </c>
    </row>
    <row r="3637" spans="1:20" ht="29" x14ac:dyDescent="0.35">
      <c r="A3637" s="5">
        <f t="shared" si="336"/>
        <v>36.457142857142856</v>
      </c>
      <c r="B3637">
        <v>3635</v>
      </c>
      <c r="C3637" s="3" t="s">
        <v>3633</v>
      </c>
      <c r="D3637" s="3" t="s">
        <v>7745</v>
      </c>
      <c r="E3637">
        <v>3500</v>
      </c>
      <c r="F3637">
        <v>1276</v>
      </c>
      <c r="G3637" t="s">
        <v>8220</v>
      </c>
      <c r="H3637" t="s">
        <v>8223</v>
      </c>
      <c r="I3637" t="s">
        <v>8245</v>
      </c>
      <c r="J3637" s="11">
        <v>1461186676</v>
      </c>
      <c r="K3637" s="11">
        <v>1458594676</v>
      </c>
      <c r="L3637" t="b">
        <v>0</v>
      </c>
      <c r="M3637">
        <v>10</v>
      </c>
      <c r="N3637" t="b">
        <v>0</v>
      </c>
      <c r="O3637" t="s">
        <v>8304</v>
      </c>
      <c r="P3637" s="5">
        <f t="shared" si="337"/>
        <v>127.6</v>
      </c>
      <c r="Q3637" t="str">
        <f t="shared" si="338"/>
        <v>theater</v>
      </c>
      <c r="R3637" t="str">
        <f t="shared" si="339"/>
        <v>musical</v>
      </c>
      <c r="S3637" s="10">
        <f t="shared" si="340"/>
        <v>42450.674490740734</v>
      </c>
      <c r="T3637" s="10">
        <f t="shared" si="341"/>
        <v>42480.674490740734</v>
      </c>
    </row>
    <row r="3638" spans="1:20" ht="43.5" x14ac:dyDescent="0.35">
      <c r="A3638" s="5">
        <f t="shared" si="336"/>
        <v>0</v>
      </c>
      <c r="B3638">
        <v>3636</v>
      </c>
      <c r="C3638" s="3" t="s">
        <v>3634</v>
      </c>
      <c r="D3638" s="3" t="s">
        <v>7746</v>
      </c>
      <c r="E3638">
        <v>150000</v>
      </c>
      <c r="F3638">
        <v>0</v>
      </c>
      <c r="G3638" t="s">
        <v>8220</v>
      </c>
      <c r="H3638" t="s">
        <v>8223</v>
      </c>
      <c r="I3638" t="s">
        <v>8245</v>
      </c>
      <c r="J3638" s="11">
        <v>1442248829</v>
      </c>
      <c r="K3638" s="11">
        <v>1439224829</v>
      </c>
      <c r="L3638" t="b">
        <v>0</v>
      </c>
      <c r="M3638">
        <v>0</v>
      </c>
      <c r="N3638" t="b">
        <v>0</v>
      </c>
      <c r="O3638" t="s">
        <v>8304</v>
      </c>
      <c r="P3638" s="5" t="e">
        <f t="shared" si="337"/>
        <v>#DIV/0!</v>
      </c>
      <c r="Q3638" t="str">
        <f t="shared" si="338"/>
        <v>theater</v>
      </c>
      <c r="R3638" t="str">
        <f t="shared" si="339"/>
        <v>musical</v>
      </c>
      <c r="S3638" s="10">
        <f t="shared" si="340"/>
        <v>42226.486446759263</v>
      </c>
      <c r="T3638" s="10">
        <f t="shared" si="341"/>
        <v>42261.486446759263</v>
      </c>
    </row>
    <row r="3639" spans="1:20" ht="58" x14ac:dyDescent="0.35">
      <c r="A3639" s="5">
        <f t="shared" si="336"/>
        <v>30.866666666666664</v>
      </c>
      <c r="B3639">
        <v>3637</v>
      </c>
      <c r="C3639" s="3" t="s">
        <v>3635</v>
      </c>
      <c r="D3639" s="3" t="s">
        <v>7747</v>
      </c>
      <c r="E3639">
        <v>3000</v>
      </c>
      <c r="F3639">
        <v>926</v>
      </c>
      <c r="G3639" t="s">
        <v>8220</v>
      </c>
      <c r="H3639" t="s">
        <v>8223</v>
      </c>
      <c r="I3639" t="s">
        <v>8245</v>
      </c>
      <c r="J3639" s="11">
        <v>1420130935</v>
      </c>
      <c r="K3639" s="11">
        <v>1417538935</v>
      </c>
      <c r="L3639" t="b">
        <v>0</v>
      </c>
      <c r="M3639">
        <v>14</v>
      </c>
      <c r="N3639" t="b">
        <v>0</v>
      </c>
      <c r="O3639" t="s">
        <v>8304</v>
      </c>
      <c r="P3639" s="5">
        <f t="shared" si="337"/>
        <v>66.142857142857139</v>
      </c>
      <c r="Q3639" t="str">
        <f t="shared" si="338"/>
        <v>theater</v>
      </c>
      <c r="R3639" t="str">
        <f t="shared" si="339"/>
        <v>musical</v>
      </c>
      <c r="S3639" s="10">
        <f t="shared" si="340"/>
        <v>41975.492303240739</v>
      </c>
      <c r="T3639" s="10">
        <f t="shared" si="341"/>
        <v>42005.492303240739</v>
      </c>
    </row>
    <row r="3640" spans="1:20" ht="29" x14ac:dyDescent="0.35">
      <c r="A3640" s="5">
        <f t="shared" si="336"/>
        <v>6.5454545454545459</v>
      </c>
      <c r="B3640">
        <v>3638</v>
      </c>
      <c r="C3640" s="3" t="s">
        <v>3636</v>
      </c>
      <c r="D3640" s="3" t="s">
        <v>7748</v>
      </c>
      <c r="E3640">
        <v>3300</v>
      </c>
      <c r="F3640">
        <v>216</v>
      </c>
      <c r="G3640" t="s">
        <v>8220</v>
      </c>
      <c r="H3640" t="s">
        <v>8228</v>
      </c>
      <c r="I3640" t="s">
        <v>8250</v>
      </c>
      <c r="J3640" s="11">
        <v>1429456132</v>
      </c>
      <c r="K3640" s="11">
        <v>1424275732</v>
      </c>
      <c r="L3640" t="b">
        <v>0</v>
      </c>
      <c r="M3640">
        <v>2</v>
      </c>
      <c r="N3640" t="b">
        <v>0</v>
      </c>
      <c r="O3640" t="s">
        <v>8304</v>
      </c>
      <c r="P3640" s="5">
        <f t="shared" si="337"/>
        <v>108</v>
      </c>
      <c r="Q3640" t="str">
        <f t="shared" si="338"/>
        <v>theater</v>
      </c>
      <c r="R3640" t="str">
        <f t="shared" si="339"/>
        <v>musical</v>
      </c>
      <c r="S3640" s="10">
        <f t="shared" si="340"/>
        <v>42053.464490740742</v>
      </c>
      <c r="T3640" s="10">
        <f t="shared" si="341"/>
        <v>42113.42282407407</v>
      </c>
    </row>
    <row r="3641" spans="1:20" ht="58" x14ac:dyDescent="0.35">
      <c r="A3641" s="5">
        <f t="shared" si="336"/>
        <v>4.0000000000000001E-3</v>
      </c>
      <c r="B3641">
        <v>3639</v>
      </c>
      <c r="C3641" s="3" t="s">
        <v>3637</v>
      </c>
      <c r="D3641" s="3" t="s">
        <v>7749</v>
      </c>
      <c r="E3641">
        <v>25000</v>
      </c>
      <c r="F3641">
        <v>1</v>
      </c>
      <c r="G3641" t="s">
        <v>8220</v>
      </c>
      <c r="H3641" t="s">
        <v>8223</v>
      </c>
      <c r="I3641" t="s">
        <v>8245</v>
      </c>
      <c r="J3641" s="11">
        <v>1475853060</v>
      </c>
      <c r="K3641" s="11">
        <v>1470672906</v>
      </c>
      <c r="L3641" t="b">
        <v>0</v>
      </c>
      <c r="M3641">
        <v>1</v>
      </c>
      <c r="N3641" t="b">
        <v>0</v>
      </c>
      <c r="O3641" t="s">
        <v>8304</v>
      </c>
      <c r="P3641" s="5">
        <f t="shared" si="337"/>
        <v>1</v>
      </c>
      <c r="Q3641" t="str">
        <f t="shared" si="338"/>
        <v>theater</v>
      </c>
      <c r="R3641" t="str">
        <f t="shared" si="339"/>
        <v>musical</v>
      </c>
      <c r="S3641" s="10">
        <f t="shared" si="340"/>
        <v>42590.468819444439</v>
      </c>
      <c r="T3641" s="10">
        <f t="shared" si="341"/>
        <v>42650.424305555549</v>
      </c>
    </row>
    <row r="3642" spans="1:20" ht="72.5" x14ac:dyDescent="0.35">
      <c r="A3642" s="5">
        <f t="shared" si="336"/>
        <v>5.5</v>
      </c>
      <c r="B3642">
        <v>3640</v>
      </c>
      <c r="C3642" s="3" t="s">
        <v>3638</v>
      </c>
      <c r="D3642" s="3" t="s">
        <v>7750</v>
      </c>
      <c r="E3642">
        <v>1000</v>
      </c>
      <c r="F3642">
        <v>55</v>
      </c>
      <c r="G3642" t="s">
        <v>8220</v>
      </c>
      <c r="H3642" t="s">
        <v>8223</v>
      </c>
      <c r="I3642" t="s">
        <v>8245</v>
      </c>
      <c r="J3642" s="11">
        <v>1431283530</v>
      </c>
      <c r="K3642" s="11">
        <v>1428691530</v>
      </c>
      <c r="L3642" t="b">
        <v>0</v>
      </c>
      <c r="M3642">
        <v>3</v>
      </c>
      <c r="N3642" t="b">
        <v>0</v>
      </c>
      <c r="O3642" t="s">
        <v>8304</v>
      </c>
      <c r="P3642" s="5">
        <f t="shared" si="337"/>
        <v>18.333333333333332</v>
      </c>
      <c r="Q3642" t="str">
        <f t="shared" si="338"/>
        <v>theater</v>
      </c>
      <c r="R3642" t="str">
        <f t="shared" si="339"/>
        <v>musical</v>
      </c>
      <c r="S3642" s="10">
        <f t="shared" si="340"/>
        <v>42104.573263888888</v>
      </c>
      <c r="T3642" s="10">
        <f t="shared" si="341"/>
        <v>42134.573263888888</v>
      </c>
    </row>
    <row r="3643" spans="1:20" ht="43.5" x14ac:dyDescent="0.35">
      <c r="A3643" s="5">
        <f t="shared" si="336"/>
        <v>0</v>
      </c>
      <c r="B3643">
        <v>3641</v>
      </c>
      <c r="C3643" s="3" t="s">
        <v>3639</v>
      </c>
      <c r="D3643" s="3" t="s">
        <v>7751</v>
      </c>
      <c r="E3643">
        <v>3000</v>
      </c>
      <c r="F3643">
        <v>0</v>
      </c>
      <c r="G3643" t="s">
        <v>8220</v>
      </c>
      <c r="H3643" t="s">
        <v>8223</v>
      </c>
      <c r="I3643" t="s">
        <v>8245</v>
      </c>
      <c r="J3643" s="11">
        <v>1412485200</v>
      </c>
      <c r="K3643" s="11">
        <v>1410966179</v>
      </c>
      <c r="L3643" t="b">
        <v>0</v>
      </c>
      <c r="M3643">
        <v>0</v>
      </c>
      <c r="N3643" t="b">
        <v>0</v>
      </c>
      <c r="O3643" t="s">
        <v>8304</v>
      </c>
      <c r="P3643" s="5" t="e">
        <f t="shared" si="337"/>
        <v>#DIV/0!</v>
      </c>
      <c r="Q3643" t="str">
        <f t="shared" si="338"/>
        <v>theater</v>
      </c>
      <c r="R3643" t="str">
        <f t="shared" si="339"/>
        <v>musical</v>
      </c>
      <c r="S3643" s="10">
        <f t="shared" si="340"/>
        <v>41899.418738425928</v>
      </c>
      <c r="T3643" s="10">
        <f t="shared" si="341"/>
        <v>41917</v>
      </c>
    </row>
    <row r="3644" spans="1:20" ht="58" x14ac:dyDescent="0.35">
      <c r="A3644" s="5">
        <f t="shared" si="336"/>
        <v>2.1428571428571428</v>
      </c>
      <c r="B3644">
        <v>3642</v>
      </c>
      <c r="C3644" s="3" t="s">
        <v>3640</v>
      </c>
      <c r="D3644" s="3" t="s">
        <v>7752</v>
      </c>
      <c r="E3644">
        <v>700</v>
      </c>
      <c r="F3644">
        <v>15</v>
      </c>
      <c r="G3644" t="s">
        <v>8220</v>
      </c>
      <c r="H3644" t="s">
        <v>8235</v>
      </c>
      <c r="I3644" t="s">
        <v>8248</v>
      </c>
      <c r="J3644" s="11">
        <v>1448902800</v>
      </c>
      <c r="K3644" s="11">
        <v>1445369727</v>
      </c>
      <c r="L3644" t="b">
        <v>0</v>
      </c>
      <c r="M3644">
        <v>2</v>
      </c>
      <c r="N3644" t="b">
        <v>0</v>
      </c>
      <c r="O3644" t="s">
        <v>8304</v>
      </c>
      <c r="P3644" s="5">
        <f t="shared" si="337"/>
        <v>7.5</v>
      </c>
      <c r="Q3644" t="str">
        <f t="shared" si="338"/>
        <v>theater</v>
      </c>
      <c r="R3644" t="str">
        <f t="shared" si="339"/>
        <v>musical</v>
      </c>
      <c r="S3644" s="10">
        <f t="shared" si="340"/>
        <v>42297.607951388891</v>
      </c>
      <c r="T3644" s="10">
        <f t="shared" si="341"/>
        <v>42338.499999999993</v>
      </c>
    </row>
    <row r="3645" spans="1:20" ht="43.5" x14ac:dyDescent="0.35">
      <c r="A3645" s="5">
        <f t="shared" si="336"/>
        <v>0</v>
      </c>
      <c r="B3645">
        <v>3643</v>
      </c>
      <c r="C3645" s="3" t="s">
        <v>3641</v>
      </c>
      <c r="D3645" s="3" t="s">
        <v>7753</v>
      </c>
      <c r="E3645">
        <v>25000</v>
      </c>
      <c r="F3645">
        <v>0</v>
      </c>
      <c r="G3645" t="s">
        <v>8220</v>
      </c>
      <c r="H3645" t="s">
        <v>8223</v>
      </c>
      <c r="I3645" t="s">
        <v>8245</v>
      </c>
      <c r="J3645" s="11">
        <v>1447734439</v>
      </c>
      <c r="K3645" s="11">
        <v>1444274839</v>
      </c>
      <c r="L3645" t="b">
        <v>0</v>
      </c>
      <c r="M3645">
        <v>0</v>
      </c>
      <c r="N3645" t="b">
        <v>0</v>
      </c>
      <c r="O3645" t="s">
        <v>8304</v>
      </c>
      <c r="P3645" s="5" t="e">
        <f t="shared" si="337"/>
        <v>#DIV/0!</v>
      </c>
      <c r="Q3645" t="str">
        <f t="shared" si="338"/>
        <v>theater</v>
      </c>
      <c r="R3645" t="str">
        <f t="shared" si="339"/>
        <v>musical</v>
      </c>
      <c r="S3645" s="10">
        <f t="shared" si="340"/>
        <v>42284.935636574075</v>
      </c>
      <c r="T3645" s="10">
        <f t="shared" si="341"/>
        <v>42324.977303240739</v>
      </c>
    </row>
    <row r="3646" spans="1:20" ht="43.5" x14ac:dyDescent="0.35">
      <c r="A3646" s="5">
        <f t="shared" si="336"/>
        <v>16.420000000000002</v>
      </c>
      <c r="B3646">
        <v>3644</v>
      </c>
      <c r="C3646" s="3" t="s">
        <v>3642</v>
      </c>
      <c r="D3646" s="3" t="s">
        <v>7754</v>
      </c>
      <c r="E3646">
        <v>5000</v>
      </c>
      <c r="F3646">
        <v>821</v>
      </c>
      <c r="G3646" t="s">
        <v>8220</v>
      </c>
      <c r="H3646" t="s">
        <v>8223</v>
      </c>
      <c r="I3646" t="s">
        <v>8245</v>
      </c>
      <c r="J3646" s="11">
        <v>1457413140</v>
      </c>
      <c r="K3646" s="11">
        <v>1454996887</v>
      </c>
      <c r="L3646" t="b">
        <v>0</v>
      </c>
      <c r="M3646">
        <v>12</v>
      </c>
      <c r="N3646" t="b">
        <v>0</v>
      </c>
      <c r="O3646" t="s">
        <v>8304</v>
      </c>
      <c r="P3646" s="5">
        <f t="shared" si="337"/>
        <v>68.416666666666671</v>
      </c>
      <c r="Q3646" t="str">
        <f t="shared" si="338"/>
        <v>theater</v>
      </c>
      <c r="R3646" t="str">
        <f t="shared" si="339"/>
        <v>musical</v>
      </c>
      <c r="S3646" s="10">
        <f t="shared" si="340"/>
        <v>42409.033414351848</v>
      </c>
      <c r="T3646" s="10">
        <f t="shared" si="341"/>
        <v>42436.999305555553</v>
      </c>
    </row>
    <row r="3647" spans="1:20" ht="43.5" x14ac:dyDescent="0.35">
      <c r="A3647" s="5">
        <f t="shared" si="336"/>
        <v>0.1</v>
      </c>
      <c r="B3647">
        <v>3645</v>
      </c>
      <c r="C3647" s="3" t="s">
        <v>3643</v>
      </c>
      <c r="D3647" s="3" t="s">
        <v>7755</v>
      </c>
      <c r="E3647">
        <v>1000</v>
      </c>
      <c r="F3647">
        <v>1</v>
      </c>
      <c r="G3647" t="s">
        <v>8220</v>
      </c>
      <c r="H3647" t="s">
        <v>8228</v>
      </c>
      <c r="I3647" t="s">
        <v>8250</v>
      </c>
      <c r="J3647" s="11">
        <v>1479773838</v>
      </c>
      <c r="K3647" s="11">
        <v>1477178238</v>
      </c>
      <c r="L3647" t="b">
        <v>0</v>
      </c>
      <c r="M3647">
        <v>1</v>
      </c>
      <c r="N3647" t="b">
        <v>0</v>
      </c>
      <c r="O3647" t="s">
        <v>8304</v>
      </c>
      <c r="P3647" s="5">
        <f t="shared" si="337"/>
        <v>1</v>
      </c>
      <c r="Q3647" t="str">
        <f t="shared" si="338"/>
        <v>theater</v>
      </c>
      <c r="R3647" t="str">
        <f t="shared" si="339"/>
        <v>musical</v>
      </c>
      <c r="S3647" s="10">
        <f t="shared" si="340"/>
        <v>42665.762013888881</v>
      </c>
      <c r="T3647" s="10">
        <f t="shared" si="341"/>
        <v>42695.803680555553</v>
      </c>
    </row>
    <row r="3648" spans="1:20" ht="43.5" x14ac:dyDescent="0.35">
      <c r="A3648" s="5">
        <f t="shared" si="336"/>
        <v>4.8099999999999996</v>
      </c>
      <c r="B3648">
        <v>3646</v>
      </c>
      <c r="C3648" s="3" t="s">
        <v>3644</v>
      </c>
      <c r="D3648" s="3" t="s">
        <v>7756</v>
      </c>
      <c r="E3648">
        <v>10000</v>
      </c>
      <c r="F3648">
        <v>481</v>
      </c>
      <c r="G3648" t="s">
        <v>8220</v>
      </c>
      <c r="H3648" t="s">
        <v>8223</v>
      </c>
      <c r="I3648" t="s">
        <v>8245</v>
      </c>
      <c r="J3648" s="11">
        <v>1434497400</v>
      </c>
      <c r="K3648" s="11">
        <v>1431770802</v>
      </c>
      <c r="L3648" t="b">
        <v>0</v>
      </c>
      <c r="M3648">
        <v>8</v>
      </c>
      <c r="N3648" t="b">
        <v>0</v>
      </c>
      <c r="O3648" t="s">
        <v>8304</v>
      </c>
      <c r="P3648" s="5">
        <f t="shared" si="337"/>
        <v>60.125</v>
      </c>
      <c r="Q3648" t="str">
        <f t="shared" si="338"/>
        <v>theater</v>
      </c>
      <c r="R3648" t="str">
        <f t="shared" si="339"/>
        <v>musical</v>
      </c>
      <c r="S3648" s="10">
        <f t="shared" si="340"/>
        <v>42140.21298611111</v>
      </c>
      <c r="T3648" s="10">
        <f t="shared" si="341"/>
        <v>42171.770833333336</v>
      </c>
    </row>
    <row r="3649" spans="1:20" ht="43.5" x14ac:dyDescent="0.35">
      <c r="A3649" s="5">
        <f t="shared" si="336"/>
        <v>6</v>
      </c>
      <c r="B3649">
        <v>3647</v>
      </c>
      <c r="C3649" s="3" t="s">
        <v>3645</v>
      </c>
      <c r="D3649" s="3" t="s">
        <v>7757</v>
      </c>
      <c r="E3649">
        <v>500</v>
      </c>
      <c r="F3649">
        <v>30</v>
      </c>
      <c r="G3649" t="s">
        <v>8220</v>
      </c>
      <c r="H3649" t="s">
        <v>8224</v>
      </c>
      <c r="I3649" t="s">
        <v>8246</v>
      </c>
      <c r="J3649" s="11">
        <v>1475258327</v>
      </c>
      <c r="K3649" s="11">
        <v>1471370327</v>
      </c>
      <c r="L3649" t="b">
        <v>0</v>
      </c>
      <c r="M3649">
        <v>2</v>
      </c>
      <c r="N3649" t="b">
        <v>0</v>
      </c>
      <c r="O3649" t="s">
        <v>8304</v>
      </c>
      <c r="P3649" s="5">
        <f t="shared" si="337"/>
        <v>15</v>
      </c>
      <c r="Q3649" t="str">
        <f t="shared" si="338"/>
        <v>theater</v>
      </c>
      <c r="R3649" t="str">
        <f t="shared" si="339"/>
        <v>musical</v>
      </c>
      <c r="S3649" s="10">
        <f t="shared" si="340"/>
        <v>42598.540821759256</v>
      </c>
      <c r="T3649" s="10">
        <f t="shared" si="341"/>
        <v>42643.540821759256</v>
      </c>
    </row>
    <row r="3650" spans="1:20" ht="29" x14ac:dyDescent="0.35">
      <c r="A3650" s="5">
        <f t="shared" si="336"/>
        <v>100.38249999999999</v>
      </c>
      <c r="B3650">
        <v>3648</v>
      </c>
      <c r="C3650" s="3" t="s">
        <v>3646</v>
      </c>
      <c r="D3650" s="3" t="s">
        <v>7758</v>
      </c>
      <c r="E3650">
        <v>40000</v>
      </c>
      <c r="F3650">
        <v>40153</v>
      </c>
      <c r="G3650" t="s">
        <v>8218</v>
      </c>
      <c r="H3650" t="s">
        <v>8223</v>
      </c>
      <c r="I3650" t="s">
        <v>8245</v>
      </c>
      <c r="J3650" s="11">
        <v>1412492445</v>
      </c>
      <c r="K3650" s="11">
        <v>1409900445</v>
      </c>
      <c r="L3650" t="b">
        <v>0</v>
      </c>
      <c r="M3650">
        <v>73</v>
      </c>
      <c r="N3650" t="b">
        <v>1</v>
      </c>
      <c r="O3650" t="s">
        <v>8270</v>
      </c>
      <c r="P3650" s="5">
        <f t="shared" si="337"/>
        <v>550.04109589041093</v>
      </c>
      <c r="Q3650" t="str">
        <f t="shared" si="338"/>
        <v>theater</v>
      </c>
      <c r="R3650" t="str">
        <f t="shared" si="339"/>
        <v>plays</v>
      </c>
      <c r="S3650" s="10">
        <f t="shared" si="340"/>
        <v>41887.083854166667</v>
      </c>
      <c r="T3650" s="10">
        <f t="shared" si="341"/>
        <v>41917.083854166667</v>
      </c>
    </row>
    <row r="3651" spans="1:20" ht="43.5" x14ac:dyDescent="0.35">
      <c r="A3651" s="5">
        <f t="shared" ref="A3651:A3714" si="342">(F3651/E3651)*100</f>
        <v>104</v>
      </c>
      <c r="B3651">
        <v>3649</v>
      </c>
      <c r="C3651" s="3" t="s">
        <v>3647</v>
      </c>
      <c r="D3651" s="3" t="s">
        <v>7759</v>
      </c>
      <c r="E3651">
        <v>750</v>
      </c>
      <c r="F3651">
        <v>780</v>
      </c>
      <c r="G3651" t="s">
        <v>8218</v>
      </c>
      <c r="H3651" t="s">
        <v>8228</v>
      </c>
      <c r="I3651" t="s">
        <v>8250</v>
      </c>
      <c r="J3651" s="11">
        <v>1402938394</v>
      </c>
      <c r="K3651" s="11">
        <v>1400691994</v>
      </c>
      <c r="L3651" t="b">
        <v>0</v>
      </c>
      <c r="M3651">
        <v>8</v>
      </c>
      <c r="N3651" t="b">
        <v>1</v>
      </c>
      <c r="O3651" t="s">
        <v>8270</v>
      </c>
      <c r="P3651" s="5">
        <f t="shared" ref="P3651:P3714" si="343">F3651/M3651</f>
        <v>97.5</v>
      </c>
      <c r="Q3651" t="str">
        <f t="shared" ref="Q3651:Q3714" si="344">LEFT(O:O,FIND("/",O:O)-1)</f>
        <v>theater</v>
      </c>
      <c r="R3651" t="str">
        <f t="shared" ref="R3651:R3714" si="345">RIGHT(O:O,LEN(O:O)-FIND("/",O:O))</f>
        <v>plays</v>
      </c>
      <c r="S3651" s="10">
        <f t="shared" ref="S3651:S3714" si="346">(((K3651/60)/60)/24)+DATE(1970,1,1)+(-5/24)</f>
        <v>41780.504560185182</v>
      </c>
      <c r="T3651" s="10">
        <f t="shared" ref="T3651:T3714" si="347">(((J3651/60)/60)/24)+DATE(1970,1,1)+(-5/24)</f>
        <v>41806.504560185182</v>
      </c>
    </row>
    <row r="3652" spans="1:20" ht="43.5" x14ac:dyDescent="0.35">
      <c r="A3652" s="5">
        <f t="shared" si="342"/>
        <v>100</v>
      </c>
      <c r="B3652">
        <v>3650</v>
      </c>
      <c r="C3652" s="3" t="s">
        <v>3648</v>
      </c>
      <c r="D3652" s="3" t="s">
        <v>7760</v>
      </c>
      <c r="E3652">
        <v>500</v>
      </c>
      <c r="F3652">
        <v>500</v>
      </c>
      <c r="G3652" t="s">
        <v>8218</v>
      </c>
      <c r="H3652" t="s">
        <v>8224</v>
      </c>
      <c r="I3652" t="s">
        <v>8246</v>
      </c>
      <c r="J3652" s="11">
        <v>1454412584</v>
      </c>
      <c r="K3652" s="11">
        <v>1452598184</v>
      </c>
      <c r="L3652" t="b">
        <v>0</v>
      </c>
      <c r="M3652">
        <v>17</v>
      </c>
      <c r="N3652" t="b">
        <v>1</v>
      </c>
      <c r="O3652" t="s">
        <v>8270</v>
      </c>
      <c r="P3652" s="5">
        <f t="shared" si="343"/>
        <v>29.411764705882351</v>
      </c>
      <c r="Q3652" t="str">
        <f t="shared" si="344"/>
        <v>theater</v>
      </c>
      <c r="R3652" t="str">
        <f t="shared" si="345"/>
        <v>plays</v>
      </c>
      <c r="S3652" s="10">
        <f t="shared" si="346"/>
        <v>42381.270648148151</v>
      </c>
      <c r="T3652" s="10">
        <f t="shared" si="347"/>
        <v>42402.270648148151</v>
      </c>
    </row>
    <row r="3653" spans="1:20" ht="43.5" x14ac:dyDescent="0.35">
      <c r="A3653" s="5">
        <f t="shared" si="342"/>
        <v>104</v>
      </c>
      <c r="B3653">
        <v>3651</v>
      </c>
      <c r="C3653" s="3" t="s">
        <v>3649</v>
      </c>
      <c r="D3653" s="3" t="s">
        <v>7761</v>
      </c>
      <c r="E3653">
        <v>500</v>
      </c>
      <c r="F3653">
        <v>520</v>
      </c>
      <c r="G3653" t="s">
        <v>8218</v>
      </c>
      <c r="H3653" t="s">
        <v>8223</v>
      </c>
      <c r="I3653" t="s">
        <v>8245</v>
      </c>
      <c r="J3653" s="11">
        <v>1407686340</v>
      </c>
      <c r="K3653" s="11">
        <v>1404833442</v>
      </c>
      <c r="L3653" t="b">
        <v>0</v>
      </c>
      <c r="M3653">
        <v>9</v>
      </c>
      <c r="N3653" t="b">
        <v>1</v>
      </c>
      <c r="O3653" t="s">
        <v>8270</v>
      </c>
      <c r="P3653" s="5">
        <f t="shared" si="343"/>
        <v>57.777777777777779</v>
      </c>
      <c r="Q3653" t="str">
        <f t="shared" si="344"/>
        <v>theater</v>
      </c>
      <c r="R3653" t="str">
        <f t="shared" si="345"/>
        <v>plays</v>
      </c>
      <c r="S3653" s="10">
        <f t="shared" si="346"/>
        <v>41828.437986111108</v>
      </c>
      <c r="T3653" s="10">
        <f t="shared" si="347"/>
        <v>41861.457638888889</v>
      </c>
    </row>
    <row r="3654" spans="1:20" ht="58" x14ac:dyDescent="0.35">
      <c r="A3654" s="5">
        <f t="shared" si="342"/>
        <v>250.66666666666669</v>
      </c>
      <c r="B3654">
        <v>3652</v>
      </c>
      <c r="C3654" s="3" t="s">
        <v>2867</v>
      </c>
      <c r="D3654" s="3" t="s">
        <v>7762</v>
      </c>
      <c r="E3654">
        <v>300</v>
      </c>
      <c r="F3654">
        <v>752</v>
      </c>
      <c r="G3654" t="s">
        <v>8218</v>
      </c>
      <c r="H3654" t="s">
        <v>8228</v>
      </c>
      <c r="I3654" t="s">
        <v>8250</v>
      </c>
      <c r="J3654" s="11">
        <v>1472097540</v>
      </c>
      <c r="K3654" s="11">
        <v>1471188502</v>
      </c>
      <c r="L3654" t="b">
        <v>0</v>
      </c>
      <c r="M3654">
        <v>17</v>
      </c>
      <c r="N3654" t="b">
        <v>1</v>
      </c>
      <c r="O3654" t="s">
        <v>8270</v>
      </c>
      <c r="P3654" s="5">
        <f t="shared" si="343"/>
        <v>44.235294117647058</v>
      </c>
      <c r="Q3654" t="str">
        <f t="shared" si="344"/>
        <v>theater</v>
      </c>
      <c r="R3654" t="str">
        <f t="shared" si="345"/>
        <v>plays</v>
      </c>
      <c r="S3654" s="10">
        <f t="shared" si="346"/>
        <v>42596.436365740738</v>
      </c>
      <c r="T3654" s="10">
        <f t="shared" si="347"/>
        <v>42606.957638888889</v>
      </c>
    </row>
    <row r="3655" spans="1:20" ht="58" x14ac:dyDescent="0.35">
      <c r="A3655" s="5">
        <f t="shared" si="342"/>
        <v>100.49999999999999</v>
      </c>
      <c r="B3655">
        <v>3653</v>
      </c>
      <c r="C3655" s="3" t="s">
        <v>3650</v>
      </c>
      <c r="D3655" s="3" t="s">
        <v>7763</v>
      </c>
      <c r="E3655">
        <v>2000</v>
      </c>
      <c r="F3655">
        <v>2010</v>
      </c>
      <c r="G3655" t="s">
        <v>8218</v>
      </c>
      <c r="H3655" t="s">
        <v>8224</v>
      </c>
      <c r="I3655" t="s">
        <v>8246</v>
      </c>
      <c r="J3655" s="11">
        <v>1438764207</v>
      </c>
      <c r="K3655" s="11">
        <v>1436172207</v>
      </c>
      <c r="L3655" t="b">
        <v>0</v>
      </c>
      <c r="M3655">
        <v>33</v>
      </c>
      <c r="N3655" t="b">
        <v>1</v>
      </c>
      <c r="O3655" t="s">
        <v>8270</v>
      </c>
      <c r="P3655" s="5">
        <f t="shared" si="343"/>
        <v>60.909090909090907</v>
      </c>
      <c r="Q3655" t="str">
        <f t="shared" si="344"/>
        <v>theater</v>
      </c>
      <c r="R3655" t="str">
        <f t="shared" si="345"/>
        <v>plays</v>
      </c>
      <c r="S3655" s="10">
        <f t="shared" si="346"/>
        <v>42191.155173611107</v>
      </c>
      <c r="T3655" s="10">
        <f t="shared" si="347"/>
        <v>42221.155173611107</v>
      </c>
    </row>
    <row r="3656" spans="1:20" ht="58" x14ac:dyDescent="0.35">
      <c r="A3656" s="5">
        <f t="shared" si="342"/>
        <v>174.4</v>
      </c>
      <c r="B3656">
        <v>3654</v>
      </c>
      <c r="C3656" s="3" t="s">
        <v>3651</v>
      </c>
      <c r="D3656" s="3" t="s">
        <v>7764</v>
      </c>
      <c r="E3656">
        <v>1500</v>
      </c>
      <c r="F3656">
        <v>2616</v>
      </c>
      <c r="G3656" t="s">
        <v>8218</v>
      </c>
      <c r="H3656" t="s">
        <v>8224</v>
      </c>
      <c r="I3656" t="s">
        <v>8246</v>
      </c>
      <c r="J3656" s="11">
        <v>1459702800</v>
      </c>
      <c r="K3656" s="11">
        <v>1457690386</v>
      </c>
      <c r="L3656" t="b">
        <v>0</v>
      </c>
      <c r="M3656">
        <v>38</v>
      </c>
      <c r="N3656" t="b">
        <v>1</v>
      </c>
      <c r="O3656" t="s">
        <v>8270</v>
      </c>
      <c r="P3656" s="5">
        <f t="shared" si="343"/>
        <v>68.84210526315789</v>
      </c>
      <c r="Q3656" t="str">
        <f t="shared" si="344"/>
        <v>theater</v>
      </c>
      <c r="R3656" t="str">
        <f t="shared" si="345"/>
        <v>plays</v>
      </c>
      <c r="S3656" s="10">
        <f t="shared" si="346"/>
        <v>42440.20817129629</v>
      </c>
      <c r="T3656" s="10">
        <f t="shared" si="347"/>
        <v>42463.499999999993</v>
      </c>
    </row>
    <row r="3657" spans="1:20" ht="58" x14ac:dyDescent="0.35">
      <c r="A3657" s="5">
        <f t="shared" si="342"/>
        <v>116.26</v>
      </c>
      <c r="B3657">
        <v>3655</v>
      </c>
      <c r="C3657" s="3" t="s">
        <v>3652</v>
      </c>
      <c r="D3657" s="3" t="s">
        <v>7765</v>
      </c>
      <c r="E3657">
        <v>5000</v>
      </c>
      <c r="F3657">
        <v>5813</v>
      </c>
      <c r="G3657" t="s">
        <v>8218</v>
      </c>
      <c r="H3657" t="s">
        <v>8223</v>
      </c>
      <c r="I3657" t="s">
        <v>8245</v>
      </c>
      <c r="J3657" s="11">
        <v>1437202740</v>
      </c>
      <c r="K3657" s="11">
        <v>1434654998</v>
      </c>
      <c r="L3657" t="b">
        <v>0</v>
      </c>
      <c r="M3657">
        <v>79</v>
      </c>
      <c r="N3657" t="b">
        <v>1</v>
      </c>
      <c r="O3657" t="s">
        <v>8270</v>
      </c>
      <c r="P3657" s="5">
        <f t="shared" si="343"/>
        <v>73.582278481012665</v>
      </c>
      <c r="Q3657" t="str">
        <f t="shared" si="344"/>
        <v>theater</v>
      </c>
      <c r="R3657" t="str">
        <f t="shared" si="345"/>
        <v>plays</v>
      </c>
      <c r="S3657" s="10">
        <f t="shared" si="346"/>
        <v>42173.594884259255</v>
      </c>
      <c r="T3657" s="10">
        <f t="shared" si="347"/>
        <v>42203.082638888889</v>
      </c>
    </row>
    <row r="3658" spans="1:20" ht="43.5" x14ac:dyDescent="0.35">
      <c r="A3658" s="5">
        <f t="shared" si="342"/>
        <v>105.82000000000001</v>
      </c>
      <c r="B3658">
        <v>3656</v>
      </c>
      <c r="C3658" s="3" t="s">
        <v>3653</v>
      </c>
      <c r="D3658" s="3" t="s">
        <v>7766</v>
      </c>
      <c r="E3658">
        <v>5000</v>
      </c>
      <c r="F3658">
        <v>5291</v>
      </c>
      <c r="G3658" t="s">
        <v>8218</v>
      </c>
      <c r="H3658" t="s">
        <v>8239</v>
      </c>
      <c r="I3658" t="s">
        <v>8256</v>
      </c>
      <c r="J3658" s="11">
        <v>1485989940</v>
      </c>
      <c r="K3658" s="11">
        <v>1483393836</v>
      </c>
      <c r="L3658" t="b">
        <v>0</v>
      </c>
      <c r="M3658">
        <v>46</v>
      </c>
      <c r="N3658" t="b">
        <v>1</v>
      </c>
      <c r="O3658" t="s">
        <v>8270</v>
      </c>
      <c r="P3658" s="5">
        <f t="shared" si="343"/>
        <v>115.02173913043478</v>
      </c>
      <c r="Q3658" t="str">
        <f t="shared" si="344"/>
        <v>theater</v>
      </c>
      <c r="R3658" t="str">
        <f t="shared" si="345"/>
        <v>plays</v>
      </c>
      <c r="S3658" s="10">
        <f t="shared" si="346"/>
        <v>42737.70180555556</v>
      </c>
      <c r="T3658" s="10">
        <f t="shared" si="347"/>
        <v>42767.749305555553</v>
      </c>
    </row>
    <row r="3659" spans="1:20" ht="58" x14ac:dyDescent="0.35">
      <c r="A3659" s="5">
        <f t="shared" si="342"/>
        <v>110.75</v>
      </c>
      <c r="B3659">
        <v>3657</v>
      </c>
      <c r="C3659" s="3" t="s">
        <v>3654</v>
      </c>
      <c r="D3659" s="3" t="s">
        <v>7767</v>
      </c>
      <c r="E3659">
        <v>2000</v>
      </c>
      <c r="F3659">
        <v>2215</v>
      </c>
      <c r="G3659" t="s">
        <v>8218</v>
      </c>
      <c r="H3659" t="s">
        <v>8231</v>
      </c>
      <c r="I3659" t="s">
        <v>8252</v>
      </c>
      <c r="J3659" s="11">
        <v>1464817320</v>
      </c>
      <c r="K3659" s="11">
        <v>1462806419</v>
      </c>
      <c r="L3659" t="b">
        <v>0</v>
      </c>
      <c r="M3659">
        <v>20</v>
      </c>
      <c r="N3659" t="b">
        <v>1</v>
      </c>
      <c r="O3659" t="s">
        <v>8270</v>
      </c>
      <c r="P3659" s="5">
        <f t="shared" si="343"/>
        <v>110.75</v>
      </c>
      <c r="Q3659" t="str">
        <f t="shared" si="344"/>
        <v>theater</v>
      </c>
      <c r="R3659" t="str">
        <f t="shared" si="345"/>
        <v>plays</v>
      </c>
      <c r="S3659" s="10">
        <f t="shared" si="346"/>
        <v>42499.421516203707</v>
      </c>
      <c r="T3659" s="10">
        <f t="shared" si="347"/>
        <v>42522.695833333331</v>
      </c>
    </row>
    <row r="3660" spans="1:20" ht="29" x14ac:dyDescent="0.35">
      <c r="A3660" s="5">
        <f t="shared" si="342"/>
        <v>100.66666666666666</v>
      </c>
      <c r="B3660">
        <v>3658</v>
      </c>
      <c r="C3660" s="3" t="s">
        <v>3655</v>
      </c>
      <c r="D3660" s="3" t="s">
        <v>7768</v>
      </c>
      <c r="E3660">
        <v>1500</v>
      </c>
      <c r="F3660">
        <v>1510</v>
      </c>
      <c r="G3660" t="s">
        <v>8218</v>
      </c>
      <c r="H3660" t="s">
        <v>8223</v>
      </c>
      <c r="I3660" t="s">
        <v>8245</v>
      </c>
      <c r="J3660" s="11">
        <v>1404273540</v>
      </c>
      <c r="K3660" s="11">
        <v>1400272580</v>
      </c>
      <c r="L3660" t="b">
        <v>0</v>
      </c>
      <c r="M3660">
        <v>20</v>
      </c>
      <c r="N3660" t="b">
        <v>1</v>
      </c>
      <c r="O3660" t="s">
        <v>8270</v>
      </c>
      <c r="P3660" s="5">
        <f t="shared" si="343"/>
        <v>75.5</v>
      </c>
      <c r="Q3660" t="str">
        <f t="shared" si="344"/>
        <v>theater</v>
      </c>
      <c r="R3660" t="str">
        <f t="shared" si="345"/>
        <v>plays</v>
      </c>
      <c r="S3660" s="10">
        <f t="shared" si="346"/>
        <v>41775.650231481479</v>
      </c>
      <c r="T3660" s="10">
        <f t="shared" si="347"/>
        <v>41821.957638888889</v>
      </c>
    </row>
    <row r="3661" spans="1:20" ht="43.5" x14ac:dyDescent="0.35">
      <c r="A3661" s="5">
        <f t="shared" si="342"/>
        <v>102.03333333333333</v>
      </c>
      <c r="B3661">
        <v>3659</v>
      </c>
      <c r="C3661" s="3" t="s">
        <v>3656</v>
      </c>
      <c r="D3661" s="3" t="s">
        <v>7769</v>
      </c>
      <c r="E3661">
        <v>3000</v>
      </c>
      <c r="F3661">
        <v>3061</v>
      </c>
      <c r="G3661" t="s">
        <v>8218</v>
      </c>
      <c r="H3661" t="s">
        <v>8223</v>
      </c>
      <c r="I3661" t="s">
        <v>8245</v>
      </c>
      <c r="J3661" s="11">
        <v>1426775940</v>
      </c>
      <c r="K3661" s="11">
        <v>1424414350</v>
      </c>
      <c r="L3661" t="b">
        <v>0</v>
      </c>
      <c r="M3661">
        <v>13</v>
      </c>
      <c r="N3661" t="b">
        <v>1</v>
      </c>
      <c r="O3661" t="s">
        <v>8270</v>
      </c>
      <c r="P3661" s="5">
        <f t="shared" si="343"/>
        <v>235.46153846153845</v>
      </c>
      <c r="Q3661" t="str">
        <f t="shared" si="344"/>
        <v>theater</v>
      </c>
      <c r="R3661" t="str">
        <f t="shared" si="345"/>
        <v>plays</v>
      </c>
      <c r="S3661" s="10">
        <f t="shared" si="346"/>
        <v>42055.068865740737</v>
      </c>
      <c r="T3661" s="10">
        <f t="shared" si="347"/>
        <v>42082.402083333327</v>
      </c>
    </row>
    <row r="3662" spans="1:20" ht="58" x14ac:dyDescent="0.35">
      <c r="A3662" s="5">
        <f t="shared" si="342"/>
        <v>100</v>
      </c>
      <c r="B3662">
        <v>3660</v>
      </c>
      <c r="C3662" s="3" t="s">
        <v>3657</v>
      </c>
      <c r="D3662" s="3" t="s">
        <v>7770</v>
      </c>
      <c r="E3662">
        <v>250</v>
      </c>
      <c r="F3662">
        <v>250</v>
      </c>
      <c r="G3662" t="s">
        <v>8218</v>
      </c>
      <c r="H3662" t="s">
        <v>8224</v>
      </c>
      <c r="I3662" t="s">
        <v>8246</v>
      </c>
      <c r="J3662" s="11">
        <v>1419368925</v>
      </c>
      <c r="K3662" s="11">
        <v>1417208925</v>
      </c>
      <c r="L3662" t="b">
        <v>0</v>
      </c>
      <c r="M3662">
        <v>22</v>
      </c>
      <c r="N3662" t="b">
        <v>1</v>
      </c>
      <c r="O3662" t="s">
        <v>8270</v>
      </c>
      <c r="P3662" s="5">
        <f t="shared" si="343"/>
        <v>11.363636363636363</v>
      </c>
      <c r="Q3662" t="str">
        <f t="shared" si="344"/>
        <v>theater</v>
      </c>
      <c r="R3662" t="str">
        <f t="shared" si="345"/>
        <v>plays</v>
      </c>
      <c r="S3662" s="10">
        <f t="shared" si="346"/>
        <v>41971.672743055555</v>
      </c>
      <c r="T3662" s="10">
        <f t="shared" si="347"/>
        <v>41996.672743055555</v>
      </c>
    </row>
    <row r="3663" spans="1:20" ht="43.5" x14ac:dyDescent="0.35">
      <c r="A3663" s="5">
        <f t="shared" si="342"/>
        <v>111.00000000000001</v>
      </c>
      <c r="B3663">
        <v>3661</v>
      </c>
      <c r="C3663" s="3" t="s">
        <v>3658</v>
      </c>
      <c r="D3663" s="3" t="s">
        <v>7771</v>
      </c>
      <c r="E3663">
        <v>3000</v>
      </c>
      <c r="F3663">
        <v>3330</v>
      </c>
      <c r="G3663" t="s">
        <v>8218</v>
      </c>
      <c r="H3663" t="s">
        <v>8223</v>
      </c>
      <c r="I3663" t="s">
        <v>8245</v>
      </c>
      <c r="J3663" s="11">
        <v>1460260800</v>
      </c>
      <c r="K3663" s="11">
        <v>1458336672</v>
      </c>
      <c r="L3663" t="b">
        <v>0</v>
      </c>
      <c r="M3663">
        <v>36</v>
      </c>
      <c r="N3663" t="b">
        <v>1</v>
      </c>
      <c r="O3663" t="s">
        <v>8270</v>
      </c>
      <c r="P3663" s="5">
        <f t="shared" si="343"/>
        <v>92.5</v>
      </c>
      <c r="Q3663" t="str">
        <f t="shared" si="344"/>
        <v>theater</v>
      </c>
      <c r="R3663" t="str">
        <f t="shared" si="345"/>
        <v>plays</v>
      </c>
      <c r="S3663" s="10">
        <f t="shared" si="346"/>
        <v>42447.688333333332</v>
      </c>
      <c r="T3663" s="10">
        <f t="shared" si="347"/>
        <v>42469.958333333336</v>
      </c>
    </row>
    <row r="3664" spans="1:20" ht="58" x14ac:dyDescent="0.35">
      <c r="A3664" s="5">
        <f t="shared" si="342"/>
        <v>101.42500000000001</v>
      </c>
      <c r="B3664">
        <v>3662</v>
      </c>
      <c r="C3664" s="3" t="s">
        <v>3659</v>
      </c>
      <c r="D3664" s="3" t="s">
        <v>7772</v>
      </c>
      <c r="E3664">
        <v>8000</v>
      </c>
      <c r="F3664">
        <v>8114</v>
      </c>
      <c r="G3664" t="s">
        <v>8218</v>
      </c>
      <c r="H3664" t="s">
        <v>8228</v>
      </c>
      <c r="I3664" t="s">
        <v>8250</v>
      </c>
      <c r="J3664" s="11">
        <v>1427775414</v>
      </c>
      <c r="K3664" s="11">
        <v>1425187014</v>
      </c>
      <c r="L3664" t="b">
        <v>0</v>
      </c>
      <c r="M3664">
        <v>40</v>
      </c>
      <c r="N3664" t="b">
        <v>1</v>
      </c>
      <c r="O3664" t="s">
        <v>8270</v>
      </c>
      <c r="P3664" s="5">
        <f t="shared" si="343"/>
        <v>202.85</v>
      </c>
      <c r="Q3664" t="str">
        <f t="shared" si="344"/>
        <v>theater</v>
      </c>
      <c r="R3664" t="str">
        <f t="shared" si="345"/>
        <v>plays</v>
      </c>
      <c r="S3664" s="10">
        <f t="shared" si="346"/>
        <v>42064.011736111112</v>
      </c>
      <c r="T3664" s="10">
        <f t="shared" si="347"/>
        <v>42093.97006944444</v>
      </c>
    </row>
    <row r="3665" spans="1:20" ht="43.5" x14ac:dyDescent="0.35">
      <c r="A3665" s="5">
        <f t="shared" si="342"/>
        <v>104</v>
      </c>
      <c r="B3665">
        <v>3663</v>
      </c>
      <c r="C3665" s="3" t="s">
        <v>3660</v>
      </c>
      <c r="D3665" s="3" t="s">
        <v>7773</v>
      </c>
      <c r="E3665">
        <v>225</v>
      </c>
      <c r="F3665">
        <v>234</v>
      </c>
      <c r="G3665" t="s">
        <v>8218</v>
      </c>
      <c r="H3665" t="s">
        <v>8224</v>
      </c>
      <c r="I3665" t="s">
        <v>8246</v>
      </c>
      <c r="J3665" s="11">
        <v>1482321030</v>
      </c>
      <c r="K3665" s="11">
        <v>1477133430</v>
      </c>
      <c r="L3665" t="b">
        <v>0</v>
      </c>
      <c r="M3665">
        <v>9</v>
      </c>
      <c r="N3665" t="b">
        <v>1</v>
      </c>
      <c r="O3665" t="s">
        <v>8270</v>
      </c>
      <c r="P3665" s="5">
        <f t="shared" si="343"/>
        <v>26</v>
      </c>
      <c r="Q3665" t="str">
        <f t="shared" si="344"/>
        <v>theater</v>
      </c>
      <c r="R3665" t="str">
        <f t="shared" si="345"/>
        <v>plays</v>
      </c>
      <c r="S3665" s="10">
        <f t="shared" si="346"/>
        <v>42665.243402777771</v>
      </c>
      <c r="T3665" s="10">
        <f t="shared" si="347"/>
        <v>42725.285069444442</v>
      </c>
    </row>
    <row r="3666" spans="1:20" ht="43.5" x14ac:dyDescent="0.35">
      <c r="A3666" s="5">
        <f t="shared" si="342"/>
        <v>109.375</v>
      </c>
      <c r="B3666">
        <v>3664</v>
      </c>
      <c r="C3666" s="3" t="s">
        <v>3661</v>
      </c>
      <c r="D3666" s="3" t="s">
        <v>7774</v>
      </c>
      <c r="E3666">
        <v>800</v>
      </c>
      <c r="F3666">
        <v>875</v>
      </c>
      <c r="G3666" t="s">
        <v>8218</v>
      </c>
      <c r="H3666" t="s">
        <v>8223</v>
      </c>
      <c r="I3666" t="s">
        <v>8245</v>
      </c>
      <c r="J3666" s="11">
        <v>1466056689</v>
      </c>
      <c r="K3666" s="11">
        <v>1464847089</v>
      </c>
      <c r="L3666" t="b">
        <v>0</v>
      </c>
      <c r="M3666">
        <v>19</v>
      </c>
      <c r="N3666" t="b">
        <v>1</v>
      </c>
      <c r="O3666" t="s">
        <v>8270</v>
      </c>
      <c r="P3666" s="5">
        <f t="shared" si="343"/>
        <v>46.05263157894737</v>
      </c>
      <c r="Q3666" t="str">
        <f t="shared" si="344"/>
        <v>theater</v>
      </c>
      <c r="R3666" t="str">
        <f t="shared" si="345"/>
        <v>plays</v>
      </c>
      <c r="S3666" s="10">
        <f t="shared" si="346"/>
        <v>42523.04038194444</v>
      </c>
      <c r="T3666" s="10">
        <f t="shared" si="347"/>
        <v>42537.04038194444</v>
      </c>
    </row>
    <row r="3667" spans="1:20" ht="43.5" x14ac:dyDescent="0.35">
      <c r="A3667" s="5">
        <f t="shared" si="342"/>
        <v>115.16129032258064</v>
      </c>
      <c r="B3667">
        <v>3665</v>
      </c>
      <c r="C3667" s="3" t="s">
        <v>3662</v>
      </c>
      <c r="D3667" s="3" t="s">
        <v>7775</v>
      </c>
      <c r="E3667">
        <v>620</v>
      </c>
      <c r="F3667">
        <v>714</v>
      </c>
      <c r="G3667" t="s">
        <v>8218</v>
      </c>
      <c r="H3667" t="s">
        <v>8229</v>
      </c>
      <c r="I3667" t="s">
        <v>8248</v>
      </c>
      <c r="J3667" s="11">
        <v>1446062040</v>
      </c>
      <c r="K3667" s="11">
        <v>1445109822</v>
      </c>
      <c r="L3667" t="b">
        <v>0</v>
      </c>
      <c r="M3667">
        <v>14</v>
      </c>
      <c r="N3667" t="b">
        <v>1</v>
      </c>
      <c r="O3667" t="s">
        <v>8270</v>
      </c>
      <c r="P3667" s="5">
        <f t="shared" si="343"/>
        <v>51</v>
      </c>
      <c r="Q3667" t="str">
        <f t="shared" si="344"/>
        <v>theater</v>
      </c>
      <c r="R3667" t="str">
        <f t="shared" si="345"/>
        <v>plays</v>
      </c>
      <c r="S3667" s="10">
        <f t="shared" si="346"/>
        <v>42294.59979166666</v>
      </c>
      <c r="T3667" s="10">
        <f t="shared" si="347"/>
        <v>42305.620833333327</v>
      </c>
    </row>
    <row r="3668" spans="1:20" ht="29" x14ac:dyDescent="0.35">
      <c r="A3668" s="5">
        <f t="shared" si="342"/>
        <v>100</v>
      </c>
      <c r="B3668">
        <v>3666</v>
      </c>
      <c r="C3668" s="3" t="s">
        <v>3663</v>
      </c>
      <c r="D3668" s="3" t="s">
        <v>7776</v>
      </c>
      <c r="E3668">
        <v>1200</v>
      </c>
      <c r="F3668">
        <v>1200</v>
      </c>
      <c r="G3668" t="s">
        <v>8218</v>
      </c>
      <c r="H3668" t="s">
        <v>8223</v>
      </c>
      <c r="I3668" t="s">
        <v>8245</v>
      </c>
      <c r="J3668" s="11">
        <v>1406185200</v>
      </c>
      <c r="K3668" s="11">
        <v>1404337382</v>
      </c>
      <c r="L3668" t="b">
        <v>0</v>
      </c>
      <c r="M3668">
        <v>38</v>
      </c>
      <c r="N3668" t="b">
        <v>1</v>
      </c>
      <c r="O3668" t="s">
        <v>8270</v>
      </c>
      <c r="P3668" s="5">
        <f t="shared" si="343"/>
        <v>31.578947368421051</v>
      </c>
      <c r="Q3668" t="str">
        <f t="shared" si="344"/>
        <v>theater</v>
      </c>
      <c r="R3668" t="str">
        <f t="shared" si="345"/>
        <v>plays</v>
      </c>
      <c r="S3668" s="10">
        <f t="shared" si="346"/>
        <v>41822.696550925924</v>
      </c>
      <c r="T3668" s="10">
        <f t="shared" si="347"/>
        <v>41844.083333333328</v>
      </c>
    </row>
    <row r="3669" spans="1:20" ht="43.5" x14ac:dyDescent="0.35">
      <c r="A3669" s="5">
        <f t="shared" si="342"/>
        <v>103.17033333333335</v>
      </c>
      <c r="B3669">
        <v>3667</v>
      </c>
      <c r="C3669" s="3" t="s">
        <v>3664</v>
      </c>
      <c r="D3669" s="3" t="s">
        <v>7777</v>
      </c>
      <c r="E3669">
        <v>3000</v>
      </c>
      <c r="F3669">
        <v>3095.11</v>
      </c>
      <c r="G3669" t="s">
        <v>8218</v>
      </c>
      <c r="H3669" t="s">
        <v>8224</v>
      </c>
      <c r="I3669" t="s">
        <v>8246</v>
      </c>
      <c r="J3669" s="11">
        <v>1437261419</v>
      </c>
      <c r="K3669" s="11">
        <v>1434669419</v>
      </c>
      <c r="L3669" t="b">
        <v>0</v>
      </c>
      <c r="M3669">
        <v>58</v>
      </c>
      <c r="N3669" t="b">
        <v>1</v>
      </c>
      <c r="O3669" t="s">
        <v>8270</v>
      </c>
      <c r="P3669" s="5">
        <f t="shared" si="343"/>
        <v>53.363965517241382</v>
      </c>
      <c r="Q3669" t="str">
        <f t="shared" si="344"/>
        <v>theater</v>
      </c>
      <c r="R3669" t="str">
        <f t="shared" si="345"/>
        <v>plays</v>
      </c>
      <c r="S3669" s="10">
        <f t="shared" si="346"/>
        <v>42173.761793981481</v>
      </c>
      <c r="T3669" s="10">
        <f t="shared" si="347"/>
        <v>42203.761793981481</v>
      </c>
    </row>
    <row r="3670" spans="1:20" ht="43.5" x14ac:dyDescent="0.35">
      <c r="A3670" s="5">
        <f t="shared" si="342"/>
        <v>103.49999999999999</v>
      </c>
      <c r="B3670">
        <v>3668</v>
      </c>
      <c r="C3670" s="3" t="s">
        <v>3665</v>
      </c>
      <c r="D3670" s="3" t="s">
        <v>7778</v>
      </c>
      <c r="E3670">
        <v>1000</v>
      </c>
      <c r="F3670">
        <v>1035</v>
      </c>
      <c r="G3670" t="s">
        <v>8218</v>
      </c>
      <c r="H3670" t="s">
        <v>8223</v>
      </c>
      <c r="I3670" t="s">
        <v>8245</v>
      </c>
      <c r="J3670" s="11">
        <v>1437676380</v>
      </c>
      <c r="K3670" s="11">
        <v>1435670452</v>
      </c>
      <c r="L3670" t="b">
        <v>0</v>
      </c>
      <c r="M3670">
        <v>28</v>
      </c>
      <c r="N3670" t="b">
        <v>1</v>
      </c>
      <c r="O3670" t="s">
        <v>8270</v>
      </c>
      <c r="P3670" s="5">
        <f t="shared" si="343"/>
        <v>36.964285714285715</v>
      </c>
      <c r="Q3670" t="str">
        <f t="shared" si="344"/>
        <v>theater</v>
      </c>
      <c r="R3670" t="str">
        <f t="shared" si="345"/>
        <v>plays</v>
      </c>
      <c r="S3670" s="10">
        <f t="shared" si="346"/>
        <v>42185.347824074073</v>
      </c>
      <c r="T3670" s="10">
        <f t="shared" si="347"/>
        <v>42208.564583333333</v>
      </c>
    </row>
    <row r="3671" spans="1:20" ht="43.5" x14ac:dyDescent="0.35">
      <c r="A3671" s="5">
        <f t="shared" si="342"/>
        <v>138.19999999999999</v>
      </c>
      <c r="B3671">
        <v>3669</v>
      </c>
      <c r="C3671" s="3" t="s">
        <v>3666</v>
      </c>
      <c r="D3671" s="3" t="s">
        <v>7779</v>
      </c>
      <c r="E3671">
        <v>1000</v>
      </c>
      <c r="F3671">
        <v>1382</v>
      </c>
      <c r="G3671" t="s">
        <v>8218</v>
      </c>
      <c r="H3671" t="s">
        <v>8224</v>
      </c>
      <c r="I3671" t="s">
        <v>8246</v>
      </c>
      <c r="J3671" s="11">
        <v>1434039137</v>
      </c>
      <c r="K3671" s="11">
        <v>1431447137</v>
      </c>
      <c r="L3671" t="b">
        <v>0</v>
      </c>
      <c r="M3671">
        <v>17</v>
      </c>
      <c r="N3671" t="b">
        <v>1</v>
      </c>
      <c r="O3671" t="s">
        <v>8270</v>
      </c>
      <c r="P3671" s="5">
        <f t="shared" si="343"/>
        <v>81.294117647058826</v>
      </c>
      <c r="Q3671" t="str">
        <f t="shared" si="344"/>
        <v>theater</v>
      </c>
      <c r="R3671" t="str">
        <f t="shared" si="345"/>
        <v>plays</v>
      </c>
      <c r="S3671" s="10">
        <f t="shared" si="346"/>
        <v>42136.466863425921</v>
      </c>
      <c r="T3671" s="10">
        <f t="shared" si="347"/>
        <v>42166.466863425921</v>
      </c>
    </row>
    <row r="3672" spans="1:20" ht="43.5" x14ac:dyDescent="0.35">
      <c r="A3672" s="5">
        <f t="shared" si="342"/>
        <v>109.54545454545455</v>
      </c>
      <c r="B3672">
        <v>3670</v>
      </c>
      <c r="C3672" s="3" t="s">
        <v>3667</v>
      </c>
      <c r="D3672" s="3" t="s">
        <v>7780</v>
      </c>
      <c r="E3672">
        <v>220</v>
      </c>
      <c r="F3672">
        <v>241</v>
      </c>
      <c r="G3672" t="s">
        <v>8218</v>
      </c>
      <c r="H3672" t="s">
        <v>8224</v>
      </c>
      <c r="I3672" t="s">
        <v>8246</v>
      </c>
      <c r="J3672" s="11">
        <v>1433113200</v>
      </c>
      <c r="K3672" s="11">
        <v>1431951611</v>
      </c>
      <c r="L3672" t="b">
        <v>0</v>
      </c>
      <c r="M3672">
        <v>12</v>
      </c>
      <c r="N3672" t="b">
        <v>1</v>
      </c>
      <c r="O3672" t="s">
        <v>8270</v>
      </c>
      <c r="P3672" s="5">
        <f t="shared" si="343"/>
        <v>20.083333333333332</v>
      </c>
      <c r="Q3672" t="str">
        <f t="shared" si="344"/>
        <v>theater</v>
      </c>
      <c r="R3672" t="str">
        <f t="shared" si="345"/>
        <v>plays</v>
      </c>
      <c r="S3672" s="10">
        <f t="shared" si="346"/>
        <v>42142.305682870363</v>
      </c>
      <c r="T3672" s="10">
        <f t="shared" si="347"/>
        <v>42155.749999999993</v>
      </c>
    </row>
    <row r="3673" spans="1:20" ht="43.5" x14ac:dyDescent="0.35">
      <c r="A3673" s="5">
        <f t="shared" si="342"/>
        <v>100.85714285714286</v>
      </c>
      <c r="B3673">
        <v>3671</v>
      </c>
      <c r="C3673" s="3" t="s">
        <v>3668</v>
      </c>
      <c r="D3673" s="3" t="s">
        <v>7781</v>
      </c>
      <c r="E3673">
        <v>3500</v>
      </c>
      <c r="F3673">
        <v>3530</v>
      </c>
      <c r="G3673" t="s">
        <v>8218</v>
      </c>
      <c r="H3673" t="s">
        <v>8223</v>
      </c>
      <c r="I3673" t="s">
        <v>8245</v>
      </c>
      <c r="J3673" s="11">
        <v>1405915140</v>
      </c>
      <c r="K3673" s="11">
        <v>1404140667</v>
      </c>
      <c r="L3673" t="b">
        <v>0</v>
      </c>
      <c r="M3673">
        <v>40</v>
      </c>
      <c r="N3673" t="b">
        <v>1</v>
      </c>
      <c r="O3673" t="s">
        <v>8270</v>
      </c>
      <c r="P3673" s="5">
        <f t="shared" si="343"/>
        <v>88.25</v>
      </c>
      <c r="Q3673" t="str">
        <f t="shared" si="344"/>
        <v>theater</v>
      </c>
      <c r="R3673" t="str">
        <f t="shared" si="345"/>
        <v>plays</v>
      </c>
      <c r="S3673" s="10">
        <f t="shared" si="346"/>
        <v>41820.419756944444</v>
      </c>
      <c r="T3673" s="10">
        <f t="shared" si="347"/>
        <v>41840.957638888889</v>
      </c>
    </row>
    <row r="3674" spans="1:20" ht="58" x14ac:dyDescent="0.35">
      <c r="A3674" s="5">
        <f t="shared" si="342"/>
        <v>101.53333333333335</v>
      </c>
      <c r="B3674">
        <v>3672</v>
      </c>
      <c r="C3674" s="3" t="s">
        <v>3669</v>
      </c>
      <c r="D3674" s="3" t="s">
        <v>7782</v>
      </c>
      <c r="E3674">
        <v>3000</v>
      </c>
      <c r="F3674">
        <v>3046</v>
      </c>
      <c r="G3674" t="s">
        <v>8218</v>
      </c>
      <c r="H3674" t="s">
        <v>8224</v>
      </c>
      <c r="I3674" t="s">
        <v>8246</v>
      </c>
      <c r="J3674" s="11">
        <v>1411771384</v>
      </c>
      <c r="K3674" s="11">
        <v>1409179384</v>
      </c>
      <c r="L3674" t="b">
        <v>0</v>
      </c>
      <c r="M3674">
        <v>57</v>
      </c>
      <c r="N3674" t="b">
        <v>1</v>
      </c>
      <c r="O3674" t="s">
        <v>8270</v>
      </c>
      <c r="P3674" s="5">
        <f t="shared" si="343"/>
        <v>53.438596491228068</v>
      </c>
      <c r="Q3674" t="str">
        <f t="shared" si="344"/>
        <v>theater</v>
      </c>
      <c r="R3674" t="str">
        <f t="shared" si="345"/>
        <v>plays</v>
      </c>
      <c r="S3674" s="10">
        <f t="shared" si="346"/>
        <v>41878.738240740735</v>
      </c>
      <c r="T3674" s="10">
        <f t="shared" si="347"/>
        <v>41908.738240740735</v>
      </c>
    </row>
    <row r="3675" spans="1:20" ht="43.5" x14ac:dyDescent="0.35">
      <c r="A3675" s="5">
        <f t="shared" si="342"/>
        <v>113.625</v>
      </c>
      <c r="B3675">
        <v>3673</v>
      </c>
      <c r="C3675" s="3" t="s">
        <v>3670</v>
      </c>
      <c r="D3675" s="3" t="s">
        <v>7783</v>
      </c>
      <c r="E3675">
        <v>4000</v>
      </c>
      <c r="F3675">
        <v>4545</v>
      </c>
      <c r="G3675" t="s">
        <v>8218</v>
      </c>
      <c r="H3675" t="s">
        <v>8224</v>
      </c>
      <c r="I3675" t="s">
        <v>8246</v>
      </c>
      <c r="J3675" s="11">
        <v>1415191920</v>
      </c>
      <c r="K3675" s="11">
        <v>1412233497</v>
      </c>
      <c r="L3675" t="b">
        <v>0</v>
      </c>
      <c r="M3675">
        <v>114</v>
      </c>
      <c r="N3675" t="b">
        <v>1</v>
      </c>
      <c r="O3675" t="s">
        <v>8270</v>
      </c>
      <c r="P3675" s="5">
        <f t="shared" si="343"/>
        <v>39.868421052631582</v>
      </c>
      <c r="Q3675" t="str">
        <f t="shared" si="344"/>
        <v>theater</v>
      </c>
      <c r="R3675" t="str">
        <f t="shared" si="345"/>
        <v>plays</v>
      </c>
      <c r="S3675" s="10">
        <f t="shared" si="346"/>
        <v>41914.086770833332</v>
      </c>
      <c r="T3675" s="10">
        <f t="shared" si="347"/>
        <v>41948.327777777777</v>
      </c>
    </row>
    <row r="3676" spans="1:20" ht="43.5" x14ac:dyDescent="0.35">
      <c r="A3676" s="5">
        <f t="shared" si="342"/>
        <v>100</v>
      </c>
      <c r="B3676">
        <v>3674</v>
      </c>
      <c r="C3676" s="3" t="s">
        <v>3671</v>
      </c>
      <c r="D3676" s="3" t="s">
        <v>7784</v>
      </c>
      <c r="E3676">
        <v>4500</v>
      </c>
      <c r="F3676">
        <v>4500</v>
      </c>
      <c r="G3676" t="s">
        <v>8218</v>
      </c>
      <c r="H3676" t="s">
        <v>8235</v>
      </c>
      <c r="I3676" t="s">
        <v>8248</v>
      </c>
      <c r="J3676" s="11">
        <v>1472936229</v>
      </c>
      <c r="K3676" s="11">
        <v>1467752229</v>
      </c>
      <c r="L3676" t="b">
        <v>0</v>
      </c>
      <c r="M3676">
        <v>31</v>
      </c>
      <c r="N3676" t="b">
        <v>1</v>
      </c>
      <c r="O3676" t="s">
        <v>8270</v>
      </c>
      <c r="P3676" s="5">
        <f t="shared" si="343"/>
        <v>145.16129032258064</v>
      </c>
      <c r="Q3676" t="str">
        <f t="shared" si="344"/>
        <v>theater</v>
      </c>
      <c r="R3676" t="str">
        <f t="shared" si="345"/>
        <v>plays</v>
      </c>
      <c r="S3676" s="10">
        <f t="shared" si="346"/>
        <v>42556.664687499993</v>
      </c>
      <c r="T3676" s="10">
        <f t="shared" si="347"/>
        <v>42616.664687499993</v>
      </c>
    </row>
    <row r="3677" spans="1:20" ht="43.5" x14ac:dyDescent="0.35">
      <c r="A3677" s="5">
        <f t="shared" si="342"/>
        <v>140</v>
      </c>
      <c r="B3677">
        <v>3675</v>
      </c>
      <c r="C3677" s="3" t="s">
        <v>3672</v>
      </c>
      <c r="D3677" s="3" t="s">
        <v>7785</v>
      </c>
      <c r="E3677">
        <v>50</v>
      </c>
      <c r="F3677">
        <v>70</v>
      </c>
      <c r="G3677" t="s">
        <v>8218</v>
      </c>
      <c r="H3677" t="s">
        <v>8224</v>
      </c>
      <c r="I3677" t="s">
        <v>8246</v>
      </c>
      <c r="J3677" s="11">
        <v>1463353200</v>
      </c>
      <c r="K3677" s="11">
        <v>1462285182</v>
      </c>
      <c r="L3677" t="b">
        <v>0</v>
      </c>
      <c r="M3677">
        <v>3</v>
      </c>
      <c r="N3677" t="b">
        <v>1</v>
      </c>
      <c r="O3677" t="s">
        <v>8270</v>
      </c>
      <c r="P3677" s="5">
        <f t="shared" si="343"/>
        <v>23.333333333333332</v>
      </c>
      <c r="Q3677" t="str">
        <f t="shared" si="344"/>
        <v>theater</v>
      </c>
      <c r="R3677" t="str">
        <f t="shared" si="345"/>
        <v>plays</v>
      </c>
      <c r="S3677" s="10">
        <f t="shared" si="346"/>
        <v>42493.388680555552</v>
      </c>
      <c r="T3677" s="10">
        <f t="shared" si="347"/>
        <v>42505.749999999993</v>
      </c>
    </row>
    <row r="3678" spans="1:20" ht="43.5" x14ac:dyDescent="0.35">
      <c r="A3678" s="5">
        <f t="shared" si="342"/>
        <v>128.75</v>
      </c>
      <c r="B3678">
        <v>3676</v>
      </c>
      <c r="C3678" s="3" t="s">
        <v>3673</v>
      </c>
      <c r="D3678" s="3" t="s">
        <v>7786</v>
      </c>
      <c r="E3678">
        <v>800</v>
      </c>
      <c r="F3678">
        <v>1030</v>
      </c>
      <c r="G3678" t="s">
        <v>8218</v>
      </c>
      <c r="H3678" t="s">
        <v>8223</v>
      </c>
      <c r="I3678" t="s">
        <v>8245</v>
      </c>
      <c r="J3678" s="11">
        <v>1410550484</v>
      </c>
      <c r="K3678" s="11">
        <v>1408995284</v>
      </c>
      <c r="L3678" t="b">
        <v>0</v>
      </c>
      <c r="M3678">
        <v>16</v>
      </c>
      <c r="N3678" t="b">
        <v>1</v>
      </c>
      <c r="O3678" t="s">
        <v>8270</v>
      </c>
      <c r="P3678" s="5">
        <f t="shared" si="343"/>
        <v>64.375</v>
      </c>
      <c r="Q3678" t="str">
        <f t="shared" si="344"/>
        <v>theater</v>
      </c>
      <c r="R3678" t="str">
        <f t="shared" si="345"/>
        <v>plays</v>
      </c>
      <c r="S3678" s="10">
        <f t="shared" si="346"/>
        <v>41876.607453703698</v>
      </c>
      <c r="T3678" s="10">
        <f t="shared" si="347"/>
        <v>41894.607453703698</v>
      </c>
    </row>
    <row r="3679" spans="1:20" ht="43.5" x14ac:dyDescent="0.35">
      <c r="A3679" s="5">
        <f t="shared" si="342"/>
        <v>102.90416666666667</v>
      </c>
      <c r="B3679">
        <v>3677</v>
      </c>
      <c r="C3679" s="3" t="s">
        <v>3674</v>
      </c>
      <c r="D3679" s="3" t="s">
        <v>7787</v>
      </c>
      <c r="E3679">
        <v>12000</v>
      </c>
      <c r="F3679">
        <v>12348.5</v>
      </c>
      <c r="G3679" t="s">
        <v>8218</v>
      </c>
      <c r="H3679" t="s">
        <v>8223</v>
      </c>
      <c r="I3679" t="s">
        <v>8245</v>
      </c>
      <c r="J3679" s="11">
        <v>1404359940</v>
      </c>
      <c r="K3679" s="11">
        <v>1402580818</v>
      </c>
      <c r="L3679" t="b">
        <v>0</v>
      </c>
      <c r="M3679">
        <v>199</v>
      </c>
      <c r="N3679" t="b">
        <v>1</v>
      </c>
      <c r="O3679" t="s">
        <v>8270</v>
      </c>
      <c r="P3679" s="5">
        <f t="shared" si="343"/>
        <v>62.052763819095475</v>
      </c>
      <c r="Q3679" t="str">
        <f t="shared" si="344"/>
        <v>theater</v>
      </c>
      <c r="R3679" t="str">
        <f t="shared" si="345"/>
        <v>plays</v>
      </c>
      <c r="S3679" s="10">
        <f t="shared" si="346"/>
        <v>41802.365949074068</v>
      </c>
      <c r="T3679" s="10">
        <f t="shared" si="347"/>
        <v>41822.957638888889</v>
      </c>
    </row>
    <row r="3680" spans="1:20" ht="43.5" x14ac:dyDescent="0.35">
      <c r="A3680" s="5">
        <f t="shared" si="342"/>
        <v>102.49999999999999</v>
      </c>
      <c r="B3680">
        <v>3678</v>
      </c>
      <c r="C3680" s="3" t="s">
        <v>3675</v>
      </c>
      <c r="D3680" s="3" t="s">
        <v>7788</v>
      </c>
      <c r="E3680">
        <v>2000</v>
      </c>
      <c r="F3680">
        <v>2050</v>
      </c>
      <c r="G3680" t="s">
        <v>8218</v>
      </c>
      <c r="H3680" t="s">
        <v>8224</v>
      </c>
      <c r="I3680" t="s">
        <v>8246</v>
      </c>
      <c r="J3680" s="11">
        <v>1433076298</v>
      </c>
      <c r="K3680" s="11">
        <v>1430052298</v>
      </c>
      <c r="L3680" t="b">
        <v>0</v>
      </c>
      <c r="M3680">
        <v>31</v>
      </c>
      <c r="N3680" t="b">
        <v>1</v>
      </c>
      <c r="O3680" t="s">
        <v>8270</v>
      </c>
      <c r="P3680" s="5">
        <f t="shared" si="343"/>
        <v>66.129032258064512</v>
      </c>
      <c r="Q3680" t="str">
        <f t="shared" si="344"/>
        <v>theater</v>
      </c>
      <c r="R3680" t="str">
        <f t="shared" si="345"/>
        <v>plays</v>
      </c>
      <c r="S3680" s="10">
        <f t="shared" si="346"/>
        <v>42120.322893518511</v>
      </c>
      <c r="T3680" s="10">
        <f t="shared" si="347"/>
        <v>42155.322893518511</v>
      </c>
    </row>
    <row r="3681" spans="1:20" ht="43.5" x14ac:dyDescent="0.35">
      <c r="A3681" s="5">
        <f t="shared" si="342"/>
        <v>110.1</v>
      </c>
      <c r="B3681">
        <v>3679</v>
      </c>
      <c r="C3681" s="3" t="s">
        <v>3676</v>
      </c>
      <c r="D3681" s="3" t="s">
        <v>7789</v>
      </c>
      <c r="E3681">
        <v>2000</v>
      </c>
      <c r="F3681">
        <v>2202</v>
      </c>
      <c r="G3681" t="s">
        <v>8218</v>
      </c>
      <c r="H3681" t="s">
        <v>8223</v>
      </c>
      <c r="I3681" t="s">
        <v>8245</v>
      </c>
      <c r="J3681" s="11">
        <v>1404190740</v>
      </c>
      <c r="K3681" s="11">
        <v>1401214581</v>
      </c>
      <c r="L3681" t="b">
        <v>0</v>
      </c>
      <c r="M3681">
        <v>30</v>
      </c>
      <c r="N3681" t="b">
        <v>1</v>
      </c>
      <c r="O3681" t="s">
        <v>8270</v>
      </c>
      <c r="P3681" s="5">
        <f t="shared" si="343"/>
        <v>73.400000000000006</v>
      </c>
      <c r="Q3681" t="str">
        <f t="shared" si="344"/>
        <v>theater</v>
      </c>
      <c r="R3681" t="str">
        <f t="shared" si="345"/>
        <v>plays</v>
      </c>
      <c r="S3681" s="10">
        <f t="shared" si="346"/>
        <v>41786.553020833329</v>
      </c>
      <c r="T3681" s="10">
        <f t="shared" si="347"/>
        <v>41820.999305555553</v>
      </c>
    </row>
    <row r="3682" spans="1:20" ht="43.5" x14ac:dyDescent="0.35">
      <c r="A3682" s="5">
        <f t="shared" si="342"/>
        <v>112.76666666666667</v>
      </c>
      <c r="B3682">
        <v>3680</v>
      </c>
      <c r="C3682" s="3" t="s">
        <v>3677</v>
      </c>
      <c r="D3682" s="3" t="s">
        <v>7790</v>
      </c>
      <c r="E3682">
        <v>3000</v>
      </c>
      <c r="F3682">
        <v>3383</v>
      </c>
      <c r="G3682" t="s">
        <v>8218</v>
      </c>
      <c r="H3682" t="s">
        <v>8223</v>
      </c>
      <c r="I3682" t="s">
        <v>8245</v>
      </c>
      <c r="J3682" s="11">
        <v>1475664834</v>
      </c>
      <c r="K3682" s="11">
        <v>1473850434</v>
      </c>
      <c r="L3682" t="b">
        <v>0</v>
      </c>
      <c r="M3682">
        <v>34</v>
      </c>
      <c r="N3682" t="b">
        <v>1</v>
      </c>
      <c r="O3682" t="s">
        <v>8270</v>
      </c>
      <c r="P3682" s="5">
        <f t="shared" si="343"/>
        <v>99.5</v>
      </c>
      <c r="Q3682" t="str">
        <f t="shared" si="344"/>
        <v>theater</v>
      </c>
      <c r="R3682" t="str">
        <f t="shared" si="345"/>
        <v>plays</v>
      </c>
      <c r="S3682" s="10">
        <f t="shared" si="346"/>
        <v>42627.245763888881</v>
      </c>
      <c r="T3682" s="10">
        <f t="shared" si="347"/>
        <v>42648.245763888881</v>
      </c>
    </row>
    <row r="3683" spans="1:20" ht="58" x14ac:dyDescent="0.35">
      <c r="A3683" s="5">
        <f t="shared" si="342"/>
        <v>111.9</v>
      </c>
      <c r="B3683">
        <v>3681</v>
      </c>
      <c r="C3683" s="3" t="s">
        <v>3678</v>
      </c>
      <c r="D3683" s="3" t="s">
        <v>7791</v>
      </c>
      <c r="E3683">
        <v>1000</v>
      </c>
      <c r="F3683">
        <v>1119</v>
      </c>
      <c r="G3683" t="s">
        <v>8218</v>
      </c>
      <c r="H3683" t="s">
        <v>8223</v>
      </c>
      <c r="I3683" t="s">
        <v>8245</v>
      </c>
      <c r="J3683" s="11">
        <v>1452872290</v>
      </c>
      <c r="K3683" s="11">
        <v>1452008290</v>
      </c>
      <c r="L3683" t="b">
        <v>0</v>
      </c>
      <c r="M3683">
        <v>18</v>
      </c>
      <c r="N3683" t="b">
        <v>1</v>
      </c>
      <c r="O3683" t="s">
        <v>8270</v>
      </c>
      <c r="P3683" s="5">
        <f t="shared" si="343"/>
        <v>62.166666666666664</v>
      </c>
      <c r="Q3683" t="str">
        <f t="shared" si="344"/>
        <v>theater</v>
      </c>
      <c r="R3683" t="str">
        <f t="shared" si="345"/>
        <v>plays</v>
      </c>
      <c r="S3683" s="10">
        <f t="shared" si="346"/>
        <v>42374.443171296291</v>
      </c>
      <c r="T3683" s="10">
        <f t="shared" si="347"/>
        <v>42384.443171296291</v>
      </c>
    </row>
    <row r="3684" spans="1:20" ht="43.5" x14ac:dyDescent="0.35">
      <c r="A3684" s="5">
        <f t="shared" si="342"/>
        <v>139.19999999999999</v>
      </c>
      <c r="B3684">
        <v>3682</v>
      </c>
      <c r="C3684" s="3" t="s">
        <v>3679</v>
      </c>
      <c r="D3684" s="3" t="s">
        <v>7792</v>
      </c>
      <c r="E3684">
        <v>3000</v>
      </c>
      <c r="F3684">
        <v>4176</v>
      </c>
      <c r="G3684" t="s">
        <v>8218</v>
      </c>
      <c r="H3684" t="s">
        <v>8223</v>
      </c>
      <c r="I3684" t="s">
        <v>8245</v>
      </c>
      <c r="J3684" s="11">
        <v>1402901940</v>
      </c>
      <c r="K3684" s="11">
        <v>1399998418</v>
      </c>
      <c r="L3684" t="b">
        <v>0</v>
      </c>
      <c r="M3684">
        <v>67</v>
      </c>
      <c r="N3684" t="b">
        <v>1</v>
      </c>
      <c r="O3684" t="s">
        <v>8270</v>
      </c>
      <c r="P3684" s="5">
        <f t="shared" si="343"/>
        <v>62.328358208955223</v>
      </c>
      <c r="Q3684" t="str">
        <f t="shared" si="344"/>
        <v>theater</v>
      </c>
      <c r="R3684" t="str">
        <f t="shared" si="345"/>
        <v>plays</v>
      </c>
      <c r="S3684" s="10">
        <f t="shared" si="346"/>
        <v>41772.477060185185</v>
      </c>
      <c r="T3684" s="10">
        <f t="shared" si="347"/>
        <v>41806.082638888889</v>
      </c>
    </row>
    <row r="3685" spans="1:20" ht="43.5" x14ac:dyDescent="0.35">
      <c r="A3685" s="5">
        <f t="shared" si="342"/>
        <v>110.85714285714286</v>
      </c>
      <c r="B3685">
        <v>3683</v>
      </c>
      <c r="C3685" s="3" t="s">
        <v>3680</v>
      </c>
      <c r="D3685" s="3" t="s">
        <v>7793</v>
      </c>
      <c r="E3685">
        <v>3500</v>
      </c>
      <c r="F3685">
        <v>3880</v>
      </c>
      <c r="G3685" t="s">
        <v>8218</v>
      </c>
      <c r="H3685" t="s">
        <v>8223</v>
      </c>
      <c r="I3685" t="s">
        <v>8245</v>
      </c>
      <c r="J3685" s="11">
        <v>1476931696</v>
      </c>
      <c r="K3685" s="11">
        <v>1474339696</v>
      </c>
      <c r="L3685" t="b">
        <v>0</v>
      </c>
      <c r="M3685">
        <v>66</v>
      </c>
      <c r="N3685" t="b">
        <v>1</v>
      </c>
      <c r="O3685" t="s">
        <v>8270</v>
      </c>
      <c r="P3685" s="5">
        <f t="shared" si="343"/>
        <v>58.787878787878789</v>
      </c>
      <c r="Q3685" t="str">
        <f t="shared" si="344"/>
        <v>theater</v>
      </c>
      <c r="R3685" t="str">
        <f t="shared" si="345"/>
        <v>plays</v>
      </c>
      <c r="S3685" s="10">
        <f t="shared" si="346"/>
        <v>42632.908518518518</v>
      </c>
      <c r="T3685" s="10">
        <f t="shared" si="347"/>
        <v>42662.908518518518</v>
      </c>
    </row>
    <row r="3686" spans="1:20" ht="43.5" x14ac:dyDescent="0.35">
      <c r="A3686" s="5">
        <f t="shared" si="342"/>
        <v>139.06666666666666</v>
      </c>
      <c r="B3686">
        <v>3684</v>
      </c>
      <c r="C3686" s="3" t="s">
        <v>3681</v>
      </c>
      <c r="D3686" s="3" t="s">
        <v>7794</v>
      </c>
      <c r="E3686">
        <v>750</v>
      </c>
      <c r="F3686">
        <v>1043</v>
      </c>
      <c r="G3686" t="s">
        <v>8218</v>
      </c>
      <c r="H3686" t="s">
        <v>8223</v>
      </c>
      <c r="I3686" t="s">
        <v>8245</v>
      </c>
      <c r="J3686" s="11">
        <v>1441167586</v>
      </c>
      <c r="K3686" s="11">
        <v>1438575586</v>
      </c>
      <c r="L3686" t="b">
        <v>0</v>
      </c>
      <c r="M3686">
        <v>23</v>
      </c>
      <c r="N3686" t="b">
        <v>1</v>
      </c>
      <c r="O3686" t="s">
        <v>8270</v>
      </c>
      <c r="P3686" s="5">
        <f t="shared" si="343"/>
        <v>45.347826086956523</v>
      </c>
      <c r="Q3686" t="str">
        <f t="shared" si="344"/>
        <v>theater</v>
      </c>
      <c r="R3686" t="str">
        <f t="shared" si="345"/>
        <v>plays</v>
      </c>
      <c r="S3686" s="10">
        <f t="shared" si="346"/>
        <v>42218.97206018518</v>
      </c>
      <c r="T3686" s="10">
        <f t="shared" si="347"/>
        <v>42248.97206018518</v>
      </c>
    </row>
    <row r="3687" spans="1:20" ht="43.5" x14ac:dyDescent="0.35">
      <c r="A3687" s="5">
        <f t="shared" si="342"/>
        <v>105.69999999999999</v>
      </c>
      <c r="B3687">
        <v>3685</v>
      </c>
      <c r="C3687" s="3" t="s">
        <v>3682</v>
      </c>
      <c r="D3687" s="3" t="s">
        <v>7795</v>
      </c>
      <c r="E3687">
        <v>5000</v>
      </c>
      <c r="F3687">
        <v>5285</v>
      </c>
      <c r="G3687" t="s">
        <v>8218</v>
      </c>
      <c r="H3687" t="s">
        <v>8223</v>
      </c>
      <c r="I3687" t="s">
        <v>8245</v>
      </c>
      <c r="J3687" s="11">
        <v>1400533200</v>
      </c>
      <c r="K3687" s="11">
        <v>1398348859</v>
      </c>
      <c r="L3687" t="b">
        <v>0</v>
      </c>
      <c r="M3687">
        <v>126</v>
      </c>
      <c r="N3687" t="b">
        <v>1</v>
      </c>
      <c r="O3687" t="s">
        <v>8270</v>
      </c>
      <c r="P3687" s="5">
        <f t="shared" si="343"/>
        <v>41.944444444444443</v>
      </c>
      <c r="Q3687" t="str">
        <f t="shared" si="344"/>
        <v>theater</v>
      </c>
      <c r="R3687" t="str">
        <f t="shared" si="345"/>
        <v>plays</v>
      </c>
      <c r="S3687" s="10">
        <f t="shared" si="346"/>
        <v>41753.384942129625</v>
      </c>
      <c r="T3687" s="10">
        <f t="shared" si="347"/>
        <v>41778.666666666664</v>
      </c>
    </row>
    <row r="3688" spans="1:20" ht="43.5" x14ac:dyDescent="0.35">
      <c r="A3688" s="5">
        <f t="shared" si="342"/>
        <v>101.42857142857142</v>
      </c>
      <c r="B3688">
        <v>3686</v>
      </c>
      <c r="C3688" s="3" t="s">
        <v>3683</v>
      </c>
      <c r="D3688" s="3" t="s">
        <v>7796</v>
      </c>
      <c r="E3688">
        <v>350</v>
      </c>
      <c r="F3688">
        <v>355</v>
      </c>
      <c r="G3688" t="s">
        <v>8218</v>
      </c>
      <c r="H3688" t="s">
        <v>8223</v>
      </c>
      <c r="I3688" t="s">
        <v>8245</v>
      </c>
      <c r="J3688" s="11">
        <v>1440820740</v>
      </c>
      <c r="K3688" s="11">
        <v>1439567660</v>
      </c>
      <c r="L3688" t="b">
        <v>0</v>
      </c>
      <c r="M3688">
        <v>6</v>
      </c>
      <c r="N3688" t="b">
        <v>1</v>
      </c>
      <c r="O3688" t="s">
        <v>8270</v>
      </c>
      <c r="P3688" s="5">
        <f t="shared" si="343"/>
        <v>59.166666666666664</v>
      </c>
      <c r="Q3688" t="str">
        <f t="shared" si="344"/>
        <v>theater</v>
      </c>
      <c r="R3688" t="str">
        <f t="shared" si="345"/>
        <v>plays</v>
      </c>
      <c r="S3688" s="10">
        <f t="shared" si="346"/>
        <v>42230.454398148147</v>
      </c>
      <c r="T3688" s="10">
        <f t="shared" si="347"/>
        <v>42244.957638888889</v>
      </c>
    </row>
    <row r="3689" spans="1:20" ht="58" x14ac:dyDescent="0.35">
      <c r="A3689" s="5">
        <f t="shared" si="342"/>
        <v>100.245</v>
      </c>
      <c r="B3689">
        <v>3687</v>
      </c>
      <c r="C3689" s="3" t="s">
        <v>3684</v>
      </c>
      <c r="D3689" s="3" t="s">
        <v>7797</v>
      </c>
      <c r="E3689">
        <v>5000</v>
      </c>
      <c r="F3689">
        <v>5012.25</v>
      </c>
      <c r="G3689" t="s">
        <v>8218</v>
      </c>
      <c r="H3689" t="s">
        <v>8223</v>
      </c>
      <c r="I3689" t="s">
        <v>8245</v>
      </c>
      <c r="J3689" s="11">
        <v>1403846055</v>
      </c>
      <c r="K3689" s="11">
        <v>1401254055</v>
      </c>
      <c r="L3689" t="b">
        <v>0</v>
      </c>
      <c r="M3689">
        <v>25</v>
      </c>
      <c r="N3689" t="b">
        <v>1</v>
      </c>
      <c r="O3689" t="s">
        <v>8270</v>
      </c>
      <c r="P3689" s="5">
        <f t="shared" si="343"/>
        <v>200.49</v>
      </c>
      <c r="Q3689" t="str">
        <f t="shared" si="344"/>
        <v>theater</v>
      </c>
      <c r="R3689" t="str">
        <f t="shared" si="345"/>
        <v>plays</v>
      </c>
      <c r="S3689" s="10">
        <f t="shared" si="346"/>
        <v>41787.009895833333</v>
      </c>
      <c r="T3689" s="10">
        <f t="shared" si="347"/>
        <v>41817.009895833333</v>
      </c>
    </row>
    <row r="3690" spans="1:20" ht="43.5" x14ac:dyDescent="0.35">
      <c r="A3690" s="5">
        <f t="shared" si="342"/>
        <v>109.16666666666666</v>
      </c>
      <c r="B3690">
        <v>3688</v>
      </c>
      <c r="C3690" s="3" t="s">
        <v>3685</v>
      </c>
      <c r="D3690" s="3" t="s">
        <v>7798</v>
      </c>
      <c r="E3690">
        <v>3000</v>
      </c>
      <c r="F3690">
        <v>3275</v>
      </c>
      <c r="G3690" t="s">
        <v>8218</v>
      </c>
      <c r="H3690" t="s">
        <v>8224</v>
      </c>
      <c r="I3690" t="s">
        <v>8246</v>
      </c>
      <c r="J3690" s="11">
        <v>1407524004</v>
      </c>
      <c r="K3690" s="11">
        <v>1404932004</v>
      </c>
      <c r="L3690" t="b">
        <v>0</v>
      </c>
      <c r="M3690">
        <v>39</v>
      </c>
      <c r="N3690" t="b">
        <v>1</v>
      </c>
      <c r="O3690" t="s">
        <v>8270</v>
      </c>
      <c r="P3690" s="5">
        <f t="shared" si="343"/>
        <v>83.974358974358978</v>
      </c>
      <c r="Q3690" t="str">
        <f t="shared" si="344"/>
        <v>theater</v>
      </c>
      <c r="R3690" t="str">
        <f t="shared" si="345"/>
        <v>plays</v>
      </c>
      <c r="S3690" s="10">
        <f t="shared" si="346"/>
        <v>41829.578749999993</v>
      </c>
      <c r="T3690" s="10">
        <f t="shared" si="347"/>
        <v>41859.578749999993</v>
      </c>
    </row>
    <row r="3691" spans="1:20" ht="43.5" x14ac:dyDescent="0.35">
      <c r="A3691" s="5">
        <f t="shared" si="342"/>
        <v>118.33333333333333</v>
      </c>
      <c r="B3691">
        <v>3689</v>
      </c>
      <c r="C3691" s="3" t="s">
        <v>3686</v>
      </c>
      <c r="D3691" s="3" t="s">
        <v>7799</v>
      </c>
      <c r="E3691">
        <v>3000</v>
      </c>
      <c r="F3691">
        <v>3550</v>
      </c>
      <c r="G3691" t="s">
        <v>8218</v>
      </c>
      <c r="H3691" t="s">
        <v>8223</v>
      </c>
      <c r="I3691" t="s">
        <v>8245</v>
      </c>
      <c r="J3691" s="11">
        <v>1434925500</v>
      </c>
      <c r="K3691" s="11">
        <v>1432410639</v>
      </c>
      <c r="L3691" t="b">
        <v>0</v>
      </c>
      <c r="M3691">
        <v>62</v>
      </c>
      <c r="N3691" t="b">
        <v>1</v>
      </c>
      <c r="O3691" t="s">
        <v>8270</v>
      </c>
      <c r="P3691" s="5">
        <f t="shared" si="343"/>
        <v>57.258064516129032</v>
      </c>
      <c r="Q3691" t="str">
        <f t="shared" si="344"/>
        <v>theater</v>
      </c>
      <c r="R3691" t="str">
        <f t="shared" si="345"/>
        <v>plays</v>
      </c>
      <c r="S3691" s="10">
        <f t="shared" si="346"/>
        <v>42147.61850694444</v>
      </c>
      <c r="T3691" s="10">
        <f t="shared" si="347"/>
        <v>42176.725694444445</v>
      </c>
    </row>
    <row r="3692" spans="1:20" ht="43.5" x14ac:dyDescent="0.35">
      <c r="A3692" s="5">
        <f t="shared" si="342"/>
        <v>120</v>
      </c>
      <c r="B3692">
        <v>3690</v>
      </c>
      <c r="C3692" s="3" t="s">
        <v>3687</v>
      </c>
      <c r="D3692" s="3" t="s">
        <v>7800</v>
      </c>
      <c r="E3692">
        <v>1500</v>
      </c>
      <c r="F3692">
        <v>1800</v>
      </c>
      <c r="G3692" t="s">
        <v>8218</v>
      </c>
      <c r="H3692" t="s">
        <v>8223</v>
      </c>
      <c r="I3692" t="s">
        <v>8245</v>
      </c>
      <c r="J3692" s="11">
        <v>1417101683</v>
      </c>
      <c r="K3692" s="11">
        <v>1414506083</v>
      </c>
      <c r="L3692" t="b">
        <v>0</v>
      </c>
      <c r="M3692">
        <v>31</v>
      </c>
      <c r="N3692" t="b">
        <v>1</v>
      </c>
      <c r="O3692" t="s">
        <v>8270</v>
      </c>
      <c r="P3692" s="5">
        <f t="shared" si="343"/>
        <v>58.064516129032256</v>
      </c>
      <c r="Q3692" t="str">
        <f t="shared" si="344"/>
        <v>theater</v>
      </c>
      <c r="R3692" t="str">
        <f t="shared" si="345"/>
        <v>plays</v>
      </c>
      <c r="S3692" s="10">
        <f t="shared" si="346"/>
        <v>41940.389849537038</v>
      </c>
      <c r="T3692" s="10">
        <f t="shared" si="347"/>
        <v>41970.431516203702</v>
      </c>
    </row>
    <row r="3693" spans="1:20" ht="29" x14ac:dyDescent="0.35">
      <c r="A3693" s="5">
        <f t="shared" si="342"/>
        <v>127.96000000000001</v>
      </c>
      <c r="B3693">
        <v>3691</v>
      </c>
      <c r="C3693" s="3" t="s">
        <v>3688</v>
      </c>
      <c r="D3693" s="3" t="s">
        <v>7801</v>
      </c>
      <c r="E3693">
        <v>40000</v>
      </c>
      <c r="F3693">
        <v>51184</v>
      </c>
      <c r="G3693" t="s">
        <v>8218</v>
      </c>
      <c r="H3693" t="s">
        <v>8223</v>
      </c>
      <c r="I3693" t="s">
        <v>8245</v>
      </c>
      <c r="J3693" s="11">
        <v>1425272340</v>
      </c>
      <c r="K3693" s="11">
        <v>1421426929</v>
      </c>
      <c r="L3693" t="b">
        <v>0</v>
      </c>
      <c r="M3693">
        <v>274</v>
      </c>
      <c r="N3693" t="b">
        <v>1</v>
      </c>
      <c r="O3693" t="s">
        <v>8270</v>
      </c>
      <c r="P3693" s="5">
        <f t="shared" si="343"/>
        <v>186.80291970802921</v>
      </c>
      <c r="Q3693" t="str">
        <f t="shared" si="344"/>
        <v>theater</v>
      </c>
      <c r="R3693" t="str">
        <f t="shared" si="345"/>
        <v>plays</v>
      </c>
      <c r="S3693" s="10">
        <f t="shared" si="346"/>
        <v>42020.492233796293</v>
      </c>
      <c r="T3693" s="10">
        <f t="shared" si="347"/>
        <v>42064.999305555553</v>
      </c>
    </row>
    <row r="3694" spans="1:20" ht="29" x14ac:dyDescent="0.35">
      <c r="A3694" s="5">
        <f t="shared" si="342"/>
        <v>126</v>
      </c>
      <c r="B3694">
        <v>3692</v>
      </c>
      <c r="C3694" s="3" t="s">
        <v>3689</v>
      </c>
      <c r="D3694" s="3" t="s">
        <v>7802</v>
      </c>
      <c r="E3694">
        <v>1000</v>
      </c>
      <c r="F3694">
        <v>1260</v>
      </c>
      <c r="G3694" t="s">
        <v>8218</v>
      </c>
      <c r="H3694" t="s">
        <v>8223</v>
      </c>
      <c r="I3694" t="s">
        <v>8245</v>
      </c>
      <c r="J3694" s="11">
        <v>1411084800</v>
      </c>
      <c r="K3694" s="11">
        <v>1410304179</v>
      </c>
      <c r="L3694" t="b">
        <v>0</v>
      </c>
      <c r="M3694">
        <v>17</v>
      </c>
      <c r="N3694" t="b">
        <v>1</v>
      </c>
      <c r="O3694" t="s">
        <v>8270</v>
      </c>
      <c r="P3694" s="5">
        <f t="shared" si="343"/>
        <v>74.117647058823536</v>
      </c>
      <c r="Q3694" t="str">
        <f t="shared" si="344"/>
        <v>theater</v>
      </c>
      <c r="R3694" t="str">
        <f t="shared" si="345"/>
        <v>plays</v>
      </c>
      <c r="S3694" s="10">
        <f t="shared" si="346"/>
        <v>41891.756701388884</v>
      </c>
      <c r="T3694" s="10">
        <f t="shared" si="347"/>
        <v>41900.791666666664</v>
      </c>
    </row>
    <row r="3695" spans="1:20" ht="43.5" x14ac:dyDescent="0.35">
      <c r="A3695" s="5">
        <f t="shared" si="342"/>
        <v>129.12912912912913</v>
      </c>
      <c r="B3695">
        <v>3693</v>
      </c>
      <c r="C3695" s="3" t="s">
        <v>3690</v>
      </c>
      <c r="D3695" s="3" t="s">
        <v>7803</v>
      </c>
      <c r="E3695">
        <v>333</v>
      </c>
      <c r="F3695">
        <v>430</v>
      </c>
      <c r="G3695" t="s">
        <v>8218</v>
      </c>
      <c r="H3695" t="s">
        <v>8224</v>
      </c>
      <c r="I3695" t="s">
        <v>8246</v>
      </c>
      <c r="J3695" s="11">
        <v>1448922600</v>
      </c>
      <c r="K3695" s="11">
        <v>1446352529</v>
      </c>
      <c r="L3695" t="b">
        <v>0</v>
      </c>
      <c r="M3695">
        <v>14</v>
      </c>
      <c r="N3695" t="b">
        <v>1</v>
      </c>
      <c r="O3695" t="s">
        <v>8270</v>
      </c>
      <c r="P3695" s="5">
        <f t="shared" si="343"/>
        <v>30.714285714285715</v>
      </c>
      <c r="Q3695" t="str">
        <f t="shared" si="344"/>
        <v>theater</v>
      </c>
      <c r="R3695" t="str">
        <f t="shared" si="345"/>
        <v>plays</v>
      </c>
      <c r="S3695" s="10">
        <f t="shared" si="346"/>
        <v>42308.98297453703</v>
      </c>
      <c r="T3695" s="10">
        <f t="shared" si="347"/>
        <v>42338.729166666664</v>
      </c>
    </row>
    <row r="3696" spans="1:20" ht="58" x14ac:dyDescent="0.35">
      <c r="A3696" s="5">
        <f t="shared" si="342"/>
        <v>107.42857142857143</v>
      </c>
      <c r="B3696">
        <v>3694</v>
      </c>
      <c r="C3696" s="3" t="s">
        <v>3691</v>
      </c>
      <c r="D3696" s="3" t="s">
        <v>7804</v>
      </c>
      <c r="E3696">
        <v>3500</v>
      </c>
      <c r="F3696">
        <v>3760</v>
      </c>
      <c r="G3696" t="s">
        <v>8218</v>
      </c>
      <c r="H3696" t="s">
        <v>8223</v>
      </c>
      <c r="I3696" t="s">
        <v>8245</v>
      </c>
      <c r="J3696" s="11">
        <v>1465178400</v>
      </c>
      <c r="K3696" s="11">
        <v>1461985967</v>
      </c>
      <c r="L3696" t="b">
        <v>0</v>
      </c>
      <c r="M3696">
        <v>60</v>
      </c>
      <c r="N3696" t="b">
        <v>1</v>
      </c>
      <c r="O3696" t="s">
        <v>8270</v>
      </c>
      <c r="P3696" s="5">
        <f t="shared" si="343"/>
        <v>62.666666666666664</v>
      </c>
      <c r="Q3696" t="str">
        <f t="shared" si="344"/>
        <v>theater</v>
      </c>
      <c r="R3696" t="str">
        <f t="shared" si="345"/>
        <v>plays</v>
      </c>
      <c r="S3696" s="10">
        <f t="shared" si="346"/>
        <v>42489.925543981481</v>
      </c>
      <c r="T3696" s="10">
        <f t="shared" si="347"/>
        <v>42526.874999999993</v>
      </c>
    </row>
    <row r="3697" spans="1:20" ht="58" x14ac:dyDescent="0.35">
      <c r="A3697" s="5">
        <f t="shared" si="342"/>
        <v>100.125</v>
      </c>
      <c r="B3697">
        <v>3695</v>
      </c>
      <c r="C3697" s="3" t="s">
        <v>3692</v>
      </c>
      <c r="D3697" s="3" t="s">
        <v>7805</v>
      </c>
      <c r="E3697">
        <v>4000</v>
      </c>
      <c r="F3697">
        <v>4005</v>
      </c>
      <c r="G3697" t="s">
        <v>8218</v>
      </c>
      <c r="H3697" t="s">
        <v>8223</v>
      </c>
      <c r="I3697" t="s">
        <v>8245</v>
      </c>
      <c r="J3697" s="11">
        <v>1421009610</v>
      </c>
      <c r="K3697" s="11">
        <v>1419281610</v>
      </c>
      <c r="L3697" t="b">
        <v>0</v>
      </c>
      <c r="M3697">
        <v>33</v>
      </c>
      <c r="N3697" t="b">
        <v>1</v>
      </c>
      <c r="O3697" t="s">
        <v>8270</v>
      </c>
      <c r="P3697" s="5">
        <f t="shared" si="343"/>
        <v>121.36363636363636</v>
      </c>
      <c r="Q3697" t="str">
        <f t="shared" si="344"/>
        <v>theater</v>
      </c>
      <c r="R3697" t="str">
        <f t="shared" si="345"/>
        <v>plays</v>
      </c>
      <c r="S3697" s="10">
        <f t="shared" si="346"/>
        <v>41995.662152777775</v>
      </c>
      <c r="T3697" s="10">
        <f t="shared" si="347"/>
        <v>42015.662152777775</v>
      </c>
    </row>
    <row r="3698" spans="1:20" ht="43.5" x14ac:dyDescent="0.35">
      <c r="A3698" s="5">
        <f t="shared" si="342"/>
        <v>155</v>
      </c>
      <c r="B3698">
        <v>3696</v>
      </c>
      <c r="C3698" s="3" t="s">
        <v>3693</v>
      </c>
      <c r="D3698" s="3" t="s">
        <v>7806</v>
      </c>
      <c r="E3698">
        <v>2000</v>
      </c>
      <c r="F3698">
        <v>3100</v>
      </c>
      <c r="G3698" t="s">
        <v>8218</v>
      </c>
      <c r="H3698" t="s">
        <v>8224</v>
      </c>
      <c r="I3698" t="s">
        <v>8246</v>
      </c>
      <c r="J3698" s="11">
        <v>1423838916</v>
      </c>
      <c r="K3698" s="11">
        <v>1418654916</v>
      </c>
      <c r="L3698" t="b">
        <v>0</v>
      </c>
      <c r="M3698">
        <v>78</v>
      </c>
      <c r="N3698" t="b">
        <v>1</v>
      </c>
      <c r="O3698" t="s">
        <v>8270</v>
      </c>
      <c r="P3698" s="5">
        <f t="shared" si="343"/>
        <v>39.743589743589745</v>
      </c>
      <c r="Q3698" t="str">
        <f t="shared" si="344"/>
        <v>theater</v>
      </c>
      <c r="R3698" t="str">
        <f t="shared" si="345"/>
        <v>plays</v>
      </c>
      <c r="S3698" s="10">
        <f t="shared" si="346"/>
        <v>41988.408749999995</v>
      </c>
      <c r="T3698" s="10">
        <f t="shared" si="347"/>
        <v>42048.408749999995</v>
      </c>
    </row>
    <row r="3699" spans="1:20" ht="43.5" x14ac:dyDescent="0.35">
      <c r="A3699" s="5">
        <f t="shared" si="342"/>
        <v>108</v>
      </c>
      <c r="B3699">
        <v>3697</v>
      </c>
      <c r="C3699" s="3" t="s">
        <v>3694</v>
      </c>
      <c r="D3699" s="3" t="s">
        <v>7807</v>
      </c>
      <c r="E3699">
        <v>2000</v>
      </c>
      <c r="F3699">
        <v>2160</v>
      </c>
      <c r="G3699" t="s">
        <v>8218</v>
      </c>
      <c r="H3699" t="s">
        <v>8224</v>
      </c>
      <c r="I3699" t="s">
        <v>8246</v>
      </c>
      <c r="J3699" s="11">
        <v>1462878648</v>
      </c>
      <c r="K3699" s="11">
        <v>1461064248</v>
      </c>
      <c r="L3699" t="b">
        <v>0</v>
      </c>
      <c r="M3699">
        <v>30</v>
      </c>
      <c r="N3699" t="b">
        <v>1</v>
      </c>
      <c r="O3699" t="s">
        <v>8270</v>
      </c>
      <c r="P3699" s="5">
        <f t="shared" si="343"/>
        <v>72</v>
      </c>
      <c r="Q3699" t="str">
        <f t="shared" si="344"/>
        <v>theater</v>
      </c>
      <c r="R3699" t="str">
        <f t="shared" si="345"/>
        <v>plays</v>
      </c>
      <c r="S3699" s="10">
        <f t="shared" si="346"/>
        <v>42479.2575</v>
      </c>
      <c r="T3699" s="10">
        <f t="shared" si="347"/>
        <v>42500.2575</v>
      </c>
    </row>
    <row r="3700" spans="1:20" ht="43.5" x14ac:dyDescent="0.35">
      <c r="A3700" s="5">
        <f t="shared" si="342"/>
        <v>110.52</v>
      </c>
      <c r="B3700">
        <v>3698</v>
      </c>
      <c r="C3700" s="3" t="s">
        <v>3695</v>
      </c>
      <c r="D3700" s="3" t="s">
        <v>7808</v>
      </c>
      <c r="E3700">
        <v>5000</v>
      </c>
      <c r="F3700">
        <v>5526</v>
      </c>
      <c r="G3700" t="s">
        <v>8218</v>
      </c>
      <c r="H3700" t="s">
        <v>8223</v>
      </c>
      <c r="I3700" t="s">
        <v>8245</v>
      </c>
      <c r="J3700" s="11">
        <v>1456946487</v>
      </c>
      <c r="K3700" s="11">
        <v>1454354487</v>
      </c>
      <c r="L3700" t="b">
        <v>0</v>
      </c>
      <c r="M3700">
        <v>136</v>
      </c>
      <c r="N3700" t="b">
        <v>1</v>
      </c>
      <c r="O3700" t="s">
        <v>8270</v>
      </c>
      <c r="P3700" s="5">
        <f t="shared" si="343"/>
        <v>40.632352941176471</v>
      </c>
      <c r="Q3700" t="str">
        <f t="shared" si="344"/>
        <v>theater</v>
      </c>
      <c r="R3700" t="str">
        <f t="shared" si="345"/>
        <v>plays</v>
      </c>
      <c r="S3700" s="10">
        <f t="shared" si="346"/>
        <v>42401.598229166666</v>
      </c>
      <c r="T3700" s="10">
        <f t="shared" si="347"/>
        <v>42431.598229166666</v>
      </c>
    </row>
    <row r="3701" spans="1:20" ht="58" x14ac:dyDescent="0.35">
      <c r="A3701" s="5">
        <f t="shared" si="342"/>
        <v>100.8</v>
      </c>
      <c r="B3701">
        <v>3699</v>
      </c>
      <c r="C3701" s="3" t="s">
        <v>3696</v>
      </c>
      <c r="D3701" s="3" t="s">
        <v>7809</v>
      </c>
      <c r="E3701">
        <v>2500</v>
      </c>
      <c r="F3701">
        <v>2520</v>
      </c>
      <c r="G3701" t="s">
        <v>8218</v>
      </c>
      <c r="H3701" t="s">
        <v>8223</v>
      </c>
      <c r="I3701" t="s">
        <v>8245</v>
      </c>
      <c r="J3701" s="11">
        <v>1413383216</v>
      </c>
      <c r="K3701" s="11">
        <v>1410791216</v>
      </c>
      <c r="L3701" t="b">
        <v>0</v>
      </c>
      <c r="M3701">
        <v>40</v>
      </c>
      <c r="N3701" t="b">
        <v>1</v>
      </c>
      <c r="O3701" t="s">
        <v>8270</v>
      </c>
      <c r="P3701" s="5">
        <f t="shared" si="343"/>
        <v>63</v>
      </c>
      <c r="Q3701" t="str">
        <f t="shared" si="344"/>
        <v>theater</v>
      </c>
      <c r="R3701" t="str">
        <f t="shared" si="345"/>
        <v>plays</v>
      </c>
      <c r="S3701" s="10">
        <f t="shared" si="346"/>
        <v>41897.393703703703</v>
      </c>
      <c r="T3701" s="10">
        <f t="shared" si="347"/>
        <v>41927.393703703703</v>
      </c>
    </row>
    <row r="3702" spans="1:20" ht="29" x14ac:dyDescent="0.35">
      <c r="A3702" s="5">
        <f t="shared" si="342"/>
        <v>121.2</v>
      </c>
      <c r="B3702">
        <v>3700</v>
      </c>
      <c r="C3702" s="3" t="s">
        <v>3697</v>
      </c>
      <c r="D3702" s="3" t="s">
        <v>7810</v>
      </c>
      <c r="E3702">
        <v>500</v>
      </c>
      <c r="F3702">
        <v>606</v>
      </c>
      <c r="G3702" t="s">
        <v>8218</v>
      </c>
      <c r="H3702" t="s">
        <v>8223</v>
      </c>
      <c r="I3702" t="s">
        <v>8245</v>
      </c>
      <c r="J3702" s="11">
        <v>1412092800</v>
      </c>
      <c r="K3702" s="11">
        <v>1409493800</v>
      </c>
      <c r="L3702" t="b">
        <v>0</v>
      </c>
      <c r="M3702">
        <v>18</v>
      </c>
      <c r="N3702" t="b">
        <v>1</v>
      </c>
      <c r="O3702" t="s">
        <v>8270</v>
      </c>
      <c r="P3702" s="5">
        <f t="shared" si="343"/>
        <v>33.666666666666664</v>
      </c>
      <c r="Q3702" t="str">
        <f t="shared" si="344"/>
        <v>theater</v>
      </c>
      <c r="R3702" t="str">
        <f t="shared" si="345"/>
        <v>plays</v>
      </c>
      <c r="S3702" s="10">
        <f t="shared" si="346"/>
        <v>41882.37731481481</v>
      </c>
      <c r="T3702" s="10">
        <f t="shared" si="347"/>
        <v>41912.458333333328</v>
      </c>
    </row>
    <row r="3703" spans="1:20" ht="43.5" x14ac:dyDescent="0.35">
      <c r="A3703" s="5">
        <f t="shared" si="342"/>
        <v>100.33333333333334</v>
      </c>
      <c r="B3703">
        <v>3701</v>
      </c>
      <c r="C3703" s="3" t="s">
        <v>3698</v>
      </c>
      <c r="D3703" s="3" t="s">
        <v>7811</v>
      </c>
      <c r="E3703">
        <v>1500</v>
      </c>
      <c r="F3703">
        <v>1505</v>
      </c>
      <c r="G3703" t="s">
        <v>8218</v>
      </c>
      <c r="H3703" t="s">
        <v>8224</v>
      </c>
      <c r="I3703" t="s">
        <v>8246</v>
      </c>
      <c r="J3703" s="11">
        <v>1433422793</v>
      </c>
      <c r="K3703" s="11">
        <v>1430830793</v>
      </c>
      <c r="L3703" t="b">
        <v>0</v>
      </c>
      <c r="M3703">
        <v>39</v>
      </c>
      <c r="N3703" t="b">
        <v>1</v>
      </c>
      <c r="O3703" t="s">
        <v>8270</v>
      </c>
      <c r="P3703" s="5">
        <f t="shared" si="343"/>
        <v>38.589743589743591</v>
      </c>
      <c r="Q3703" t="str">
        <f t="shared" si="344"/>
        <v>theater</v>
      </c>
      <c r="R3703" t="str">
        <f t="shared" si="345"/>
        <v>plays</v>
      </c>
      <c r="S3703" s="10">
        <f t="shared" si="346"/>
        <v>42129.333252314813</v>
      </c>
      <c r="T3703" s="10">
        <f t="shared" si="347"/>
        <v>42159.333252314813</v>
      </c>
    </row>
    <row r="3704" spans="1:20" ht="58" x14ac:dyDescent="0.35">
      <c r="A3704" s="5">
        <f t="shared" si="342"/>
        <v>109.16666666666666</v>
      </c>
      <c r="B3704">
        <v>3702</v>
      </c>
      <c r="C3704" s="3" t="s">
        <v>3699</v>
      </c>
      <c r="D3704" s="3" t="s">
        <v>7812</v>
      </c>
      <c r="E3704">
        <v>3000</v>
      </c>
      <c r="F3704">
        <v>3275</v>
      </c>
      <c r="G3704" t="s">
        <v>8218</v>
      </c>
      <c r="H3704" t="s">
        <v>8224</v>
      </c>
      <c r="I3704" t="s">
        <v>8246</v>
      </c>
      <c r="J3704" s="11">
        <v>1468191540</v>
      </c>
      <c r="K3704" s="11">
        <v>1464958484</v>
      </c>
      <c r="L3704" t="b">
        <v>0</v>
      </c>
      <c r="M3704">
        <v>21</v>
      </c>
      <c r="N3704" t="b">
        <v>1</v>
      </c>
      <c r="O3704" t="s">
        <v>8270</v>
      </c>
      <c r="P3704" s="5">
        <f t="shared" si="343"/>
        <v>155.95238095238096</v>
      </c>
      <c r="Q3704" t="str">
        <f t="shared" si="344"/>
        <v>theater</v>
      </c>
      <c r="R3704" t="str">
        <f t="shared" si="345"/>
        <v>plays</v>
      </c>
      <c r="S3704" s="10">
        <f t="shared" si="346"/>
        <v>42524.329675925925</v>
      </c>
      <c r="T3704" s="10">
        <f t="shared" si="347"/>
        <v>42561.749305555553</v>
      </c>
    </row>
    <row r="3705" spans="1:20" ht="43.5" x14ac:dyDescent="0.35">
      <c r="A3705" s="5">
        <f t="shared" si="342"/>
        <v>123.42857142857142</v>
      </c>
      <c r="B3705">
        <v>3703</v>
      </c>
      <c r="C3705" s="3" t="s">
        <v>3700</v>
      </c>
      <c r="D3705" s="3" t="s">
        <v>7813</v>
      </c>
      <c r="E3705">
        <v>1050</v>
      </c>
      <c r="F3705">
        <v>1296</v>
      </c>
      <c r="G3705" t="s">
        <v>8218</v>
      </c>
      <c r="H3705" t="s">
        <v>8223</v>
      </c>
      <c r="I3705" t="s">
        <v>8245</v>
      </c>
      <c r="J3705" s="11">
        <v>1471071540</v>
      </c>
      <c r="K3705" s="11">
        <v>1467720388</v>
      </c>
      <c r="L3705" t="b">
        <v>0</v>
      </c>
      <c r="M3705">
        <v>30</v>
      </c>
      <c r="N3705" t="b">
        <v>1</v>
      </c>
      <c r="O3705" t="s">
        <v>8270</v>
      </c>
      <c r="P3705" s="5">
        <f t="shared" si="343"/>
        <v>43.2</v>
      </c>
      <c r="Q3705" t="str">
        <f t="shared" si="344"/>
        <v>theater</v>
      </c>
      <c r="R3705" t="str">
        <f t="shared" si="345"/>
        <v>plays</v>
      </c>
      <c r="S3705" s="10">
        <f t="shared" si="346"/>
        <v>42556.296157407407</v>
      </c>
      <c r="T3705" s="10">
        <f t="shared" si="347"/>
        <v>42595.082638888889</v>
      </c>
    </row>
    <row r="3706" spans="1:20" ht="43.5" x14ac:dyDescent="0.35">
      <c r="A3706" s="5">
        <f t="shared" si="342"/>
        <v>136.33666666666667</v>
      </c>
      <c r="B3706">
        <v>3704</v>
      </c>
      <c r="C3706" s="3" t="s">
        <v>3701</v>
      </c>
      <c r="D3706" s="3" t="s">
        <v>7814</v>
      </c>
      <c r="E3706">
        <v>300</v>
      </c>
      <c r="F3706">
        <v>409.01</v>
      </c>
      <c r="G3706" t="s">
        <v>8218</v>
      </c>
      <c r="H3706" t="s">
        <v>8224</v>
      </c>
      <c r="I3706" t="s">
        <v>8246</v>
      </c>
      <c r="J3706" s="11">
        <v>1464712394</v>
      </c>
      <c r="K3706" s="11">
        <v>1459528394</v>
      </c>
      <c r="L3706" t="b">
        <v>0</v>
      </c>
      <c r="M3706">
        <v>27</v>
      </c>
      <c r="N3706" t="b">
        <v>1</v>
      </c>
      <c r="O3706" t="s">
        <v>8270</v>
      </c>
      <c r="P3706" s="5">
        <f t="shared" si="343"/>
        <v>15.148518518518518</v>
      </c>
      <c r="Q3706" t="str">
        <f t="shared" si="344"/>
        <v>theater</v>
      </c>
      <c r="R3706" t="str">
        <f t="shared" si="345"/>
        <v>plays</v>
      </c>
      <c r="S3706" s="10">
        <f t="shared" si="346"/>
        <v>42461.481412037036</v>
      </c>
      <c r="T3706" s="10">
        <f t="shared" si="347"/>
        <v>42521.481412037036</v>
      </c>
    </row>
    <row r="3707" spans="1:20" ht="43.5" x14ac:dyDescent="0.35">
      <c r="A3707" s="5">
        <f t="shared" si="342"/>
        <v>103.46657233816768</v>
      </c>
      <c r="B3707">
        <v>3705</v>
      </c>
      <c r="C3707" s="3" t="s">
        <v>3702</v>
      </c>
      <c r="D3707" s="3" t="s">
        <v>7815</v>
      </c>
      <c r="E3707">
        <v>2827</v>
      </c>
      <c r="F3707">
        <v>2925</v>
      </c>
      <c r="G3707" t="s">
        <v>8218</v>
      </c>
      <c r="H3707" t="s">
        <v>8223</v>
      </c>
      <c r="I3707" t="s">
        <v>8245</v>
      </c>
      <c r="J3707" s="11">
        <v>1403546400</v>
      </c>
      <c r="K3707" s="11">
        <v>1401714114</v>
      </c>
      <c r="L3707" t="b">
        <v>0</v>
      </c>
      <c r="M3707">
        <v>35</v>
      </c>
      <c r="N3707" t="b">
        <v>1</v>
      </c>
      <c r="O3707" t="s">
        <v>8270</v>
      </c>
      <c r="P3707" s="5">
        <f t="shared" si="343"/>
        <v>83.571428571428569</v>
      </c>
      <c r="Q3707" t="str">
        <f t="shared" si="344"/>
        <v>theater</v>
      </c>
      <c r="R3707" t="str">
        <f t="shared" si="345"/>
        <v>plays</v>
      </c>
      <c r="S3707" s="10">
        <f t="shared" si="346"/>
        <v>41792.334652777776</v>
      </c>
      <c r="T3707" s="10">
        <f t="shared" si="347"/>
        <v>41813.541666666664</v>
      </c>
    </row>
    <row r="3708" spans="1:20" ht="43.5" x14ac:dyDescent="0.35">
      <c r="A3708" s="5">
        <f t="shared" si="342"/>
        <v>121.33333333333334</v>
      </c>
      <c r="B3708">
        <v>3706</v>
      </c>
      <c r="C3708" s="3" t="s">
        <v>3703</v>
      </c>
      <c r="D3708" s="3" t="s">
        <v>7816</v>
      </c>
      <c r="E3708">
        <v>1500</v>
      </c>
      <c r="F3708">
        <v>1820</v>
      </c>
      <c r="G3708" t="s">
        <v>8218</v>
      </c>
      <c r="H3708" t="s">
        <v>8223</v>
      </c>
      <c r="I3708" t="s">
        <v>8245</v>
      </c>
      <c r="J3708" s="11">
        <v>1410558949</v>
      </c>
      <c r="K3708" s="11">
        <v>1409262949</v>
      </c>
      <c r="L3708" t="b">
        <v>0</v>
      </c>
      <c r="M3708">
        <v>13</v>
      </c>
      <c r="N3708" t="b">
        <v>1</v>
      </c>
      <c r="O3708" t="s">
        <v>8270</v>
      </c>
      <c r="P3708" s="5">
        <f t="shared" si="343"/>
        <v>140</v>
      </c>
      <c r="Q3708" t="str">
        <f t="shared" si="344"/>
        <v>theater</v>
      </c>
      <c r="R3708" t="str">
        <f t="shared" si="345"/>
        <v>plays</v>
      </c>
      <c r="S3708" s="10">
        <f t="shared" si="346"/>
        <v>41879.705428240741</v>
      </c>
      <c r="T3708" s="10">
        <f t="shared" si="347"/>
        <v>41894.705428240741</v>
      </c>
    </row>
    <row r="3709" spans="1:20" ht="43.5" x14ac:dyDescent="0.35">
      <c r="A3709" s="5">
        <f t="shared" si="342"/>
        <v>186</v>
      </c>
      <c r="B3709">
        <v>3707</v>
      </c>
      <c r="C3709" s="3" t="s">
        <v>3704</v>
      </c>
      <c r="D3709" s="3" t="s">
        <v>7817</v>
      </c>
      <c r="E3709">
        <v>1000</v>
      </c>
      <c r="F3709">
        <v>1860</v>
      </c>
      <c r="G3709" t="s">
        <v>8218</v>
      </c>
      <c r="H3709" t="s">
        <v>8223</v>
      </c>
      <c r="I3709" t="s">
        <v>8245</v>
      </c>
      <c r="J3709" s="11">
        <v>1469165160</v>
      </c>
      <c r="K3709" s="11">
        <v>1467335378</v>
      </c>
      <c r="L3709" t="b">
        <v>0</v>
      </c>
      <c r="M3709">
        <v>23</v>
      </c>
      <c r="N3709" t="b">
        <v>1</v>
      </c>
      <c r="O3709" t="s">
        <v>8270</v>
      </c>
      <c r="P3709" s="5">
        <f t="shared" si="343"/>
        <v>80.869565217391298</v>
      </c>
      <c r="Q3709" t="str">
        <f t="shared" si="344"/>
        <v>theater</v>
      </c>
      <c r="R3709" t="str">
        <f t="shared" si="345"/>
        <v>plays</v>
      </c>
      <c r="S3709" s="10">
        <f t="shared" si="346"/>
        <v>42551.840023148143</v>
      </c>
      <c r="T3709" s="10">
        <f t="shared" si="347"/>
        <v>42573.018055555549</v>
      </c>
    </row>
    <row r="3710" spans="1:20" ht="58" x14ac:dyDescent="0.35">
      <c r="A3710" s="5">
        <f t="shared" si="342"/>
        <v>300</v>
      </c>
      <c r="B3710">
        <v>3708</v>
      </c>
      <c r="C3710" s="3" t="s">
        <v>3705</v>
      </c>
      <c r="D3710" s="3" t="s">
        <v>7818</v>
      </c>
      <c r="E3710">
        <v>700</v>
      </c>
      <c r="F3710">
        <v>2100</v>
      </c>
      <c r="G3710" t="s">
        <v>8218</v>
      </c>
      <c r="H3710" t="s">
        <v>8223</v>
      </c>
      <c r="I3710" t="s">
        <v>8245</v>
      </c>
      <c r="J3710" s="11">
        <v>1404444286</v>
      </c>
      <c r="K3710" s="11">
        <v>1403234686</v>
      </c>
      <c r="L3710" t="b">
        <v>0</v>
      </c>
      <c r="M3710">
        <v>39</v>
      </c>
      <c r="N3710" t="b">
        <v>1</v>
      </c>
      <c r="O3710" t="s">
        <v>8270</v>
      </c>
      <c r="P3710" s="5">
        <f t="shared" si="343"/>
        <v>53.846153846153847</v>
      </c>
      <c r="Q3710" t="str">
        <f t="shared" si="344"/>
        <v>theater</v>
      </c>
      <c r="R3710" t="str">
        <f t="shared" si="345"/>
        <v>plays</v>
      </c>
      <c r="S3710" s="10">
        <f t="shared" si="346"/>
        <v>41809.933865740735</v>
      </c>
      <c r="T3710" s="10">
        <f t="shared" si="347"/>
        <v>41823.933865740735</v>
      </c>
    </row>
    <row r="3711" spans="1:20" ht="43.5" x14ac:dyDescent="0.35">
      <c r="A3711" s="5">
        <f t="shared" si="342"/>
        <v>108.25</v>
      </c>
      <c r="B3711">
        <v>3709</v>
      </c>
      <c r="C3711" s="3" t="s">
        <v>3706</v>
      </c>
      <c r="D3711" s="3" t="s">
        <v>7819</v>
      </c>
      <c r="E3711">
        <v>1000</v>
      </c>
      <c r="F3711">
        <v>1082.5</v>
      </c>
      <c r="G3711" t="s">
        <v>8218</v>
      </c>
      <c r="H3711" t="s">
        <v>8224</v>
      </c>
      <c r="I3711" t="s">
        <v>8246</v>
      </c>
      <c r="J3711" s="11">
        <v>1403715546</v>
      </c>
      <c r="K3711" s="11">
        <v>1401123546</v>
      </c>
      <c r="L3711" t="b">
        <v>0</v>
      </c>
      <c r="M3711">
        <v>35</v>
      </c>
      <c r="N3711" t="b">
        <v>1</v>
      </c>
      <c r="O3711" t="s">
        <v>8270</v>
      </c>
      <c r="P3711" s="5">
        <f t="shared" si="343"/>
        <v>30.928571428571427</v>
      </c>
      <c r="Q3711" t="str">
        <f t="shared" si="344"/>
        <v>theater</v>
      </c>
      <c r="R3711" t="str">
        <f t="shared" si="345"/>
        <v>plays</v>
      </c>
      <c r="S3711" s="10">
        <f t="shared" si="346"/>
        <v>41785.499374999999</v>
      </c>
      <c r="T3711" s="10">
        <f t="shared" si="347"/>
        <v>41815.499374999999</v>
      </c>
    </row>
    <row r="3712" spans="1:20" ht="29" x14ac:dyDescent="0.35">
      <c r="A3712" s="5">
        <f t="shared" si="342"/>
        <v>141.15384615384616</v>
      </c>
      <c r="B3712">
        <v>3710</v>
      </c>
      <c r="C3712" s="3" t="s">
        <v>3707</v>
      </c>
      <c r="D3712" s="3" t="s">
        <v>7820</v>
      </c>
      <c r="E3712">
        <v>1300</v>
      </c>
      <c r="F3712">
        <v>1835</v>
      </c>
      <c r="G3712" t="s">
        <v>8218</v>
      </c>
      <c r="H3712" t="s">
        <v>8223</v>
      </c>
      <c r="I3712" t="s">
        <v>8245</v>
      </c>
      <c r="J3712" s="11">
        <v>1428068988</v>
      </c>
      <c r="K3712" s="11">
        <v>1425908988</v>
      </c>
      <c r="L3712" t="b">
        <v>0</v>
      </c>
      <c r="M3712">
        <v>27</v>
      </c>
      <c r="N3712" t="b">
        <v>1</v>
      </c>
      <c r="O3712" t="s">
        <v>8270</v>
      </c>
      <c r="P3712" s="5">
        <f t="shared" si="343"/>
        <v>67.962962962962962</v>
      </c>
      <c r="Q3712" t="str">
        <f t="shared" si="344"/>
        <v>theater</v>
      </c>
      <c r="R3712" t="str">
        <f t="shared" si="345"/>
        <v>plays</v>
      </c>
      <c r="S3712" s="10">
        <f t="shared" si="346"/>
        <v>42072.367916666662</v>
      </c>
      <c r="T3712" s="10">
        <f t="shared" si="347"/>
        <v>42097.367916666662</v>
      </c>
    </row>
    <row r="3713" spans="1:20" ht="29" x14ac:dyDescent="0.35">
      <c r="A3713" s="5">
        <f t="shared" si="342"/>
        <v>113.99999999999999</v>
      </c>
      <c r="B3713">
        <v>3711</v>
      </c>
      <c r="C3713" s="3" t="s">
        <v>3708</v>
      </c>
      <c r="D3713" s="3" t="s">
        <v>7821</v>
      </c>
      <c r="E3713">
        <v>500</v>
      </c>
      <c r="F3713">
        <v>570</v>
      </c>
      <c r="G3713" t="s">
        <v>8218</v>
      </c>
      <c r="H3713" t="s">
        <v>8223</v>
      </c>
      <c r="I3713" t="s">
        <v>8245</v>
      </c>
      <c r="J3713" s="11">
        <v>1402848000</v>
      </c>
      <c r="K3713" s="11">
        <v>1400606573</v>
      </c>
      <c r="L3713" t="b">
        <v>0</v>
      </c>
      <c r="M3713">
        <v>21</v>
      </c>
      <c r="N3713" t="b">
        <v>1</v>
      </c>
      <c r="O3713" t="s">
        <v>8270</v>
      </c>
      <c r="P3713" s="5">
        <f t="shared" si="343"/>
        <v>27.142857142857142</v>
      </c>
      <c r="Q3713" t="str">
        <f t="shared" si="344"/>
        <v>theater</v>
      </c>
      <c r="R3713" t="str">
        <f t="shared" si="345"/>
        <v>plays</v>
      </c>
      <c r="S3713" s="10">
        <f t="shared" si="346"/>
        <v>41779.5158912037</v>
      </c>
      <c r="T3713" s="10">
        <f t="shared" si="347"/>
        <v>41805.458333333328</v>
      </c>
    </row>
    <row r="3714" spans="1:20" ht="58" x14ac:dyDescent="0.35">
      <c r="A3714" s="5">
        <f t="shared" si="342"/>
        <v>153.73333333333335</v>
      </c>
      <c r="B3714">
        <v>3712</v>
      </c>
      <c r="C3714" s="3" t="s">
        <v>3709</v>
      </c>
      <c r="D3714" s="3" t="s">
        <v>7822</v>
      </c>
      <c r="E3714">
        <v>7500</v>
      </c>
      <c r="F3714">
        <v>11530</v>
      </c>
      <c r="G3714" t="s">
        <v>8218</v>
      </c>
      <c r="H3714" t="s">
        <v>8223</v>
      </c>
      <c r="I3714" t="s">
        <v>8245</v>
      </c>
      <c r="J3714" s="11">
        <v>1433055540</v>
      </c>
      <c r="K3714" s="11">
        <v>1431230867</v>
      </c>
      <c r="L3714" t="b">
        <v>0</v>
      </c>
      <c r="M3714">
        <v>104</v>
      </c>
      <c r="N3714" t="b">
        <v>1</v>
      </c>
      <c r="O3714" t="s">
        <v>8270</v>
      </c>
      <c r="P3714" s="5">
        <f t="shared" si="343"/>
        <v>110.86538461538461</v>
      </c>
      <c r="Q3714" t="str">
        <f t="shared" si="344"/>
        <v>theater</v>
      </c>
      <c r="R3714" t="str">
        <f t="shared" si="345"/>
        <v>plays</v>
      </c>
      <c r="S3714" s="10">
        <f t="shared" si="346"/>
        <v>42133.963738425926</v>
      </c>
      <c r="T3714" s="10">
        <f t="shared" si="347"/>
        <v>42155.082638888889</v>
      </c>
    </row>
    <row r="3715" spans="1:20" ht="43.5" x14ac:dyDescent="0.35">
      <c r="A3715" s="5">
        <f t="shared" ref="A3715:A3778" si="348">(F3715/E3715)*100</f>
        <v>101.49999999999999</v>
      </c>
      <c r="B3715">
        <v>3713</v>
      </c>
      <c r="C3715" s="3" t="s">
        <v>3710</v>
      </c>
      <c r="D3715" s="3" t="s">
        <v>7823</v>
      </c>
      <c r="E3715">
        <v>2000</v>
      </c>
      <c r="F3715">
        <v>2030</v>
      </c>
      <c r="G3715" t="s">
        <v>8218</v>
      </c>
      <c r="H3715" t="s">
        <v>8223</v>
      </c>
      <c r="I3715" t="s">
        <v>8245</v>
      </c>
      <c r="J3715" s="11">
        <v>1465062166</v>
      </c>
      <c r="K3715" s="11">
        <v>1463334166</v>
      </c>
      <c r="L3715" t="b">
        <v>0</v>
      </c>
      <c r="M3715">
        <v>19</v>
      </c>
      <c r="N3715" t="b">
        <v>1</v>
      </c>
      <c r="O3715" t="s">
        <v>8270</v>
      </c>
      <c r="P3715" s="5">
        <f t="shared" ref="P3715:P3778" si="349">F3715/M3715</f>
        <v>106.84210526315789</v>
      </c>
      <c r="Q3715" t="str">
        <f t="shared" ref="Q3715:Q3778" si="350">LEFT(O:O,FIND("/",O:O)-1)</f>
        <v>theater</v>
      </c>
      <c r="R3715" t="str">
        <f t="shared" ref="R3715:R3778" si="351">RIGHT(O:O,LEN(O:O)-FIND("/",O:O))</f>
        <v>plays</v>
      </c>
      <c r="S3715" s="10">
        <f t="shared" ref="S3715:S3778" si="352">(((K3715/60)/60)/24)+DATE(1970,1,1)+(-5/24)</f>
        <v>42505.529699074068</v>
      </c>
      <c r="T3715" s="10">
        <f t="shared" ref="T3715:T3778" si="353">(((J3715/60)/60)/24)+DATE(1970,1,1)+(-5/24)</f>
        <v>42525.529699074068</v>
      </c>
    </row>
    <row r="3716" spans="1:20" ht="43.5" x14ac:dyDescent="0.35">
      <c r="A3716" s="5">
        <f t="shared" si="348"/>
        <v>102.35000000000001</v>
      </c>
      <c r="B3716">
        <v>3714</v>
      </c>
      <c r="C3716" s="3" t="s">
        <v>3711</v>
      </c>
      <c r="D3716" s="3" t="s">
        <v>7824</v>
      </c>
      <c r="E3716">
        <v>10000</v>
      </c>
      <c r="F3716">
        <v>10235</v>
      </c>
      <c r="G3716" t="s">
        <v>8218</v>
      </c>
      <c r="H3716" t="s">
        <v>8223</v>
      </c>
      <c r="I3716" t="s">
        <v>8245</v>
      </c>
      <c r="J3716" s="11">
        <v>1432612740</v>
      </c>
      <c r="K3716" s="11">
        <v>1429881667</v>
      </c>
      <c r="L3716" t="b">
        <v>0</v>
      </c>
      <c r="M3716">
        <v>97</v>
      </c>
      <c r="N3716" t="b">
        <v>1</v>
      </c>
      <c r="O3716" t="s">
        <v>8270</v>
      </c>
      <c r="P3716" s="5">
        <f t="shared" si="349"/>
        <v>105.51546391752578</v>
      </c>
      <c r="Q3716" t="str">
        <f t="shared" si="350"/>
        <v>theater</v>
      </c>
      <c r="R3716" t="str">
        <f t="shared" si="351"/>
        <v>plays</v>
      </c>
      <c r="S3716" s="10">
        <f t="shared" si="352"/>
        <v>42118.347997685189</v>
      </c>
      <c r="T3716" s="10">
        <f t="shared" si="353"/>
        <v>42149.957638888889</v>
      </c>
    </row>
    <row r="3717" spans="1:20" ht="43.5" x14ac:dyDescent="0.35">
      <c r="A3717" s="5">
        <f t="shared" si="348"/>
        <v>102.57142857142858</v>
      </c>
      <c r="B3717">
        <v>3715</v>
      </c>
      <c r="C3717" s="3" t="s">
        <v>3712</v>
      </c>
      <c r="D3717" s="3" t="s">
        <v>7825</v>
      </c>
      <c r="E3717">
        <v>3500</v>
      </c>
      <c r="F3717">
        <v>3590</v>
      </c>
      <c r="G3717" t="s">
        <v>8218</v>
      </c>
      <c r="H3717" t="s">
        <v>8224</v>
      </c>
      <c r="I3717" t="s">
        <v>8246</v>
      </c>
      <c r="J3717" s="11">
        <v>1427806320</v>
      </c>
      <c r="K3717" s="11">
        <v>1422834819</v>
      </c>
      <c r="L3717" t="b">
        <v>0</v>
      </c>
      <c r="M3717">
        <v>27</v>
      </c>
      <c r="N3717" t="b">
        <v>1</v>
      </c>
      <c r="O3717" t="s">
        <v>8270</v>
      </c>
      <c r="P3717" s="5">
        <f t="shared" si="349"/>
        <v>132.96296296296296</v>
      </c>
      <c r="Q3717" t="str">
        <f t="shared" si="350"/>
        <v>theater</v>
      </c>
      <c r="R3717" t="str">
        <f t="shared" si="351"/>
        <v>plays</v>
      </c>
      <c r="S3717" s="10">
        <f t="shared" si="352"/>
        <v>42036.787256944437</v>
      </c>
      <c r="T3717" s="10">
        <f t="shared" si="353"/>
        <v>42094.327777777777</v>
      </c>
    </row>
    <row r="3718" spans="1:20" ht="43.5" x14ac:dyDescent="0.35">
      <c r="A3718" s="5">
        <f t="shared" si="348"/>
        <v>155.75</v>
      </c>
      <c r="B3718">
        <v>3716</v>
      </c>
      <c r="C3718" s="3" t="s">
        <v>3713</v>
      </c>
      <c r="D3718" s="3" t="s">
        <v>7826</v>
      </c>
      <c r="E3718">
        <v>800</v>
      </c>
      <c r="F3718">
        <v>1246</v>
      </c>
      <c r="G3718" t="s">
        <v>8218</v>
      </c>
      <c r="H3718" t="s">
        <v>8223</v>
      </c>
      <c r="I3718" t="s">
        <v>8245</v>
      </c>
      <c r="J3718" s="11">
        <v>1453411109</v>
      </c>
      <c r="K3718" s="11">
        <v>1450819109</v>
      </c>
      <c r="L3718" t="b">
        <v>0</v>
      </c>
      <c r="M3718">
        <v>24</v>
      </c>
      <c r="N3718" t="b">
        <v>1</v>
      </c>
      <c r="O3718" t="s">
        <v>8270</v>
      </c>
      <c r="P3718" s="5">
        <f t="shared" si="349"/>
        <v>51.916666666666664</v>
      </c>
      <c r="Q3718" t="str">
        <f t="shared" si="350"/>
        <v>theater</v>
      </c>
      <c r="R3718" t="str">
        <f t="shared" si="351"/>
        <v>plays</v>
      </c>
      <c r="S3718" s="10">
        <f t="shared" si="352"/>
        <v>42360.679502314808</v>
      </c>
      <c r="T3718" s="10">
        <f t="shared" si="353"/>
        <v>42390.679502314808</v>
      </c>
    </row>
    <row r="3719" spans="1:20" ht="43.5" x14ac:dyDescent="0.35">
      <c r="A3719" s="5">
        <f t="shared" si="348"/>
        <v>100.75</v>
      </c>
      <c r="B3719">
        <v>3717</v>
      </c>
      <c r="C3719" s="3" t="s">
        <v>3714</v>
      </c>
      <c r="D3719" s="3" t="s">
        <v>7827</v>
      </c>
      <c r="E3719">
        <v>4000</v>
      </c>
      <c r="F3719">
        <v>4030</v>
      </c>
      <c r="G3719" t="s">
        <v>8218</v>
      </c>
      <c r="H3719" t="s">
        <v>8224</v>
      </c>
      <c r="I3719" t="s">
        <v>8246</v>
      </c>
      <c r="J3719" s="11">
        <v>1431204449</v>
      </c>
      <c r="K3719" s="11">
        <v>1428526049</v>
      </c>
      <c r="L3719" t="b">
        <v>0</v>
      </c>
      <c r="M3719">
        <v>13</v>
      </c>
      <c r="N3719" t="b">
        <v>1</v>
      </c>
      <c r="O3719" t="s">
        <v>8270</v>
      </c>
      <c r="P3719" s="5">
        <f t="shared" si="349"/>
        <v>310</v>
      </c>
      <c r="Q3719" t="str">
        <f t="shared" si="350"/>
        <v>theater</v>
      </c>
      <c r="R3719" t="str">
        <f t="shared" si="351"/>
        <v>plays</v>
      </c>
      <c r="S3719" s="10">
        <f t="shared" si="352"/>
        <v>42102.657974537033</v>
      </c>
      <c r="T3719" s="10">
        <f t="shared" si="353"/>
        <v>42133.657974537033</v>
      </c>
    </row>
    <row r="3720" spans="1:20" ht="43.5" x14ac:dyDescent="0.35">
      <c r="A3720" s="5">
        <f t="shared" si="348"/>
        <v>239.4</v>
      </c>
      <c r="B3720">
        <v>3718</v>
      </c>
      <c r="C3720" s="3" t="s">
        <v>3715</v>
      </c>
      <c r="D3720" s="3" t="s">
        <v>7828</v>
      </c>
      <c r="E3720">
        <v>500</v>
      </c>
      <c r="F3720">
        <v>1197</v>
      </c>
      <c r="G3720" t="s">
        <v>8218</v>
      </c>
      <c r="H3720" t="s">
        <v>8224</v>
      </c>
      <c r="I3720" t="s">
        <v>8246</v>
      </c>
      <c r="J3720" s="11">
        <v>1425057075</v>
      </c>
      <c r="K3720" s="11">
        <v>1422465075</v>
      </c>
      <c r="L3720" t="b">
        <v>0</v>
      </c>
      <c r="M3720">
        <v>46</v>
      </c>
      <c r="N3720" t="b">
        <v>1</v>
      </c>
      <c r="O3720" t="s">
        <v>8270</v>
      </c>
      <c r="P3720" s="5">
        <f t="shared" si="349"/>
        <v>26.021739130434781</v>
      </c>
      <c r="Q3720" t="str">
        <f t="shared" si="350"/>
        <v>theater</v>
      </c>
      <c r="R3720" t="str">
        <f t="shared" si="351"/>
        <v>plays</v>
      </c>
      <c r="S3720" s="10">
        <f t="shared" si="352"/>
        <v>42032.507812499993</v>
      </c>
      <c r="T3720" s="10">
        <f t="shared" si="353"/>
        <v>42062.507812499993</v>
      </c>
    </row>
    <row r="3721" spans="1:20" ht="29" x14ac:dyDescent="0.35">
      <c r="A3721" s="5">
        <f t="shared" si="348"/>
        <v>210</v>
      </c>
      <c r="B3721">
        <v>3719</v>
      </c>
      <c r="C3721" s="3" t="s">
        <v>3716</v>
      </c>
      <c r="D3721" s="3" t="s">
        <v>7829</v>
      </c>
      <c r="E3721">
        <v>200</v>
      </c>
      <c r="F3721">
        <v>420</v>
      </c>
      <c r="G3721" t="s">
        <v>8218</v>
      </c>
      <c r="H3721" t="s">
        <v>8224</v>
      </c>
      <c r="I3721" t="s">
        <v>8246</v>
      </c>
      <c r="J3721" s="11">
        <v>1434994266</v>
      </c>
      <c r="K3721" s="11">
        <v>1432402266</v>
      </c>
      <c r="L3721" t="b">
        <v>0</v>
      </c>
      <c r="M3721">
        <v>4</v>
      </c>
      <c r="N3721" t="b">
        <v>1</v>
      </c>
      <c r="O3721" t="s">
        <v>8270</v>
      </c>
      <c r="P3721" s="5">
        <f t="shared" si="349"/>
        <v>105</v>
      </c>
      <c r="Q3721" t="str">
        <f t="shared" si="350"/>
        <v>theater</v>
      </c>
      <c r="R3721" t="str">
        <f t="shared" si="351"/>
        <v>plays</v>
      </c>
      <c r="S3721" s="10">
        <f t="shared" si="352"/>
        <v>42147.521597222221</v>
      </c>
      <c r="T3721" s="10">
        <f t="shared" si="353"/>
        <v>42177.521597222221</v>
      </c>
    </row>
    <row r="3722" spans="1:20" ht="29" x14ac:dyDescent="0.35">
      <c r="A3722" s="5">
        <f t="shared" si="348"/>
        <v>104.51515151515152</v>
      </c>
      <c r="B3722">
        <v>3720</v>
      </c>
      <c r="C3722" s="3" t="s">
        <v>3717</v>
      </c>
      <c r="D3722" s="3" t="s">
        <v>7830</v>
      </c>
      <c r="E3722">
        <v>3300</v>
      </c>
      <c r="F3722">
        <v>3449</v>
      </c>
      <c r="G3722" t="s">
        <v>8218</v>
      </c>
      <c r="H3722" t="s">
        <v>8223</v>
      </c>
      <c r="I3722" t="s">
        <v>8245</v>
      </c>
      <c r="J3722" s="11">
        <v>1435881006</v>
      </c>
      <c r="K3722" s="11">
        <v>1433980206</v>
      </c>
      <c r="L3722" t="b">
        <v>0</v>
      </c>
      <c r="M3722">
        <v>40</v>
      </c>
      <c r="N3722" t="b">
        <v>1</v>
      </c>
      <c r="O3722" t="s">
        <v>8270</v>
      </c>
      <c r="P3722" s="5">
        <f t="shared" si="349"/>
        <v>86.224999999999994</v>
      </c>
      <c r="Q3722" t="str">
        <f t="shared" si="350"/>
        <v>theater</v>
      </c>
      <c r="R3722" t="str">
        <f t="shared" si="351"/>
        <v>plays</v>
      </c>
      <c r="S3722" s="10">
        <f t="shared" si="352"/>
        <v>42165.784791666665</v>
      </c>
      <c r="T3722" s="10">
        <f t="shared" si="353"/>
        <v>42187.784791666665</v>
      </c>
    </row>
    <row r="3723" spans="1:20" ht="58" x14ac:dyDescent="0.35">
      <c r="A3723" s="5">
        <f t="shared" si="348"/>
        <v>100.8</v>
      </c>
      <c r="B3723">
        <v>3721</v>
      </c>
      <c r="C3723" s="3" t="s">
        <v>3718</v>
      </c>
      <c r="D3723" s="3" t="s">
        <v>7831</v>
      </c>
      <c r="E3723">
        <v>5000</v>
      </c>
      <c r="F3723">
        <v>5040</v>
      </c>
      <c r="G3723" t="s">
        <v>8218</v>
      </c>
      <c r="H3723" t="s">
        <v>8223</v>
      </c>
      <c r="I3723" t="s">
        <v>8245</v>
      </c>
      <c r="J3723" s="11">
        <v>1415230084</v>
      </c>
      <c r="K3723" s="11">
        <v>1413412084</v>
      </c>
      <c r="L3723" t="b">
        <v>0</v>
      </c>
      <c r="M3723">
        <v>44</v>
      </c>
      <c r="N3723" t="b">
        <v>1</v>
      </c>
      <c r="O3723" t="s">
        <v>8270</v>
      </c>
      <c r="P3723" s="5">
        <f t="shared" si="349"/>
        <v>114.54545454545455</v>
      </c>
      <c r="Q3723" t="str">
        <f t="shared" si="350"/>
        <v>theater</v>
      </c>
      <c r="R3723" t="str">
        <f t="shared" si="351"/>
        <v>plays</v>
      </c>
      <c r="S3723" s="10">
        <f t="shared" si="352"/>
        <v>41927.727824074071</v>
      </c>
      <c r="T3723" s="10">
        <f t="shared" si="353"/>
        <v>41948.769490740735</v>
      </c>
    </row>
    <row r="3724" spans="1:20" ht="58" x14ac:dyDescent="0.35">
      <c r="A3724" s="5">
        <f t="shared" si="348"/>
        <v>111.20000000000002</v>
      </c>
      <c r="B3724">
        <v>3722</v>
      </c>
      <c r="C3724" s="3" t="s">
        <v>3719</v>
      </c>
      <c r="D3724" s="3" t="s">
        <v>7832</v>
      </c>
      <c r="E3724">
        <v>1500</v>
      </c>
      <c r="F3724">
        <v>1668</v>
      </c>
      <c r="G3724" t="s">
        <v>8218</v>
      </c>
      <c r="H3724" t="s">
        <v>8228</v>
      </c>
      <c r="I3724" t="s">
        <v>8250</v>
      </c>
      <c r="J3724" s="11">
        <v>1455231540</v>
      </c>
      <c r="K3724" s="11">
        <v>1452614847</v>
      </c>
      <c r="L3724" t="b">
        <v>0</v>
      </c>
      <c r="M3724">
        <v>35</v>
      </c>
      <c r="N3724" t="b">
        <v>1</v>
      </c>
      <c r="O3724" t="s">
        <v>8270</v>
      </c>
      <c r="P3724" s="5">
        <f t="shared" si="349"/>
        <v>47.657142857142858</v>
      </c>
      <c r="Q3724" t="str">
        <f t="shared" si="350"/>
        <v>theater</v>
      </c>
      <c r="R3724" t="str">
        <f t="shared" si="351"/>
        <v>plays</v>
      </c>
      <c r="S3724" s="10">
        <f t="shared" si="352"/>
        <v>42381.463506944441</v>
      </c>
      <c r="T3724" s="10">
        <f t="shared" si="353"/>
        <v>42411.749305555553</v>
      </c>
    </row>
    <row r="3725" spans="1:20" ht="29" x14ac:dyDescent="0.35">
      <c r="A3725" s="5">
        <f t="shared" si="348"/>
        <v>102.04444444444445</v>
      </c>
      <c r="B3725">
        <v>3723</v>
      </c>
      <c r="C3725" s="3" t="s">
        <v>3720</v>
      </c>
      <c r="D3725" s="3" t="s">
        <v>7833</v>
      </c>
      <c r="E3725">
        <v>4500</v>
      </c>
      <c r="F3725">
        <v>4592</v>
      </c>
      <c r="G3725" t="s">
        <v>8218</v>
      </c>
      <c r="H3725" t="s">
        <v>8224</v>
      </c>
      <c r="I3725" t="s">
        <v>8246</v>
      </c>
      <c r="J3725" s="11">
        <v>1417374262</v>
      </c>
      <c r="K3725" s="11">
        <v>1414778662</v>
      </c>
      <c r="L3725" t="b">
        <v>0</v>
      </c>
      <c r="M3725">
        <v>63</v>
      </c>
      <c r="N3725" t="b">
        <v>1</v>
      </c>
      <c r="O3725" t="s">
        <v>8270</v>
      </c>
      <c r="P3725" s="5">
        <f t="shared" si="349"/>
        <v>72.888888888888886</v>
      </c>
      <c r="Q3725" t="str">
        <f t="shared" si="350"/>
        <v>theater</v>
      </c>
      <c r="R3725" t="str">
        <f t="shared" si="351"/>
        <v>plays</v>
      </c>
      <c r="S3725" s="10">
        <f t="shared" si="352"/>
        <v>41943.544699074075</v>
      </c>
      <c r="T3725" s="10">
        <f t="shared" si="353"/>
        <v>41973.586365740739</v>
      </c>
    </row>
    <row r="3726" spans="1:20" ht="43.5" x14ac:dyDescent="0.35">
      <c r="A3726" s="5">
        <f t="shared" si="348"/>
        <v>102.54767441860466</v>
      </c>
      <c r="B3726">
        <v>3724</v>
      </c>
      <c r="C3726" s="3" t="s">
        <v>3721</v>
      </c>
      <c r="D3726" s="3" t="s">
        <v>7834</v>
      </c>
      <c r="E3726">
        <v>4300</v>
      </c>
      <c r="F3726">
        <v>4409.55</v>
      </c>
      <c r="G3726" t="s">
        <v>8218</v>
      </c>
      <c r="H3726" t="s">
        <v>8224</v>
      </c>
      <c r="I3726" t="s">
        <v>8246</v>
      </c>
      <c r="J3726" s="11">
        <v>1462402800</v>
      </c>
      <c r="K3726" s="11">
        <v>1459856860</v>
      </c>
      <c r="L3726" t="b">
        <v>0</v>
      </c>
      <c r="M3726">
        <v>89</v>
      </c>
      <c r="N3726" t="b">
        <v>1</v>
      </c>
      <c r="O3726" t="s">
        <v>8270</v>
      </c>
      <c r="P3726" s="5">
        <f t="shared" si="349"/>
        <v>49.545505617977533</v>
      </c>
      <c r="Q3726" t="str">
        <f t="shared" si="350"/>
        <v>theater</v>
      </c>
      <c r="R3726" t="str">
        <f t="shared" si="351"/>
        <v>plays</v>
      </c>
      <c r="S3726" s="10">
        <f t="shared" si="352"/>
        <v>42465.283101851855</v>
      </c>
      <c r="T3726" s="10">
        <f t="shared" si="353"/>
        <v>42494.749999999993</v>
      </c>
    </row>
    <row r="3727" spans="1:20" ht="43.5" x14ac:dyDescent="0.35">
      <c r="A3727" s="5">
        <f t="shared" si="348"/>
        <v>127</v>
      </c>
      <c r="B3727">
        <v>3725</v>
      </c>
      <c r="C3727" s="3" t="s">
        <v>3722</v>
      </c>
      <c r="D3727" s="3" t="s">
        <v>7835</v>
      </c>
      <c r="E3727">
        <v>300</v>
      </c>
      <c r="F3727">
        <v>381</v>
      </c>
      <c r="G3727" t="s">
        <v>8218</v>
      </c>
      <c r="H3727" t="s">
        <v>8224</v>
      </c>
      <c r="I3727" t="s">
        <v>8246</v>
      </c>
      <c r="J3727" s="11">
        <v>1455831000</v>
      </c>
      <c r="K3727" s="11">
        <v>1454366467</v>
      </c>
      <c r="L3727" t="b">
        <v>0</v>
      </c>
      <c r="M3727">
        <v>15</v>
      </c>
      <c r="N3727" t="b">
        <v>1</v>
      </c>
      <c r="O3727" t="s">
        <v>8270</v>
      </c>
      <c r="P3727" s="5">
        <f t="shared" si="349"/>
        <v>25.4</v>
      </c>
      <c r="Q3727" t="str">
        <f t="shared" si="350"/>
        <v>theater</v>
      </c>
      <c r="R3727" t="str">
        <f t="shared" si="351"/>
        <v>plays</v>
      </c>
      <c r="S3727" s="10">
        <f t="shared" si="352"/>
        <v>42401.736886574072</v>
      </c>
      <c r="T3727" s="10">
        <f t="shared" si="353"/>
        <v>42418.687499999993</v>
      </c>
    </row>
    <row r="3728" spans="1:20" ht="43.5" x14ac:dyDescent="0.35">
      <c r="A3728" s="5">
        <f t="shared" si="348"/>
        <v>338.70588235294122</v>
      </c>
      <c r="B3728">
        <v>3726</v>
      </c>
      <c r="C3728" s="3" t="s">
        <v>3723</v>
      </c>
      <c r="D3728" s="3" t="s">
        <v>7836</v>
      </c>
      <c r="E3728">
        <v>850</v>
      </c>
      <c r="F3728">
        <v>2879</v>
      </c>
      <c r="G3728" t="s">
        <v>8218</v>
      </c>
      <c r="H3728" t="s">
        <v>8223</v>
      </c>
      <c r="I3728" t="s">
        <v>8245</v>
      </c>
      <c r="J3728" s="11">
        <v>1461963600</v>
      </c>
      <c r="K3728" s="11">
        <v>1459567371</v>
      </c>
      <c r="L3728" t="b">
        <v>0</v>
      </c>
      <c r="M3728">
        <v>46</v>
      </c>
      <c r="N3728" t="b">
        <v>1</v>
      </c>
      <c r="O3728" t="s">
        <v>8270</v>
      </c>
      <c r="P3728" s="5">
        <f t="shared" si="349"/>
        <v>62.586956521739133</v>
      </c>
      <c r="Q3728" t="str">
        <f t="shared" si="350"/>
        <v>theater</v>
      </c>
      <c r="R3728" t="str">
        <f t="shared" si="351"/>
        <v>plays</v>
      </c>
      <c r="S3728" s="10">
        <f t="shared" si="352"/>
        <v>42461.932534722226</v>
      </c>
      <c r="T3728" s="10">
        <f t="shared" si="353"/>
        <v>42489.666666666664</v>
      </c>
    </row>
    <row r="3729" spans="1:20" ht="43.5" x14ac:dyDescent="0.35">
      <c r="A3729" s="5">
        <f t="shared" si="348"/>
        <v>100.75</v>
      </c>
      <c r="B3729">
        <v>3727</v>
      </c>
      <c r="C3729" s="3" t="s">
        <v>3724</v>
      </c>
      <c r="D3729" s="3" t="s">
        <v>7837</v>
      </c>
      <c r="E3729">
        <v>2000</v>
      </c>
      <c r="F3729">
        <v>2015</v>
      </c>
      <c r="G3729" t="s">
        <v>8218</v>
      </c>
      <c r="H3729" t="s">
        <v>8223</v>
      </c>
      <c r="I3729" t="s">
        <v>8245</v>
      </c>
      <c r="J3729" s="11">
        <v>1476939300</v>
      </c>
      <c r="K3729" s="11">
        <v>1474273294</v>
      </c>
      <c r="L3729" t="b">
        <v>0</v>
      </c>
      <c r="M3729">
        <v>33</v>
      </c>
      <c r="N3729" t="b">
        <v>1</v>
      </c>
      <c r="O3729" t="s">
        <v>8270</v>
      </c>
      <c r="P3729" s="5">
        <f t="shared" si="349"/>
        <v>61.060606060606062</v>
      </c>
      <c r="Q3729" t="str">
        <f t="shared" si="350"/>
        <v>theater</v>
      </c>
      <c r="R3729" t="str">
        <f t="shared" si="351"/>
        <v>plays</v>
      </c>
      <c r="S3729" s="10">
        <f t="shared" si="352"/>
        <v>42632.139976851853</v>
      </c>
      <c r="T3729" s="10">
        <f t="shared" si="353"/>
        <v>42662.996527777774</v>
      </c>
    </row>
    <row r="3730" spans="1:20" ht="43.5" x14ac:dyDescent="0.35">
      <c r="A3730" s="5">
        <f t="shared" si="348"/>
        <v>9.31</v>
      </c>
      <c r="B3730">
        <v>3728</v>
      </c>
      <c r="C3730" s="3" t="s">
        <v>3725</v>
      </c>
      <c r="D3730" s="3" t="s">
        <v>7838</v>
      </c>
      <c r="E3730">
        <v>20000</v>
      </c>
      <c r="F3730">
        <v>1862</v>
      </c>
      <c r="G3730" t="s">
        <v>8220</v>
      </c>
      <c r="H3730" t="s">
        <v>8223</v>
      </c>
      <c r="I3730" t="s">
        <v>8245</v>
      </c>
      <c r="J3730" s="11">
        <v>1439957176</v>
      </c>
      <c r="K3730" s="11">
        <v>1437365176</v>
      </c>
      <c r="L3730" t="b">
        <v>0</v>
      </c>
      <c r="M3730">
        <v>31</v>
      </c>
      <c r="N3730" t="b">
        <v>0</v>
      </c>
      <c r="O3730" t="s">
        <v>8270</v>
      </c>
      <c r="P3730" s="5">
        <f t="shared" si="349"/>
        <v>60.064516129032256</v>
      </c>
      <c r="Q3730" t="str">
        <f t="shared" si="350"/>
        <v>theater</v>
      </c>
      <c r="R3730" t="str">
        <f t="shared" si="351"/>
        <v>plays</v>
      </c>
      <c r="S3730" s="10">
        <f t="shared" si="352"/>
        <v>42204.962685185186</v>
      </c>
      <c r="T3730" s="10">
        <f t="shared" si="353"/>
        <v>42234.962685185186</v>
      </c>
    </row>
    <row r="3731" spans="1:20" ht="58" x14ac:dyDescent="0.35">
      <c r="A3731" s="5">
        <f t="shared" si="348"/>
        <v>7.24</v>
      </c>
      <c r="B3731">
        <v>3729</v>
      </c>
      <c r="C3731" s="3" t="s">
        <v>3726</v>
      </c>
      <c r="D3731" s="3" t="s">
        <v>7839</v>
      </c>
      <c r="E3731">
        <v>5000</v>
      </c>
      <c r="F3731">
        <v>362</v>
      </c>
      <c r="G3731" t="s">
        <v>8220</v>
      </c>
      <c r="H3731" t="s">
        <v>8223</v>
      </c>
      <c r="I3731" t="s">
        <v>8245</v>
      </c>
      <c r="J3731" s="11">
        <v>1427082912</v>
      </c>
      <c r="K3731" s="11">
        <v>1423198512</v>
      </c>
      <c r="L3731" t="b">
        <v>0</v>
      </c>
      <c r="M3731">
        <v>5</v>
      </c>
      <c r="N3731" t="b">
        <v>0</v>
      </c>
      <c r="O3731" t="s">
        <v>8270</v>
      </c>
      <c r="P3731" s="5">
        <f t="shared" si="349"/>
        <v>72.400000000000006</v>
      </c>
      <c r="Q3731" t="str">
        <f t="shared" si="350"/>
        <v>theater</v>
      </c>
      <c r="R3731" t="str">
        <f t="shared" si="351"/>
        <v>plays</v>
      </c>
      <c r="S3731" s="10">
        <f t="shared" si="352"/>
        <v>42040.996666666666</v>
      </c>
      <c r="T3731" s="10">
        <f t="shared" si="353"/>
        <v>42085.954999999994</v>
      </c>
    </row>
    <row r="3732" spans="1:20" ht="43.5" x14ac:dyDescent="0.35">
      <c r="A3732" s="5">
        <f t="shared" si="348"/>
        <v>10</v>
      </c>
      <c r="B3732">
        <v>3730</v>
      </c>
      <c r="C3732" s="3" t="s">
        <v>3727</v>
      </c>
      <c r="D3732" s="3" t="s">
        <v>7840</v>
      </c>
      <c r="E3732">
        <v>1000</v>
      </c>
      <c r="F3732">
        <v>100</v>
      </c>
      <c r="G3732" t="s">
        <v>8220</v>
      </c>
      <c r="H3732" t="s">
        <v>8223</v>
      </c>
      <c r="I3732" t="s">
        <v>8245</v>
      </c>
      <c r="J3732" s="11">
        <v>1439828159</v>
      </c>
      <c r="K3732" s="11">
        <v>1437236159</v>
      </c>
      <c r="L3732" t="b">
        <v>0</v>
      </c>
      <c r="M3732">
        <v>1</v>
      </c>
      <c r="N3732" t="b">
        <v>0</v>
      </c>
      <c r="O3732" t="s">
        <v>8270</v>
      </c>
      <c r="P3732" s="5">
        <f t="shared" si="349"/>
        <v>100</v>
      </c>
      <c r="Q3732" t="str">
        <f t="shared" si="350"/>
        <v>theater</v>
      </c>
      <c r="R3732" t="str">
        <f t="shared" si="351"/>
        <v>plays</v>
      </c>
      <c r="S3732" s="10">
        <f t="shared" si="352"/>
        <v>42203.46943287037</v>
      </c>
      <c r="T3732" s="10">
        <f t="shared" si="353"/>
        <v>42233.46943287037</v>
      </c>
    </row>
    <row r="3733" spans="1:20" ht="43.5" x14ac:dyDescent="0.35">
      <c r="A3733" s="5">
        <f t="shared" si="348"/>
        <v>11.272727272727273</v>
      </c>
      <c r="B3733">
        <v>3731</v>
      </c>
      <c r="C3733" s="3" t="s">
        <v>3728</v>
      </c>
      <c r="D3733" s="3" t="s">
        <v>7841</v>
      </c>
      <c r="E3733">
        <v>5500</v>
      </c>
      <c r="F3733">
        <v>620</v>
      </c>
      <c r="G3733" t="s">
        <v>8220</v>
      </c>
      <c r="H3733" t="s">
        <v>8223</v>
      </c>
      <c r="I3733" t="s">
        <v>8245</v>
      </c>
      <c r="J3733" s="11">
        <v>1420860180</v>
      </c>
      <c r="K3733" s="11">
        <v>1418234646</v>
      </c>
      <c r="L3733" t="b">
        <v>0</v>
      </c>
      <c r="M3733">
        <v>12</v>
      </c>
      <c r="N3733" t="b">
        <v>0</v>
      </c>
      <c r="O3733" t="s">
        <v>8270</v>
      </c>
      <c r="P3733" s="5">
        <f t="shared" si="349"/>
        <v>51.666666666666664</v>
      </c>
      <c r="Q3733" t="str">
        <f t="shared" si="350"/>
        <v>theater</v>
      </c>
      <c r="R3733" t="str">
        <f t="shared" si="351"/>
        <v>plays</v>
      </c>
      <c r="S3733" s="10">
        <f t="shared" si="352"/>
        <v>41983.544513888883</v>
      </c>
      <c r="T3733" s="10">
        <f t="shared" si="353"/>
        <v>42013.932638888888</v>
      </c>
    </row>
    <row r="3734" spans="1:20" ht="43.5" x14ac:dyDescent="0.35">
      <c r="A3734" s="5">
        <f t="shared" si="348"/>
        <v>15.411764705882353</v>
      </c>
      <c r="B3734">
        <v>3732</v>
      </c>
      <c r="C3734" s="3" t="s">
        <v>3729</v>
      </c>
      <c r="D3734" s="3" t="s">
        <v>7842</v>
      </c>
      <c r="E3734">
        <v>850</v>
      </c>
      <c r="F3734">
        <v>131</v>
      </c>
      <c r="G3734" t="s">
        <v>8220</v>
      </c>
      <c r="H3734" t="s">
        <v>8232</v>
      </c>
      <c r="I3734" t="s">
        <v>8248</v>
      </c>
      <c r="J3734" s="11">
        <v>1422100800</v>
      </c>
      <c r="K3734" s="11">
        <v>1416932133</v>
      </c>
      <c r="L3734" t="b">
        <v>0</v>
      </c>
      <c r="M3734">
        <v>4</v>
      </c>
      <c r="N3734" t="b">
        <v>0</v>
      </c>
      <c r="O3734" t="s">
        <v>8270</v>
      </c>
      <c r="P3734" s="5">
        <f t="shared" si="349"/>
        <v>32.75</v>
      </c>
      <c r="Q3734" t="str">
        <f t="shared" si="350"/>
        <v>theater</v>
      </c>
      <c r="R3734" t="str">
        <f t="shared" si="351"/>
        <v>plays</v>
      </c>
      <c r="S3734" s="10">
        <f t="shared" si="352"/>
        <v>41968.469131944446</v>
      </c>
      <c r="T3734" s="10">
        <f t="shared" si="353"/>
        <v>42028.291666666664</v>
      </c>
    </row>
    <row r="3735" spans="1:20" ht="43.5" x14ac:dyDescent="0.35">
      <c r="A3735" s="5">
        <f t="shared" si="348"/>
        <v>0</v>
      </c>
      <c r="B3735">
        <v>3733</v>
      </c>
      <c r="C3735" s="3" t="s">
        <v>3730</v>
      </c>
      <c r="D3735" s="3" t="s">
        <v>7843</v>
      </c>
      <c r="E3735">
        <v>1500</v>
      </c>
      <c r="F3735">
        <v>0</v>
      </c>
      <c r="G3735" t="s">
        <v>8220</v>
      </c>
      <c r="H3735" t="s">
        <v>8223</v>
      </c>
      <c r="I3735" t="s">
        <v>8245</v>
      </c>
      <c r="J3735" s="11">
        <v>1429396200</v>
      </c>
      <c r="K3735" s="11">
        <v>1428539708</v>
      </c>
      <c r="L3735" t="b">
        <v>0</v>
      </c>
      <c r="M3735">
        <v>0</v>
      </c>
      <c r="N3735" t="b">
        <v>0</v>
      </c>
      <c r="O3735" t="s">
        <v>8270</v>
      </c>
      <c r="P3735" s="5" t="e">
        <f t="shared" si="349"/>
        <v>#DIV/0!</v>
      </c>
      <c r="Q3735" t="str">
        <f t="shared" si="350"/>
        <v>theater</v>
      </c>
      <c r="R3735" t="str">
        <f t="shared" si="351"/>
        <v>plays</v>
      </c>
      <c r="S3735" s="10">
        <f t="shared" si="352"/>
        <v>42102.816064814811</v>
      </c>
      <c r="T3735" s="10">
        <f t="shared" si="353"/>
        <v>42112.729166666664</v>
      </c>
    </row>
    <row r="3736" spans="1:20" ht="58" x14ac:dyDescent="0.35">
      <c r="A3736" s="5">
        <f t="shared" si="348"/>
        <v>28.466666666666669</v>
      </c>
      <c r="B3736">
        <v>3734</v>
      </c>
      <c r="C3736" s="3" t="s">
        <v>3731</v>
      </c>
      <c r="D3736" s="3" t="s">
        <v>7844</v>
      </c>
      <c r="E3736">
        <v>1500</v>
      </c>
      <c r="F3736">
        <v>427</v>
      </c>
      <c r="G3736" t="s">
        <v>8220</v>
      </c>
      <c r="H3736" t="s">
        <v>8223</v>
      </c>
      <c r="I3736" t="s">
        <v>8245</v>
      </c>
      <c r="J3736" s="11">
        <v>1432589896</v>
      </c>
      <c r="K3736" s="11">
        <v>1427405896</v>
      </c>
      <c r="L3736" t="b">
        <v>0</v>
      </c>
      <c r="M3736">
        <v>7</v>
      </c>
      <c r="N3736" t="b">
        <v>0</v>
      </c>
      <c r="O3736" t="s">
        <v>8270</v>
      </c>
      <c r="P3736" s="5">
        <f t="shared" si="349"/>
        <v>61</v>
      </c>
      <c r="Q3736" t="str">
        <f t="shared" si="350"/>
        <v>theater</v>
      </c>
      <c r="R3736" t="str">
        <f t="shared" si="351"/>
        <v>plays</v>
      </c>
      <c r="S3736" s="10">
        <f t="shared" si="352"/>
        <v>42089.693240740737</v>
      </c>
      <c r="T3736" s="10">
        <f t="shared" si="353"/>
        <v>42149.693240740737</v>
      </c>
    </row>
    <row r="3737" spans="1:20" ht="29" x14ac:dyDescent="0.35">
      <c r="A3737" s="5">
        <f t="shared" si="348"/>
        <v>13.333333333333334</v>
      </c>
      <c r="B3737">
        <v>3735</v>
      </c>
      <c r="C3737" s="3" t="s">
        <v>3732</v>
      </c>
      <c r="D3737" s="3" t="s">
        <v>7845</v>
      </c>
      <c r="E3737">
        <v>150</v>
      </c>
      <c r="F3737">
        <v>20</v>
      </c>
      <c r="G3737" t="s">
        <v>8220</v>
      </c>
      <c r="H3737" t="s">
        <v>8224</v>
      </c>
      <c r="I3737" t="s">
        <v>8246</v>
      </c>
      <c r="J3737" s="11">
        <v>1432831089</v>
      </c>
      <c r="K3737" s="11">
        <v>1430239089</v>
      </c>
      <c r="L3737" t="b">
        <v>0</v>
      </c>
      <c r="M3737">
        <v>2</v>
      </c>
      <c r="N3737" t="b">
        <v>0</v>
      </c>
      <c r="O3737" t="s">
        <v>8270</v>
      </c>
      <c r="P3737" s="5">
        <f t="shared" si="349"/>
        <v>10</v>
      </c>
      <c r="Q3737" t="str">
        <f t="shared" si="350"/>
        <v>theater</v>
      </c>
      <c r="R3737" t="str">
        <f t="shared" si="351"/>
        <v>plays</v>
      </c>
      <c r="S3737" s="10">
        <f t="shared" si="352"/>
        <v>42122.484826388885</v>
      </c>
      <c r="T3737" s="10">
        <f t="shared" si="353"/>
        <v>42152.484826388885</v>
      </c>
    </row>
    <row r="3738" spans="1:20" ht="43.5" x14ac:dyDescent="0.35">
      <c r="A3738" s="5">
        <f t="shared" si="348"/>
        <v>0.66666666666666674</v>
      </c>
      <c r="B3738">
        <v>3736</v>
      </c>
      <c r="C3738" s="3" t="s">
        <v>3733</v>
      </c>
      <c r="D3738" s="3" t="s">
        <v>7846</v>
      </c>
      <c r="E3738">
        <v>1500</v>
      </c>
      <c r="F3738">
        <v>10</v>
      </c>
      <c r="G3738" t="s">
        <v>8220</v>
      </c>
      <c r="H3738" t="s">
        <v>8224</v>
      </c>
      <c r="I3738" t="s">
        <v>8246</v>
      </c>
      <c r="J3738" s="11">
        <v>1427133600</v>
      </c>
      <c r="K3738" s="11">
        <v>1423847093</v>
      </c>
      <c r="L3738" t="b">
        <v>0</v>
      </c>
      <c r="M3738">
        <v>1</v>
      </c>
      <c r="N3738" t="b">
        <v>0</v>
      </c>
      <c r="O3738" t="s">
        <v>8270</v>
      </c>
      <c r="P3738" s="5">
        <f t="shared" si="349"/>
        <v>10</v>
      </c>
      <c r="Q3738" t="str">
        <f t="shared" si="350"/>
        <v>theater</v>
      </c>
      <c r="R3738" t="str">
        <f t="shared" si="351"/>
        <v>plays</v>
      </c>
      <c r="S3738" s="10">
        <f t="shared" si="352"/>
        <v>42048.503391203696</v>
      </c>
      <c r="T3738" s="10">
        <f t="shared" si="353"/>
        <v>42086.541666666664</v>
      </c>
    </row>
    <row r="3739" spans="1:20" ht="43.5" x14ac:dyDescent="0.35">
      <c r="A3739" s="5">
        <f t="shared" si="348"/>
        <v>21.428571428571427</v>
      </c>
      <c r="B3739">
        <v>3737</v>
      </c>
      <c r="C3739" s="3" t="s">
        <v>3734</v>
      </c>
      <c r="D3739" s="3" t="s">
        <v>7847</v>
      </c>
      <c r="E3739">
        <v>700</v>
      </c>
      <c r="F3739">
        <v>150</v>
      </c>
      <c r="G3739" t="s">
        <v>8220</v>
      </c>
      <c r="H3739" t="s">
        <v>8223</v>
      </c>
      <c r="I3739" t="s">
        <v>8245</v>
      </c>
      <c r="J3739" s="11">
        <v>1447311540</v>
      </c>
      <c r="K3739" s="11">
        <v>1445358903</v>
      </c>
      <c r="L3739" t="b">
        <v>0</v>
      </c>
      <c r="M3739">
        <v>4</v>
      </c>
      <c r="N3739" t="b">
        <v>0</v>
      </c>
      <c r="O3739" t="s">
        <v>8270</v>
      </c>
      <c r="P3739" s="5">
        <f t="shared" si="349"/>
        <v>37.5</v>
      </c>
      <c r="Q3739" t="str">
        <f t="shared" si="350"/>
        <v>theater</v>
      </c>
      <c r="R3739" t="str">
        <f t="shared" si="351"/>
        <v>plays</v>
      </c>
      <c r="S3739" s="10">
        <f t="shared" si="352"/>
        <v>42297.482673611106</v>
      </c>
      <c r="T3739" s="10">
        <f t="shared" si="353"/>
        <v>42320.082638888889</v>
      </c>
    </row>
    <row r="3740" spans="1:20" ht="43.5" x14ac:dyDescent="0.35">
      <c r="A3740" s="5">
        <f t="shared" si="348"/>
        <v>18</v>
      </c>
      <c r="B3740">
        <v>3738</v>
      </c>
      <c r="C3740" s="3" t="s">
        <v>3735</v>
      </c>
      <c r="D3740" s="3" t="s">
        <v>7848</v>
      </c>
      <c r="E3740">
        <v>1500</v>
      </c>
      <c r="F3740">
        <v>270</v>
      </c>
      <c r="G3740" t="s">
        <v>8220</v>
      </c>
      <c r="H3740" t="s">
        <v>8224</v>
      </c>
      <c r="I3740" t="s">
        <v>8246</v>
      </c>
      <c r="J3740" s="11">
        <v>1405461600</v>
      </c>
      <c r="K3740" s="11">
        <v>1403562705</v>
      </c>
      <c r="L3740" t="b">
        <v>0</v>
      </c>
      <c r="M3740">
        <v>6</v>
      </c>
      <c r="N3740" t="b">
        <v>0</v>
      </c>
      <c r="O3740" t="s">
        <v>8270</v>
      </c>
      <c r="P3740" s="5">
        <f t="shared" si="349"/>
        <v>45</v>
      </c>
      <c r="Q3740" t="str">
        <f t="shared" si="350"/>
        <v>theater</v>
      </c>
      <c r="R3740" t="str">
        <f t="shared" si="351"/>
        <v>plays</v>
      </c>
      <c r="S3740" s="10">
        <f t="shared" si="352"/>
        <v>41813.730381944442</v>
      </c>
      <c r="T3740" s="10">
        <f t="shared" si="353"/>
        <v>41835.708333333328</v>
      </c>
    </row>
    <row r="3741" spans="1:20" ht="43.5" x14ac:dyDescent="0.35">
      <c r="A3741" s="5">
        <f t="shared" si="348"/>
        <v>20.125</v>
      </c>
      <c r="B3741">
        <v>3739</v>
      </c>
      <c r="C3741" s="3" t="s">
        <v>3736</v>
      </c>
      <c r="D3741" s="3" t="s">
        <v>7849</v>
      </c>
      <c r="E3741">
        <v>4000</v>
      </c>
      <c r="F3741">
        <v>805</v>
      </c>
      <c r="G3741" t="s">
        <v>8220</v>
      </c>
      <c r="H3741" t="s">
        <v>8224</v>
      </c>
      <c r="I3741" t="s">
        <v>8246</v>
      </c>
      <c r="J3741" s="11">
        <v>1468752468</v>
      </c>
      <c r="K3741" s="11">
        <v>1467024468</v>
      </c>
      <c r="L3741" t="b">
        <v>0</v>
      </c>
      <c r="M3741">
        <v>8</v>
      </c>
      <c r="N3741" t="b">
        <v>0</v>
      </c>
      <c r="O3741" t="s">
        <v>8270</v>
      </c>
      <c r="P3741" s="5">
        <f t="shared" si="349"/>
        <v>100.625</v>
      </c>
      <c r="Q3741" t="str">
        <f t="shared" si="350"/>
        <v>theater</v>
      </c>
      <c r="R3741" t="str">
        <f t="shared" si="351"/>
        <v>plays</v>
      </c>
      <c r="S3741" s="10">
        <f t="shared" si="352"/>
        <v>42548.241527777776</v>
      </c>
      <c r="T3741" s="10">
        <f t="shared" si="353"/>
        <v>42568.241527777776</v>
      </c>
    </row>
    <row r="3742" spans="1:20" ht="43.5" x14ac:dyDescent="0.35">
      <c r="A3742" s="5">
        <f t="shared" si="348"/>
        <v>17.899999999999999</v>
      </c>
      <c r="B3742">
        <v>3740</v>
      </c>
      <c r="C3742" s="3" t="s">
        <v>3737</v>
      </c>
      <c r="D3742" s="3" t="s">
        <v>7850</v>
      </c>
      <c r="E3742">
        <v>2000</v>
      </c>
      <c r="F3742">
        <v>358</v>
      </c>
      <c r="G3742" t="s">
        <v>8220</v>
      </c>
      <c r="H3742" t="s">
        <v>8223</v>
      </c>
      <c r="I3742" t="s">
        <v>8245</v>
      </c>
      <c r="J3742" s="11">
        <v>1407808438</v>
      </c>
      <c r="K3742" s="11">
        <v>1405217355</v>
      </c>
      <c r="L3742" t="b">
        <v>0</v>
      </c>
      <c r="M3742">
        <v>14</v>
      </c>
      <c r="N3742" t="b">
        <v>0</v>
      </c>
      <c r="O3742" t="s">
        <v>8270</v>
      </c>
      <c r="P3742" s="5">
        <f t="shared" si="349"/>
        <v>25.571428571428573</v>
      </c>
      <c r="Q3742" t="str">
        <f t="shared" si="350"/>
        <v>theater</v>
      </c>
      <c r="R3742" t="str">
        <f t="shared" si="351"/>
        <v>plays</v>
      </c>
      <c r="S3742" s="10">
        <f t="shared" si="352"/>
        <v>41832.881423611107</v>
      </c>
      <c r="T3742" s="10">
        <f t="shared" si="353"/>
        <v>41862.870810185181</v>
      </c>
    </row>
    <row r="3743" spans="1:20" ht="43.5" x14ac:dyDescent="0.35">
      <c r="A3743" s="5">
        <f t="shared" si="348"/>
        <v>0</v>
      </c>
      <c r="B3743">
        <v>3741</v>
      </c>
      <c r="C3743" s="3" t="s">
        <v>3738</v>
      </c>
      <c r="D3743" s="3" t="s">
        <v>7851</v>
      </c>
      <c r="E3743">
        <v>20000</v>
      </c>
      <c r="F3743">
        <v>0</v>
      </c>
      <c r="G3743" t="s">
        <v>8220</v>
      </c>
      <c r="H3743" t="s">
        <v>8223</v>
      </c>
      <c r="I3743" t="s">
        <v>8245</v>
      </c>
      <c r="J3743" s="11">
        <v>1450389950</v>
      </c>
      <c r="K3743" s="11">
        <v>1447797950</v>
      </c>
      <c r="L3743" t="b">
        <v>0</v>
      </c>
      <c r="M3743">
        <v>0</v>
      </c>
      <c r="N3743" t="b">
        <v>0</v>
      </c>
      <c r="O3743" t="s">
        <v>8270</v>
      </c>
      <c r="P3743" s="5" t="e">
        <f t="shared" si="349"/>
        <v>#DIV/0!</v>
      </c>
      <c r="Q3743" t="str">
        <f t="shared" si="350"/>
        <v>theater</v>
      </c>
      <c r="R3743" t="str">
        <f t="shared" si="351"/>
        <v>plays</v>
      </c>
      <c r="S3743" s="10">
        <f t="shared" si="352"/>
        <v>42325.712384259255</v>
      </c>
      <c r="T3743" s="10">
        <f t="shared" si="353"/>
        <v>42355.712384259255</v>
      </c>
    </row>
    <row r="3744" spans="1:20" ht="43.5" x14ac:dyDescent="0.35">
      <c r="A3744" s="5">
        <f t="shared" si="348"/>
        <v>2</v>
      </c>
      <c r="B3744">
        <v>3742</v>
      </c>
      <c r="C3744" s="3" t="s">
        <v>3739</v>
      </c>
      <c r="D3744" s="3" t="s">
        <v>7852</v>
      </c>
      <c r="E3744">
        <v>5000</v>
      </c>
      <c r="F3744">
        <v>100</v>
      </c>
      <c r="G3744" t="s">
        <v>8220</v>
      </c>
      <c r="H3744" t="s">
        <v>8223</v>
      </c>
      <c r="I3744" t="s">
        <v>8245</v>
      </c>
      <c r="J3744" s="11">
        <v>1409980144</v>
      </c>
      <c r="K3744" s="11">
        <v>1407388144</v>
      </c>
      <c r="L3744" t="b">
        <v>0</v>
      </c>
      <c r="M3744">
        <v>4</v>
      </c>
      <c r="N3744" t="b">
        <v>0</v>
      </c>
      <c r="O3744" t="s">
        <v>8270</v>
      </c>
      <c r="P3744" s="5">
        <f t="shared" si="349"/>
        <v>25</v>
      </c>
      <c r="Q3744" t="str">
        <f t="shared" si="350"/>
        <v>theater</v>
      </c>
      <c r="R3744" t="str">
        <f t="shared" si="351"/>
        <v>plays</v>
      </c>
      <c r="S3744" s="10">
        <f t="shared" si="352"/>
        <v>41858.006296296291</v>
      </c>
      <c r="T3744" s="10">
        <f t="shared" si="353"/>
        <v>41888.006296296291</v>
      </c>
    </row>
    <row r="3745" spans="1:20" ht="29" x14ac:dyDescent="0.35">
      <c r="A3745" s="5">
        <f t="shared" si="348"/>
        <v>0</v>
      </c>
      <c r="B3745">
        <v>3743</v>
      </c>
      <c r="C3745" s="3" t="s">
        <v>3740</v>
      </c>
      <c r="D3745" s="3" t="s">
        <v>7853</v>
      </c>
      <c r="E3745">
        <v>2200</v>
      </c>
      <c r="F3745">
        <v>0</v>
      </c>
      <c r="G3745" t="s">
        <v>8220</v>
      </c>
      <c r="H3745" t="s">
        <v>8223</v>
      </c>
      <c r="I3745" t="s">
        <v>8245</v>
      </c>
      <c r="J3745" s="11">
        <v>1404406964</v>
      </c>
      <c r="K3745" s="11">
        <v>1401814964</v>
      </c>
      <c r="L3745" t="b">
        <v>0</v>
      </c>
      <c r="M3745">
        <v>0</v>
      </c>
      <c r="N3745" t="b">
        <v>0</v>
      </c>
      <c r="O3745" t="s">
        <v>8270</v>
      </c>
      <c r="P3745" s="5" t="e">
        <f t="shared" si="349"/>
        <v>#DIV/0!</v>
      </c>
      <c r="Q3745" t="str">
        <f t="shared" si="350"/>
        <v>theater</v>
      </c>
      <c r="R3745" t="str">
        <f t="shared" si="351"/>
        <v>plays</v>
      </c>
      <c r="S3745" s="10">
        <f t="shared" si="352"/>
        <v>41793.501898148148</v>
      </c>
      <c r="T3745" s="10">
        <f t="shared" si="353"/>
        <v>41823.501898148148</v>
      </c>
    </row>
    <row r="3746" spans="1:20" ht="58" x14ac:dyDescent="0.35">
      <c r="A3746" s="5">
        <f t="shared" si="348"/>
        <v>0</v>
      </c>
      <c r="B3746">
        <v>3744</v>
      </c>
      <c r="C3746" s="3" t="s">
        <v>3741</v>
      </c>
      <c r="D3746" s="3" t="s">
        <v>7854</v>
      </c>
      <c r="E3746">
        <v>1200</v>
      </c>
      <c r="F3746">
        <v>0</v>
      </c>
      <c r="G3746" t="s">
        <v>8220</v>
      </c>
      <c r="H3746" t="s">
        <v>8223</v>
      </c>
      <c r="I3746" t="s">
        <v>8245</v>
      </c>
      <c r="J3746" s="11">
        <v>1404532740</v>
      </c>
      <c r="K3746" s="11">
        <v>1401823952</v>
      </c>
      <c r="L3746" t="b">
        <v>0</v>
      </c>
      <c r="M3746">
        <v>0</v>
      </c>
      <c r="N3746" t="b">
        <v>0</v>
      </c>
      <c r="O3746" t="s">
        <v>8270</v>
      </c>
      <c r="P3746" s="5" t="e">
        <f t="shared" si="349"/>
        <v>#DIV/0!</v>
      </c>
      <c r="Q3746" t="str">
        <f t="shared" si="350"/>
        <v>theater</v>
      </c>
      <c r="R3746" t="str">
        <f t="shared" si="351"/>
        <v>plays</v>
      </c>
      <c r="S3746" s="10">
        <f t="shared" si="352"/>
        <v>41793.605925925927</v>
      </c>
      <c r="T3746" s="10">
        <f t="shared" si="353"/>
        <v>41824.957638888889</v>
      </c>
    </row>
    <row r="3747" spans="1:20" ht="43.5" x14ac:dyDescent="0.35">
      <c r="A3747" s="5">
        <f t="shared" si="348"/>
        <v>10</v>
      </c>
      <c r="B3747">
        <v>3745</v>
      </c>
      <c r="C3747" s="3" t="s">
        <v>3742</v>
      </c>
      <c r="D3747" s="3" t="s">
        <v>7855</v>
      </c>
      <c r="E3747">
        <v>100</v>
      </c>
      <c r="F3747">
        <v>10</v>
      </c>
      <c r="G3747" t="s">
        <v>8220</v>
      </c>
      <c r="H3747" t="s">
        <v>8223</v>
      </c>
      <c r="I3747" t="s">
        <v>8245</v>
      </c>
      <c r="J3747" s="11">
        <v>1407689102</v>
      </c>
      <c r="K3747" s="11">
        <v>1405097102</v>
      </c>
      <c r="L3747" t="b">
        <v>0</v>
      </c>
      <c r="M3747">
        <v>1</v>
      </c>
      <c r="N3747" t="b">
        <v>0</v>
      </c>
      <c r="O3747" t="s">
        <v>8270</v>
      </c>
      <c r="P3747" s="5">
        <f t="shared" si="349"/>
        <v>10</v>
      </c>
      <c r="Q3747" t="str">
        <f t="shared" si="350"/>
        <v>theater</v>
      </c>
      <c r="R3747" t="str">
        <f t="shared" si="351"/>
        <v>plays</v>
      </c>
      <c r="S3747" s="10">
        <f t="shared" si="352"/>
        <v>41831.489606481482</v>
      </c>
      <c r="T3747" s="10">
        <f t="shared" si="353"/>
        <v>41861.489606481482</v>
      </c>
    </row>
    <row r="3748" spans="1:20" ht="29" x14ac:dyDescent="0.35">
      <c r="A3748" s="5">
        <f t="shared" si="348"/>
        <v>2.3764705882352941</v>
      </c>
      <c r="B3748">
        <v>3746</v>
      </c>
      <c r="C3748" s="3" t="s">
        <v>3743</v>
      </c>
      <c r="D3748" s="3" t="s">
        <v>7856</v>
      </c>
      <c r="E3748">
        <v>8500</v>
      </c>
      <c r="F3748">
        <v>202</v>
      </c>
      <c r="G3748" t="s">
        <v>8220</v>
      </c>
      <c r="H3748" t="s">
        <v>8223</v>
      </c>
      <c r="I3748" t="s">
        <v>8245</v>
      </c>
      <c r="J3748" s="11">
        <v>1475918439</v>
      </c>
      <c r="K3748" s="11">
        <v>1473326439</v>
      </c>
      <c r="L3748" t="b">
        <v>0</v>
      </c>
      <c r="M3748">
        <v>1</v>
      </c>
      <c r="N3748" t="b">
        <v>0</v>
      </c>
      <c r="O3748" t="s">
        <v>8270</v>
      </c>
      <c r="P3748" s="5">
        <f t="shared" si="349"/>
        <v>202</v>
      </c>
      <c r="Q3748" t="str">
        <f t="shared" si="350"/>
        <v>theater</v>
      </c>
      <c r="R3748" t="str">
        <f t="shared" si="351"/>
        <v>plays</v>
      </c>
      <c r="S3748" s="10">
        <f t="shared" si="352"/>
        <v>42621.18100694444</v>
      </c>
      <c r="T3748" s="10">
        <f t="shared" si="353"/>
        <v>42651.18100694444</v>
      </c>
    </row>
    <row r="3749" spans="1:20" ht="29" x14ac:dyDescent="0.35">
      <c r="A3749" s="5">
        <f t="shared" si="348"/>
        <v>1</v>
      </c>
      <c r="B3749">
        <v>3747</v>
      </c>
      <c r="C3749" s="3" t="s">
        <v>3744</v>
      </c>
      <c r="D3749" s="3" t="s">
        <v>7857</v>
      </c>
      <c r="E3749">
        <v>2500</v>
      </c>
      <c r="F3749">
        <v>25</v>
      </c>
      <c r="G3749" t="s">
        <v>8220</v>
      </c>
      <c r="H3749" t="s">
        <v>8224</v>
      </c>
      <c r="I3749" t="s">
        <v>8246</v>
      </c>
      <c r="J3749" s="11">
        <v>1436137140</v>
      </c>
      <c r="K3749" s="11">
        <v>1433833896</v>
      </c>
      <c r="L3749" t="b">
        <v>0</v>
      </c>
      <c r="M3749">
        <v>1</v>
      </c>
      <c r="N3749" t="b">
        <v>0</v>
      </c>
      <c r="O3749" t="s">
        <v>8270</v>
      </c>
      <c r="P3749" s="5">
        <f t="shared" si="349"/>
        <v>25</v>
      </c>
      <c r="Q3749" t="str">
        <f t="shared" si="350"/>
        <v>theater</v>
      </c>
      <c r="R3749" t="str">
        <f t="shared" si="351"/>
        <v>plays</v>
      </c>
      <c r="S3749" s="10">
        <f t="shared" si="352"/>
        <v>42164.091388888883</v>
      </c>
      <c r="T3749" s="10">
        <f t="shared" si="353"/>
        <v>42190.749305555553</v>
      </c>
    </row>
    <row r="3750" spans="1:20" ht="43.5" x14ac:dyDescent="0.35">
      <c r="A3750" s="5">
        <f t="shared" si="348"/>
        <v>103.52</v>
      </c>
      <c r="B3750">
        <v>3748</v>
      </c>
      <c r="C3750" s="3" t="s">
        <v>3745</v>
      </c>
      <c r="D3750" s="3" t="s">
        <v>7858</v>
      </c>
      <c r="E3750">
        <v>5000</v>
      </c>
      <c r="F3750">
        <v>5176</v>
      </c>
      <c r="G3750" t="s">
        <v>8218</v>
      </c>
      <c r="H3750" t="s">
        <v>8223</v>
      </c>
      <c r="I3750" t="s">
        <v>8245</v>
      </c>
      <c r="J3750" s="11">
        <v>1455602340</v>
      </c>
      <c r="K3750" s="11">
        <v>1453827436</v>
      </c>
      <c r="L3750" t="b">
        <v>0</v>
      </c>
      <c r="M3750">
        <v>52</v>
      </c>
      <c r="N3750" t="b">
        <v>1</v>
      </c>
      <c r="O3750" t="s">
        <v>8304</v>
      </c>
      <c r="P3750" s="5">
        <f t="shared" si="349"/>
        <v>99.538461538461533</v>
      </c>
      <c r="Q3750" t="str">
        <f t="shared" si="350"/>
        <v>theater</v>
      </c>
      <c r="R3750" t="str">
        <f t="shared" si="351"/>
        <v>musical</v>
      </c>
      <c r="S3750" s="10">
        <f t="shared" si="352"/>
        <v>42395.498101851852</v>
      </c>
      <c r="T3750" s="10">
        <f t="shared" si="353"/>
        <v>42416.040972222218</v>
      </c>
    </row>
    <row r="3751" spans="1:20" ht="43.5" x14ac:dyDescent="0.35">
      <c r="A3751" s="5">
        <f t="shared" si="348"/>
        <v>105</v>
      </c>
      <c r="B3751">
        <v>3749</v>
      </c>
      <c r="C3751" s="3" t="s">
        <v>3746</v>
      </c>
      <c r="D3751" s="3" t="s">
        <v>7859</v>
      </c>
      <c r="E3751">
        <v>500</v>
      </c>
      <c r="F3751">
        <v>525</v>
      </c>
      <c r="G3751" t="s">
        <v>8218</v>
      </c>
      <c r="H3751" t="s">
        <v>8223</v>
      </c>
      <c r="I3751" t="s">
        <v>8245</v>
      </c>
      <c r="J3751" s="11">
        <v>1461902340</v>
      </c>
      <c r="K3751" s="11">
        <v>1459220588</v>
      </c>
      <c r="L3751" t="b">
        <v>0</v>
      </c>
      <c r="M3751">
        <v>7</v>
      </c>
      <c r="N3751" t="b">
        <v>1</v>
      </c>
      <c r="O3751" t="s">
        <v>8304</v>
      </c>
      <c r="P3751" s="5">
        <f t="shared" si="349"/>
        <v>75</v>
      </c>
      <c r="Q3751" t="str">
        <f t="shared" si="350"/>
        <v>theater</v>
      </c>
      <c r="R3751" t="str">
        <f t="shared" si="351"/>
        <v>musical</v>
      </c>
      <c r="S3751" s="10">
        <f t="shared" si="352"/>
        <v>42457.918842592589</v>
      </c>
      <c r="T3751" s="10">
        <f t="shared" si="353"/>
        <v>42488.957638888889</v>
      </c>
    </row>
    <row r="3752" spans="1:20" ht="87" x14ac:dyDescent="0.35">
      <c r="A3752" s="5">
        <f t="shared" si="348"/>
        <v>100.44999999999999</v>
      </c>
      <c r="B3752">
        <v>3750</v>
      </c>
      <c r="C3752" s="3" t="s">
        <v>3747</v>
      </c>
      <c r="D3752" s="3" t="s">
        <v>7860</v>
      </c>
      <c r="E3752">
        <v>6000</v>
      </c>
      <c r="F3752">
        <v>6027</v>
      </c>
      <c r="G3752" t="s">
        <v>8218</v>
      </c>
      <c r="H3752" t="s">
        <v>8223</v>
      </c>
      <c r="I3752" t="s">
        <v>8245</v>
      </c>
      <c r="J3752" s="11">
        <v>1423555140</v>
      </c>
      <c r="K3752" s="11">
        <v>1421105608</v>
      </c>
      <c r="L3752" t="b">
        <v>0</v>
      </c>
      <c r="M3752">
        <v>28</v>
      </c>
      <c r="N3752" t="b">
        <v>1</v>
      </c>
      <c r="O3752" t="s">
        <v>8304</v>
      </c>
      <c r="P3752" s="5">
        <f t="shared" si="349"/>
        <v>215.25</v>
      </c>
      <c r="Q3752" t="str">
        <f t="shared" si="350"/>
        <v>theater</v>
      </c>
      <c r="R3752" t="str">
        <f t="shared" si="351"/>
        <v>musical</v>
      </c>
      <c r="S3752" s="10">
        <f t="shared" si="352"/>
        <v>42016.773240740738</v>
      </c>
      <c r="T3752" s="10">
        <f t="shared" si="353"/>
        <v>42045.124305555553</v>
      </c>
    </row>
    <row r="3753" spans="1:20" ht="43.5" x14ac:dyDescent="0.35">
      <c r="A3753" s="5">
        <f t="shared" si="348"/>
        <v>132.6</v>
      </c>
      <c r="B3753">
        <v>3751</v>
      </c>
      <c r="C3753" s="3" t="s">
        <v>3748</v>
      </c>
      <c r="D3753" s="3" t="s">
        <v>7861</v>
      </c>
      <c r="E3753">
        <v>1000</v>
      </c>
      <c r="F3753">
        <v>1326</v>
      </c>
      <c r="G3753" t="s">
        <v>8218</v>
      </c>
      <c r="H3753" t="s">
        <v>8223</v>
      </c>
      <c r="I3753" t="s">
        <v>8245</v>
      </c>
      <c r="J3753" s="11">
        <v>1459641073</v>
      </c>
      <c r="K3753" s="11">
        <v>1454460673</v>
      </c>
      <c r="L3753" t="b">
        <v>0</v>
      </c>
      <c r="M3753">
        <v>11</v>
      </c>
      <c r="N3753" t="b">
        <v>1</v>
      </c>
      <c r="O3753" t="s">
        <v>8304</v>
      </c>
      <c r="P3753" s="5">
        <f t="shared" si="349"/>
        <v>120.54545454545455</v>
      </c>
      <c r="Q3753" t="str">
        <f t="shared" si="350"/>
        <v>theater</v>
      </c>
      <c r="R3753" t="str">
        <f t="shared" si="351"/>
        <v>musical</v>
      </c>
      <c r="S3753" s="10">
        <f t="shared" si="352"/>
        <v>42402.827233796292</v>
      </c>
      <c r="T3753" s="10">
        <f t="shared" si="353"/>
        <v>42462.78556712962</v>
      </c>
    </row>
    <row r="3754" spans="1:20" ht="58" x14ac:dyDescent="0.35">
      <c r="A3754" s="5">
        <f t="shared" si="348"/>
        <v>112.99999999999999</v>
      </c>
      <c r="B3754">
        <v>3752</v>
      </c>
      <c r="C3754" s="3" t="s">
        <v>3749</v>
      </c>
      <c r="D3754" s="3" t="s">
        <v>7862</v>
      </c>
      <c r="E3754">
        <v>500</v>
      </c>
      <c r="F3754">
        <v>565</v>
      </c>
      <c r="G3754" t="s">
        <v>8218</v>
      </c>
      <c r="H3754" t="s">
        <v>8224</v>
      </c>
      <c r="I3754" t="s">
        <v>8246</v>
      </c>
      <c r="J3754" s="11">
        <v>1476651600</v>
      </c>
      <c r="K3754" s="11">
        <v>1473189335</v>
      </c>
      <c r="L3754" t="b">
        <v>0</v>
      </c>
      <c r="M3754">
        <v>15</v>
      </c>
      <c r="N3754" t="b">
        <v>1</v>
      </c>
      <c r="O3754" t="s">
        <v>8304</v>
      </c>
      <c r="P3754" s="5">
        <f t="shared" si="349"/>
        <v>37.666666666666664</v>
      </c>
      <c r="Q3754" t="str">
        <f t="shared" si="350"/>
        <v>theater</v>
      </c>
      <c r="R3754" t="str">
        <f t="shared" si="351"/>
        <v>musical</v>
      </c>
      <c r="S3754" s="10">
        <f t="shared" si="352"/>
        <v>42619.594155092585</v>
      </c>
      <c r="T3754" s="10">
        <f t="shared" si="353"/>
        <v>42659.666666666664</v>
      </c>
    </row>
    <row r="3755" spans="1:20" ht="43.5" x14ac:dyDescent="0.35">
      <c r="A3755" s="5">
        <f t="shared" si="348"/>
        <v>103.34</v>
      </c>
      <c r="B3755">
        <v>3753</v>
      </c>
      <c r="C3755" s="3" t="s">
        <v>3750</v>
      </c>
      <c r="D3755" s="3" t="s">
        <v>7863</v>
      </c>
      <c r="E3755">
        <v>5000</v>
      </c>
      <c r="F3755">
        <v>5167</v>
      </c>
      <c r="G3755" t="s">
        <v>8218</v>
      </c>
      <c r="H3755" t="s">
        <v>8223</v>
      </c>
      <c r="I3755" t="s">
        <v>8245</v>
      </c>
      <c r="J3755" s="11">
        <v>1433289600</v>
      </c>
      <c r="K3755" s="11">
        <v>1430768800</v>
      </c>
      <c r="L3755" t="b">
        <v>0</v>
      </c>
      <c r="M3755">
        <v>30</v>
      </c>
      <c r="N3755" t="b">
        <v>1</v>
      </c>
      <c r="O3755" t="s">
        <v>8304</v>
      </c>
      <c r="P3755" s="5">
        <f t="shared" si="349"/>
        <v>172.23333333333332</v>
      </c>
      <c r="Q3755" t="str">
        <f t="shared" si="350"/>
        <v>theater</v>
      </c>
      <c r="R3755" t="str">
        <f t="shared" si="351"/>
        <v>musical</v>
      </c>
      <c r="S3755" s="10">
        <f t="shared" si="352"/>
        <v>42128.615740740737</v>
      </c>
      <c r="T3755" s="10">
        <f t="shared" si="353"/>
        <v>42157.791666666664</v>
      </c>
    </row>
    <row r="3756" spans="1:20" ht="43.5" x14ac:dyDescent="0.35">
      <c r="A3756" s="5">
        <f t="shared" si="348"/>
        <v>120</v>
      </c>
      <c r="B3756">
        <v>3754</v>
      </c>
      <c r="C3756" s="3" t="s">
        <v>3751</v>
      </c>
      <c r="D3756" s="3" t="s">
        <v>7864</v>
      </c>
      <c r="E3756">
        <v>2500</v>
      </c>
      <c r="F3756">
        <v>3000</v>
      </c>
      <c r="G3756" t="s">
        <v>8218</v>
      </c>
      <c r="H3756" t="s">
        <v>8223</v>
      </c>
      <c r="I3756" t="s">
        <v>8245</v>
      </c>
      <c r="J3756" s="11">
        <v>1406350740</v>
      </c>
      <c r="K3756" s="11">
        <v>1403125737</v>
      </c>
      <c r="L3756" t="b">
        <v>0</v>
      </c>
      <c r="M3756">
        <v>27</v>
      </c>
      <c r="N3756" t="b">
        <v>1</v>
      </c>
      <c r="O3756" t="s">
        <v>8304</v>
      </c>
      <c r="P3756" s="5">
        <f t="shared" si="349"/>
        <v>111.11111111111111</v>
      </c>
      <c r="Q3756" t="str">
        <f t="shared" si="350"/>
        <v>theater</v>
      </c>
      <c r="R3756" t="str">
        <f t="shared" si="351"/>
        <v>musical</v>
      </c>
      <c r="S3756" s="10">
        <f t="shared" si="352"/>
        <v>41808.67288194444</v>
      </c>
      <c r="T3756" s="10">
        <f t="shared" si="353"/>
        <v>41845.999305555553</v>
      </c>
    </row>
    <row r="3757" spans="1:20" ht="43.5" x14ac:dyDescent="0.35">
      <c r="A3757" s="5">
        <f t="shared" si="348"/>
        <v>129.63636363636363</v>
      </c>
      <c r="B3757">
        <v>3755</v>
      </c>
      <c r="C3757" s="3" t="s">
        <v>3752</v>
      </c>
      <c r="D3757" s="3" t="s">
        <v>7865</v>
      </c>
      <c r="E3757">
        <v>550</v>
      </c>
      <c r="F3757">
        <v>713</v>
      </c>
      <c r="G3757" t="s">
        <v>8218</v>
      </c>
      <c r="H3757" t="s">
        <v>8224</v>
      </c>
      <c r="I3757" t="s">
        <v>8246</v>
      </c>
      <c r="J3757" s="11">
        <v>1460753307</v>
      </c>
      <c r="K3757" s="11">
        <v>1458161307</v>
      </c>
      <c r="L3757" t="b">
        <v>0</v>
      </c>
      <c r="M3757">
        <v>28</v>
      </c>
      <c r="N3757" t="b">
        <v>1</v>
      </c>
      <c r="O3757" t="s">
        <v>8304</v>
      </c>
      <c r="P3757" s="5">
        <f t="shared" si="349"/>
        <v>25.464285714285715</v>
      </c>
      <c r="Q3757" t="str">
        <f t="shared" si="350"/>
        <v>theater</v>
      </c>
      <c r="R3757" t="str">
        <f t="shared" si="351"/>
        <v>musical</v>
      </c>
      <c r="S3757" s="10">
        <f t="shared" si="352"/>
        <v>42445.658645833326</v>
      </c>
      <c r="T3757" s="10">
        <f t="shared" si="353"/>
        <v>42475.658645833326</v>
      </c>
    </row>
    <row r="3758" spans="1:20" ht="43.5" x14ac:dyDescent="0.35">
      <c r="A3758" s="5">
        <f t="shared" si="348"/>
        <v>101.11111111111111</v>
      </c>
      <c r="B3758">
        <v>3756</v>
      </c>
      <c r="C3758" s="3" t="s">
        <v>3753</v>
      </c>
      <c r="D3758" s="3" t="s">
        <v>7866</v>
      </c>
      <c r="E3758">
        <v>4500</v>
      </c>
      <c r="F3758">
        <v>4550</v>
      </c>
      <c r="G3758" t="s">
        <v>8218</v>
      </c>
      <c r="H3758" t="s">
        <v>8223</v>
      </c>
      <c r="I3758" t="s">
        <v>8245</v>
      </c>
      <c r="J3758" s="11">
        <v>1402515198</v>
      </c>
      <c r="K3758" s="11">
        <v>1399923198</v>
      </c>
      <c r="L3758" t="b">
        <v>0</v>
      </c>
      <c r="M3758">
        <v>17</v>
      </c>
      <c r="N3758" t="b">
        <v>1</v>
      </c>
      <c r="O3758" t="s">
        <v>8304</v>
      </c>
      <c r="P3758" s="5">
        <f t="shared" si="349"/>
        <v>267.64705882352939</v>
      </c>
      <c r="Q3758" t="str">
        <f t="shared" si="350"/>
        <v>theater</v>
      </c>
      <c r="R3758" t="str">
        <f t="shared" si="351"/>
        <v>musical</v>
      </c>
      <c r="S3758" s="10">
        <f t="shared" si="352"/>
        <v>41771.606458333328</v>
      </c>
      <c r="T3758" s="10">
        <f t="shared" si="353"/>
        <v>41801.606458333328</v>
      </c>
    </row>
    <row r="3759" spans="1:20" ht="43.5" x14ac:dyDescent="0.35">
      <c r="A3759" s="5">
        <f t="shared" si="348"/>
        <v>108.51428571428572</v>
      </c>
      <c r="B3759">
        <v>3757</v>
      </c>
      <c r="C3759" s="3" t="s">
        <v>3754</v>
      </c>
      <c r="D3759" s="3" t="s">
        <v>7867</v>
      </c>
      <c r="E3759">
        <v>3500</v>
      </c>
      <c r="F3759">
        <v>3798</v>
      </c>
      <c r="G3759" t="s">
        <v>8218</v>
      </c>
      <c r="H3759" t="s">
        <v>8223</v>
      </c>
      <c r="I3759" t="s">
        <v>8245</v>
      </c>
      <c r="J3759" s="11">
        <v>1417465515</v>
      </c>
      <c r="K3759" s="11">
        <v>1415737515</v>
      </c>
      <c r="L3759" t="b">
        <v>0</v>
      </c>
      <c r="M3759">
        <v>50</v>
      </c>
      <c r="N3759" t="b">
        <v>1</v>
      </c>
      <c r="O3759" t="s">
        <v>8304</v>
      </c>
      <c r="P3759" s="5">
        <f t="shared" si="349"/>
        <v>75.959999999999994</v>
      </c>
      <c r="Q3759" t="str">
        <f t="shared" si="350"/>
        <v>theater</v>
      </c>
      <c r="R3759" t="str">
        <f t="shared" si="351"/>
        <v>musical</v>
      </c>
      <c r="S3759" s="10">
        <f t="shared" si="352"/>
        <v>41954.642534722218</v>
      </c>
      <c r="T3759" s="10">
        <f t="shared" si="353"/>
        <v>41974.642534722218</v>
      </c>
    </row>
    <row r="3760" spans="1:20" ht="29" x14ac:dyDescent="0.35">
      <c r="A3760" s="5">
        <f t="shared" si="348"/>
        <v>102.33333333333334</v>
      </c>
      <c r="B3760">
        <v>3758</v>
      </c>
      <c r="C3760" s="3" t="s">
        <v>3755</v>
      </c>
      <c r="D3760" s="3" t="s">
        <v>7868</v>
      </c>
      <c r="E3760">
        <v>1500</v>
      </c>
      <c r="F3760">
        <v>1535</v>
      </c>
      <c r="G3760" t="s">
        <v>8218</v>
      </c>
      <c r="H3760" t="s">
        <v>8223</v>
      </c>
      <c r="I3760" t="s">
        <v>8245</v>
      </c>
      <c r="J3760" s="11">
        <v>1400475600</v>
      </c>
      <c r="K3760" s="11">
        <v>1397819938</v>
      </c>
      <c r="L3760" t="b">
        <v>0</v>
      </c>
      <c r="M3760">
        <v>26</v>
      </c>
      <c r="N3760" t="b">
        <v>1</v>
      </c>
      <c r="O3760" t="s">
        <v>8304</v>
      </c>
      <c r="P3760" s="5">
        <f t="shared" si="349"/>
        <v>59.03846153846154</v>
      </c>
      <c r="Q3760" t="str">
        <f t="shared" si="350"/>
        <v>theater</v>
      </c>
      <c r="R3760" t="str">
        <f t="shared" si="351"/>
        <v>musical</v>
      </c>
      <c r="S3760" s="10">
        <f t="shared" si="352"/>
        <v>41747.26317129629</v>
      </c>
      <c r="T3760" s="10">
        <f t="shared" si="353"/>
        <v>41778</v>
      </c>
    </row>
    <row r="3761" spans="1:20" ht="29" x14ac:dyDescent="0.35">
      <c r="A3761" s="5">
        <f t="shared" si="348"/>
        <v>110.24425000000002</v>
      </c>
      <c r="B3761">
        <v>3759</v>
      </c>
      <c r="C3761" s="3" t="s">
        <v>3756</v>
      </c>
      <c r="D3761" s="3" t="s">
        <v>7869</v>
      </c>
      <c r="E3761">
        <v>4000</v>
      </c>
      <c r="F3761">
        <v>4409.7700000000004</v>
      </c>
      <c r="G3761" t="s">
        <v>8218</v>
      </c>
      <c r="H3761" t="s">
        <v>8223</v>
      </c>
      <c r="I3761" t="s">
        <v>8245</v>
      </c>
      <c r="J3761" s="11">
        <v>1440556553</v>
      </c>
      <c r="K3761" s="11">
        <v>1435372553</v>
      </c>
      <c r="L3761" t="b">
        <v>0</v>
      </c>
      <c r="M3761">
        <v>88</v>
      </c>
      <c r="N3761" t="b">
        <v>1</v>
      </c>
      <c r="O3761" t="s">
        <v>8304</v>
      </c>
      <c r="P3761" s="5">
        <f t="shared" si="349"/>
        <v>50.111022727272733</v>
      </c>
      <c r="Q3761" t="str">
        <f t="shared" si="350"/>
        <v>theater</v>
      </c>
      <c r="R3761" t="str">
        <f t="shared" si="351"/>
        <v>musical</v>
      </c>
      <c r="S3761" s="10">
        <f t="shared" si="352"/>
        <v>42181.899918981479</v>
      </c>
      <c r="T3761" s="10">
        <f t="shared" si="353"/>
        <v>42241.899918981479</v>
      </c>
    </row>
    <row r="3762" spans="1:20" ht="43.5" x14ac:dyDescent="0.35">
      <c r="A3762" s="5">
        <f t="shared" si="348"/>
        <v>101.0154</v>
      </c>
      <c r="B3762">
        <v>3760</v>
      </c>
      <c r="C3762" s="3" t="s">
        <v>3757</v>
      </c>
      <c r="D3762" s="3" t="s">
        <v>7870</v>
      </c>
      <c r="E3762">
        <v>5000</v>
      </c>
      <c r="F3762">
        <v>5050.7700000000004</v>
      </c>
      <c r="G3762" t="s">
        <v>8218</v>
      </c>
      <c r="H3762" t="s">
        <v>8223</v>
      </c>
      <c r="I3762" t="s">
        <v>8245</v>
      </c>
      <c r="J3762" s="11">
        <v>1399293386</v>
      </c>
      <c r="K3762" s="11">
        <v>1397133386</v>
      </c>
      <c r="L3762" t="b">
        <v>0</v>
      </c>
      <c r="M3762">
        <v>91</v>
      </c>
      <c r="N3762" t="b">
        <v>1</v>
      </c>
      <c r="O3762" t="s">
        <v>8304</v>
      </c>
      <c r="P3762" s="5">
        <f t="shared" si="349"/>
        <v>55.502967032967035</v>
      </c>
      <c r="Q3762" t="str">
        <f t="shared" si="350"/>
        <v>theater</v>
      </c>
      <c r="R3762" t="str">
        <f t="shared" si="351"/>
        <v>musical</v>
      </c>
      <c r="S3762" s="10">
        <f t="shared" si="352"/>
        <v>41739.316967592589</v>
      </c>
      <c r="T3762" s="10">
        <f t="shared" si="353"/>
        <v>41764.316967592589</v>
      </c>
    </row>
    <row r="3763" spans="1:20" ht="58" x14ac:dyDescent="0.35">
      <c r="A3763" s="5">
        <f t="shared" si="348"/>
        <v>100</v>
      </c>
      <c r="B3763">
        <v>3761</v>
      </c>
      <c r="C3763" s="3" t="s">
        <v>3758</v>
      </c>
      <c r="D3763" s="3" t="s">
        <v>7871</v>
      </c>
      <c r="E3763">
        <v>500</v>
      </c>
      <c r="F3763">
        <v>500</v>
      </c>
      <c r="G3763" t="s">
        <v>8218</v>
      </c>
      <c r="H3763" t="s">
        <v>8224</v>
      </c>
      <c r="I3763" t="s">
        <v>8246</v>
      </c>
      <c r="J3763" s="11">
        <v>1439247600</v>
      </c>
      <c r="K3763" s="11">
        <v>1434625937</v>
      </c>
      <c r="L3763" t="b">
        <v>0</v>
      </c>
      <c r="M3763">
        <v>3</v>
      </c>
      <c r="N3763" t="b">
        <v>1</v>
      </c>
      <c r="O3763" t="s">
        <v>8304</v>
      </c>
      <c r="P3763" s="5">
        <f t="shared" si="349"/>
        <v>166.66666666666666</v>
      </c>
      <c r="Q3763" t="str">
        <f t="shared" si="350"/>
        <v>theater</v>
      </c>
      <c r="R3763" t="str">
        <f t="shared" si="351"/>
        <v>musical</v>
      </c>
      <c r="S3763" s="10">
        <f t="shared" si="352"/>
        <v>42173.258530092593</v>
      </c>
      <c r="T3763" s="10">
        <f t="shared" si="353"/>
        <v>42226.749999999993</v>
      </c>
    </row>
    <row r="3764" spans="1:20" ht="43.5" x14ac:dyDescent="0.35">
      <c r="A3764" s="5">
        <f t="shared" si="348"/>
        <v>106.24</v>
      </c>
      <c r="B3764">
        <v>3762</v>
      </c>
      <c r="C3764" s="3" t="s">
        <v>3759</v>
      </c>
      <c r="D3764" s="3" t="s">
        <v>7872</v>
      </c>
      <c r="E3764">
        <v>1250</v>
      </c>
      <c r="F3764">
        <v>1328</v>
      </c>
      <c r="G3764" t="s">
        <v>8218</v>
      </c>
      <c r="H3764" t="s">
        <v>8224</v>
      </c>
      <c r="I3764" t="s">
        <v>8246</v>
      </c>
      <c r="J3764" s="11">
        <v>1438543889</v>
      </c>
      <c r="K3764" s="11">
        <v>1436383889</v>
      </c>
      <c r="L3764" t="b">
        <v>0</v>
      </c>
      <c r="M3764">
        <v>28</v>
      </c>
      <c r="N3764" t="b">
        <v>1</v>
      </c>
      <c r="O3764" t="s">
        <v>8304</v>
      </c>
      <c r="P3764" s="5">
        <f t="shared" si="349"/>
        <v>47.428571428571431</v>
      </c>
      <c r="Q3764" t="str">
        <f t="shared" si="350"/>
        <v>theater</v>
      </c>
      <c r="R3764" t="str">
        <f t="shared" si="351"/>
        <v>musical</v>
      </c>
      <c r="S3764" s="10">
        <f t="shared" si="352"/>
        <v>42193.605196759258</v>
      </c>
      <c r="T3764" s="10">
        <f t="shared" si="353"/>
        <v>42218.605196759258</v>
      </c>
    </row>
    <row r="3765" spans="1:20" ht="29" x14ac:dyDescent="0.35">
      <c r="A3765" s="5">
        <f t="shared" si="348"/>
        <v>100</v>
      </c>
      <c r="B3765">
        <v>3763</v>
      </c>
      <c r="C3765" s="3" t="s">
        <v>3760</v>
      </c>
      <c r="D3765" s="3" t="s">
        <v>7873</v>
      </c>
      <c r="E3765">
        <v>5000</v>
      </c>
      <c r="F3765">
        <v>5000</v>
      </c>
      <c r="G3765" t="s">
        <v>8218</v>
      </c>
      <c r="H3765" t="s">
        <v>8223</v>
      </c>
      <c r="I3765" t="s">
        <v>8245</v>
      </c>
      <c r="J3765" s="11">
        <v>1427907626</v>
      </c>
      <c r="K3765" s="11">
        <v>1425319226</v>
      </c>
      <c r="L3765" t="b">
        <v>0</v>
      </c>
      <c r="M3765">
        <v>77</v>
      </c>
      <c r="N3765" t="b">
        <v>1</v>
      </c>
      <c r="O3765" t="s">
        <v>8304</v>
      </c>
      <c r="P3765" s="5">
        <f t="shared" si="349"/>
        <v>64.935064935064929</v>
      </c>
      <c r="Q3765" t="str">
        <f t="shared" si="350"/>
        <v>theater</v>
      </c>
      <c r="R3765" t="str">
        <f t="shared" si="351"/>
        <v>musical</v>
      </c>
      <c r="S3765" s="10">
        <f t="shared" si="352"/>
        <v>42065.541967592588</v>
      </c>
      <c r="T3765" s="10">
        <f t="shared" si="353"/>
        <v>42095.500300925924</v>
      </c>
    </row>
    <row r="3766" spans="1:20" ht="43.5" x14ac:dyDescent="0.35">
      <c r="A3766" s="5">
        <f t="shared" si="348"/>
        <v>100</v>
      </c>
      <c r="B3766">
        <v>3764</v>
      </c>
      <c r="C3766" s="3" t="s">
        <v>3761</v>
      </c>
      <c r="D3766" s="3" t="s">
        <v>7874</v>
      </c>
      <c r="E3766">
        <v>1500</v>
      </c>
      <c r="F3766">
        <v>1500</v>
      </c>
      <c r="G3766" t="s">
        <v>8218</v>
      </c>
      <c r="H3766" t="s">
        <v>8223</v>
      </c>
      <c r="I3766" t="s">
        <v>8245</v>
      </c>
      <c r="J3766" s="11">
        <v>1464482160</v>
      </c>
      <c r="K3766" s="11">
        <v>1462824832</v>
      </c>
      <c r="L3766" t="b">
        <v>0</v>
      </c>
      <c r="M3766">
        <v>27</v>
      </c>
      <c r="N3766" t="b">
        <v>1</v>
      </c>
      <c r="O3766" t="s">
        <v>8304</v>
      </c>
      <c r="P3766" s="5">
        <f t="shared" si="349"/>
        <v>55.555555555555557</v>
      </c>
      <c r="Q3766" t="str">
        <f t="shared" si="350"/>
        <v>theater</v>
      </c>
      <c r="R3766" t="str">
        <f t="shared" si="351"/>
        <v>musical</v>
      </c>
      <c r="S3766" s="10">
        <f t="shared" si="352"/>
        <v>42499.634629629632</v>
      </c>
      <c r="T3766" s="10">
        <f t="shared" si="353"/>
        <v>42518.816666666658</v>
      </c>
    </row>
    <row r="3767" spans="1:20" ht="43.5" x14ac:dyDescent="0.35">
      <c r="A3767" s="5">
        <f t="shared" si="348"/>
        <v>113.45714285714286</v>
      </c>
      <c r="B3767">
        <v>3765</v>
      </c>
      <c r="C3767" s="3" t="s">
        <v>3762</v>
      </c>
      <c r="D3767" s="3" t="s">
        <v>7875</v>
      </c>
      <c r="E3767">
        <v>7000</v>
      </c>
      <c r="F3767">
        <v>7942</v>
      </c>
      <c r="G3767" t="s">
        <v>8218</v>
      </c>
      <c r="H3767" t="s">
        <v>8223</v>
      </c>
      <c r="I3767" t="s">
        <v>8245</v>
      </c>
      <c r="J3767" s="11">
        <v>1406745482</v>
      </c>
      <c r="K3767" s="11">
        <v>1404153482</v>
      </c>
      <c r="L3767" t="b">
        <v>0</v>
      </c>
      <c r="M3767">
        <v>107</v>
      </c>
      <c r="N3767" t="b">
        <v>1</v>
      </c>
      <c r="O3767" t="s">
        <v>8304</v>
      </c>
      <c r="P3767" s="5">
        <f t="shared" si="349"/>
        <v>74.224299065420567</v>
      </c>
      <c r="Q3767" t="str">
        <f t="shared" si="350"/>
        <v>theater</v>
      </c>
      <c r="R3767" t="str">
        <f t="shared" si="351"/>
        <v>musical</v>
      </c>
      <c r="S3767" s="10">
        <f t="shared" si="352"/>
        <v>41820.568078703705</v>
      </c>
      <c r="T3767" s="10">
        <f t="shared" si="353"/>
        <v>41850.568078703705</v>
      </c>
    </row>
    <row r="3768" spans="1:20" ht="43.5" x14ac:dyDescent="0.35">
      <c r="A3768" s="5">
        <f t="shared" si="348"/>
        <v>102.65010000000001</v>
      </c>
      <c r="B3768">
        <v>3766</v>
      </c>
      <c r="C3768" s="3" t="s">
        <v>3763</v>
      </c>
      <c r="D3768" s="3" t="s">
        <v>7876</v>
      </c>
      <c r="E3768">
        <v>10000</v>
      </c>
      <c r="F3768">
        <v>10265.01</v>
      </c>
      <c r="G3768" t="s">
        <v>8218</v>
      </c>
      <c r="H3768" t="s">
        <v>8223</v>
      </c>
      <c r="I3768" t="s">
        <v>8245</v>
      </c>
      <c r="J3768" s="11">
        <v>1404360045</v>
      </c>
      <c r="K3768" s="11">
        <v>1401336045</v>
      </c>
      <c r="L3768" t="b">
        <v>0</v>
      </c>
      <c r="M3768">
        <v>96</v>
      </c>
      <c r="N3768" t="b">
        <v>1</v>
      </c>
      <c r="O3768" t="s">
        <v>8304</v>
      </c>
      <c r="P3768" s="5">
        <f t="shared" si="349"/>
        <v>106.9271875</v>
      </c>
      <c r="Q3768" t="str">
        <f t="shared" si="350"/>
        <v>theater</v>
      </c>
      <c r="R3768" t="str">
        <f t="shared" si="351"/>
        <v>musical</v>
      </c>
      <c r="S3768" s="10">
        <f t="shared" si="352"/>
        <v>41787.958854166667</v>
      </c>
      <c r="T3768" s="10">
        <f t="shared" si="353"/>
        <v>41822.958854166667</v>
      </c>
    </row>
    <row r="3769" spans="1:20" ht="43.5" x14ac:dyDescent="0.35">
      <c r="A3769" s="5">
        <f t="shared" si="348"/>
        <v>116.75</v>
      </c>
      <c r="B3769">
        <v>3767</v>
      </c>
      <c r="C3769" s="3" t="s">
        <v>3764</v>
      </c>
      <c r="D3769" s="3" t="s">
        <v>7877</v>
      </c>
      <c r="E3769">
        <v>2000</v>
      </c>
      <c r="F3769">
        <v>2335</v>
      </c>
      <c r="G3769" t="s">
        <v>8218</v>
      </c>
      <c r="H3769" t="s">
        <v>8223</v>
      </c>
      <c r="I3769" t="s">
        <v>8245</v>
      </c>
      <c r="J3769" s="11">
        <v>1425185940</v>
      </c>
      <c r="K3769" s="11">
        <v>1423960097</v>
      </c>
      <c r="L3769" t="b">
        <v>0</v>
      </c>
      <c r="M3769">
        <v>56</v>
      </c>
      <c r="N3769" t="b">
        <v>1</v>
      </c>
      <c r="O3769" t="s">
        <v>8304</v>
      </c>
      <c r="P3769" s="5">
        <f t="shared" si="349"/>
        <v>41.696428571428569</v>
      </c>
      <c r="Q3769" t="str">
        <f t="shared" si="350"/>
        <v>theater</v>
      </c>
      <c r="R3769" t="str">
        <f t="shared" si="351"/>
        <v>musical</v>
      </c>
      <c r="S3769" s="10">
        <f t="shared" si="352"/>
        <v>42049.811307870368</v>
      </c>
      <c r="T3769" s="10">
        <f t="shared" si="353"/>
        <v>42063.999305555553</v>
      </c>
    </row>
    <row r="3770" spans="1:20" ht="43.5" x14ac:dyDescent="0.35">
      <c r="A3770" s="5">
        <f t="shared" si="348"/>
        <v>107.65274999999998</v>
      </c>
      <c r="B3770">
        <v>3768</v>
      </c>
      <c r="C3770" s="3" t="s">
        <v>3765</v>
      </c>
      <c r="D3770" s="3" t="s">
        <v>7878</v>
      </c>
      <c r="E3770">
        <v>4000</v>
      </c>
      <c r="F3770">
        <v>4306.1099999999997</v>
      </c>
      <c r="G3770" t="s">
        <v>8218</v>
      </c>
      <c r="H3770" t="s">
        <v>8223</v>
      </c>
      <c r="I3770" t="s">
        <v>8245</v>
      </c>
      <c r="J3770" s="11">
        <v>1402594090</v>
      </c>
      <c r="K3770" s="11">
        <v>1400002090</v>
      </c>
      <c r="L3770" t="b">
        <v>0</v>
      </c>
      <c r="M3770">
        <v>58</v>
      </c>
      <c r="N3770" t="b">
        <v>1</v>
      </c>
      <c r="O3770" t="s">
        <v>8304</v>
      </c>
      <c r="P3770" s="5">
        <f t="shared" si="349"/>
        <v>74.243275862068955</v>
      </c>
      <c r="Q3770" t="str">
        <f t="shared" si="350"/>
        <v>theater</v>
      </c>
      <c r="R3770" t="str">
        <f t="shared" si="351"/>
        <v>musical</v>
      </c>
      <c r="S3770" s="10">
        <f t="shared" si="352"/>
        <v>41772.519560185181</v>
      </c>
      <c r="T3770" s="10">
        <f t="shared" si="353"/>
        <v>41802.519560185181</v>
      </c>
    </row>
    <row r="3771" spans="1:20" ht="43.5" x14ac:dyDescent="0.35">
      <c r="A3771" s="5">
        <f t="shared" si="348"/>
        <v>100</v>
      </c>
      <c r="B3771">
        <v>3769</v>
      </c>
      <c r="C3771" s="3" t="s">
        <v>3766</v>
      </c>
      <c r="D3771" s="3" t="s">
        <v>7879</v>
      </c>
      <c r="E3771">
        <v>1100</v>
      </c>
      <c r="F3771">
        <v>1100</v>
      </c>
      <c r="G3771" t="s">
        <v>8218</v>
      </c>
      <c r="H3771" t="s">
        <v>8223</v>
      </c>
      <c r="I3771" t="s">
        <v>8245</v>
      </c>
      <c r="J3771" s="11">
        <v>1460730079</v>
      </c>
      <c r="K3771" s="11">
        <v>1458138079</v>
      </c>
      <c r="L3771" t="b">
        <v>0</v>
      </c>
      <c r="M3771">
        <v>15</v>
      </c>
      <c r="N3771" t="b">
        <v>1</v>
      </c>
      <c r="O3771" t="s">
        <v>8304</v>
      </c>
      <c r="P3771" s="5">
        <f t="shared" si="349"/>
        <v>73.333333333333329</v>
      </c>
      <c r="Q3771" t="str">
        <f t="shared" si="350"/>
        <v>theater</v>
      </c>
      <c r="R3771" t="str">
        <f t="shared" si="351"/>
        <v>musical</v>
      </c>
      <c r="S3771" s="10">
        <f t="shared" si="352"/>
        <v>42445.389803240738</v>
      </c>
      <c r="T3771" s="10">
        <f t="shared" si="353"/>
        <v>42475.389803240738</v>
      </c>
    </row>
    <row r="3772" spans="1:20" ht="43.5" x14ac:dyDescent="0.35">
      <c r="A3772" s="5">
        <f t="shared" si="348"/>
        <v>100</v>
      </c>
      <c r="B3772">
        <v>3770</v>
      </c>
      <c r="C3772" s="3" t="s">
        <v>3767</v>
      </c>
      <c r="D3772" s="3" t="s">
        <v>7880</v>
      </c>
      <c r="E3772">
        <v>2000</v>
      </c>
      <c r="F3772">
        <v>2000</v>
      </c>
      <c r="G3772" t="s">
        <v>8218</v>
      </c>
      <c r="H3772" t="s">
        <v>8224</v>
      </c>
      <c r="I3772" t="s">
        <v>8246</v>
      </c>
      <c r="J3772" s="11">
        <v>1434234010</v>
      </c>
      <c r="K3772" s="11">
        <v>1431642010</v>
      </c>
      <c r="L3772" t="b">
        <v>0</v>
      </c>
      <c r="M3772">
        <v>20</v>
      </c>
      <c r="N3772" t="b">
        <v>1</v>
      </c>
      <c r="O3772" t="s">
        <v>8304</v>
      </c>
      <c r="P3772" s="5">
        <f t="shared" si="349"/>
        <v>100</v>
      </c>
      <c r="Q3772" t="str">
        <f t="shared" si="350"/>
        <v>theater</v>
      </c>
      <c r="R3772" t="str">
        <f t="shared" si="351"/>
        <v>musical</v>
      </c>
      <c r="S3772" s="10">
        <f t="shared" si="352"/>
        <v>42138.722337962965</v>
      </c>
      <c r="T3772" s="10">
        <f t="shared" si="353"/>
        <v>42168.722337962965</v>
      </c>
    </row>
    <row r="3773" spans="1:20" ht="29" x14ac:dyDescent="0.35">
      <c r="A3773" s="5">
        <f t="shared" si="348"/>
        <v>146</v>
      </c>
      <c r="B3773">
        <v>3771</v>
      </c>
      <c r="C3773" s="3" t="s">
        <v>3768</v>
      </c>
      <c r="D3773" s="3" t="s">
        <v>7881</v>
      </c>
      <c r="E3773">
        <v>1000</v>
      </c>
      <c r="F3773">
        <v>1460</v>
      </c>
      <c r="G3773" t="s">
        <v>8218</v>
      </c>
      <c r="H3773" t="s">
        <v>8223</v>
      </c>
      <c r="I3773" t="s">
        <v>8245</v>
      </c>
      <c r="J3773" s="11">
        <v>1463529600</v>
      </c>
      <c r="K3773" s="11">
        <v>1462307652</v>
      </c>
      <c r="L3773" t="b">
        <v>0</v>
      </c>
      <c r="M3773">
        <v>38</v>
      </c>
      <c r="N3773" t="b">
        <v>1</v>
      </c>
      <c r="O3773" t="s">
        <v>8304</v>
      </c>
      <c r="P3773" s="5">
        <f t="shared" si="349"/>
        <v>38.421052631578945</v>
      </c>
      <c r="Q3773" t="str">
        <f t="shared" si="350"/>
        <v>theater</v>
      </c>
      <c r="R3773" t="str">
        <f t="shared" si="351"/>
        <v>musical</v>
      </c>
      <c r="S3773" s="10">
        <f t="shared" si="352"/>
        <v>42493.64875</v>
      </c>
      <c r="T3773" s="10">
        <f t="shared" si="353"/>
        <v>42507.791666666664</v>
      </c>
    </row>
    <row r="3774" spans="1:20" ht="43.5" x14ac:dyDescent="0.35">
      <c r="A3774" s="5">
        <f t="shared" si="348"/>
        <v>110.2</v>
      </c>
      <c r="B3774">
        <v>3772</v>
      </c>
      <c r="C3774" s="3" t="s">
        <v>3769</v>
      </c>
      <c r="D3774" s="3" t="s">
        <v>7882</v>
      </c>
      <c r="E3774">
        <v>5000</v>
      </c>
      <c r="F3774">
        <v>5510</v>
      </c>
      <c r="G3774" t="s">
        <v>8218</v>
      </c>
      <c r="H3774" t="s">
        <v>8223</v>
      </c>
      <c r="I3774" t="s">
        <v>8245</v>
      </c>
      <c r="J3774" s="11">
        <v>1480399200</v>
      </c>
      <c r="K3774" s="11">
        <v>1478616506</v>
      </c>
      <c r="L3774" t="b">
        <v>0</v>
      </c>
      <c r="M3774">
        <v>33</v>
      </c>
      <c r="N3774" t="b">
        <v>1</v>
      </c>
      <c r="O3774" t="s">
        <v>8304</v>
      </c>
      <c r="P3774" s="5">
        <f t="shared" si="349"/>
        <v>166.96969696969697</v>
      </c>
      <c r="Q3774" t="str">
        <f t="shared" si="350"/>
        <v>theater</v>
      </c>
      <c r="R3774" t="str">
        <f t="shared" si="351"/>
        <v>musical</v>
      </c>
      <c r="S3774" s="10">
        <f t="shared" si="352"/>
        <v>42682.408634259256</v>
      </c>
      <c r="T3774" s="10">
        <f t="shared" si="353"/>
        <v>42703.041666666664</v>
      </c>
    </row>
    <row r="3775" spans="1:20" ht="29" x14ac:dyDescent="0.35">
      <c r="A3775" s="5">
        <f t="shared" si="348"/>
        <v>108.2</v>
      </c>
      <c r="B3775">
        <v>3773</v>
      </c>
      <c r="C3775" s="3" t="s">
        <v>3770</v>
      </c>
      <c r="D3775" s="3" t="s">
        <v>7883</v>
      </c>
      <c r="E3775">
        <v>5000</v>
      </c>
      <c r="F3775">
        <v>5410</v>
      </c>
      <c r="G3775" t="s">
        <v>8218</v>
      </c>
      <c r="H3775" t="s">
        <v>8223</v>
      </c>
      <c r="I3775" t="s">
        <v>8245</v>
      </c>
      <c r="J3775" s="11">
        <v>1479175680</v>
      </c>
      <c r="K3775" s="11">
        <v>1476317247</v>
      </c>
      <c r="L3775" t="b">
        <v>0</v>
      </c>
      <c r="M3775">
        <v>57</v>
      </c>
      <c r="N3775" t="b">
        <v>1</v>
      </c>
      <c r="O3775" t="s">
        <v>8304</v>
      </c>
      <c r="P3775" s="5">
        <f t="shared" si="349"/>
        <v>94.912280701754383</v>
      </c>
      <c r="Q3775" t="str">
        <f t="shared" si="350"/>
        <v>theater</v>
      </c>
      <c r="R3775" t="str">
        <f t="shared" si="351"/>
        <v>musical</v>
      </c>
      <c r="S3775" s="10">
        <f t="shared" si="352"/>
        <v>42655.79684027777</v>
      </c>
      <c r="T3775" s="10">
        <f t="shared" si="353"/>
        <v>42688.880555555552</v>
      </c>
    </row>
    <row r="3776" spans="1:20" ht="58" x14ac:dyDescent="0.35">
      <c r="A3776" s="5">
        <f t="shared" si="348"/>
        <v>100</v>
      </c>
      <c r="B3776">
        <v>3774</v>
      </c>
      <c r="C3776" s="3" t="s">
        <v>3771</v>
      </c>
      <c r="D3776" s="3" t="s">
        <v>7884</v>
      </c>
      <c r="E3776">
        <v>2500</v>
      </c>
      <c r="F3776">
        <v>2500</v>
      </c>
      <c r="G3776" t="s">
        <v>8218</v>
      </c>
      <c r="H3776" t="s">
        <v>8228</v>
      </c>
      <c r="I3776" t="s">
        <v>8250</v>
      </c>
      <c r="J3776" s="11">
        <v>1428606055</v>
      </c>
      <c r="K3776" s="11">
        <v>1427223655</v>
      </c>
      <c r="L3776" t="b">
        <v>0</v>
      </c>
      <c r="M3776">
        <v>25</v>
      </c>
      <c r="N3776" t="b">
        <v>1</v>
      </c>
      <c r="O3776" t="s">
        <v>8304</v>
      </c>
      <c r="P3776" s="5">
        <f t="shared" si="349"/>
        <v>100</v>
      </c>
      <c r="Q3776" t="str">
        <f t="shared" si="350"/>
        <v>theater</v>
      </c>
      <c r="R3776" t="str">
        <f t="shared" si="351"/>
        <v>musical</v>
      </c>
      <c r="S3776" s="10">
        <f t="shared" si="352"/>
        <v>42087.583969907406</v>
      </c>
      <c r="T3776" s="10">
        <f t="shared" si="353"/>
        <v>42103.583969907406</v>
      </c>
    </row>
    <row r="3777" spans="1:20" ht="43.5" x14ac:dyDescent="0.35">
      <c r="A3777" s="5">
        <f t="shared" si="348"/>
        <v>100.25</v>
      </c>
      <c r="B3777">
        <v>3775</v>
      </c>
      <c r="C3777" s="3" t="s">
        <v>3772</v>
      </c>
      <c r="D3777" s="3" t="s">
        <v>7885</v>
      </c>
      <c r="E3777">
        <v>2000</v>
      </c>
      <c r="F3777">
        <v>2005</v>
      </c>
      <c r="G3777" t="s">
        <v>8218</v>
      </c>
      <c r="H3777" t="s">
        <v>8223</v>
      </c>
      <c r="I3777" t="s">
        <v>8245</v>
      </c>
      <c r="J3777" s="11">
        <v>1428552000</v>
      </c>
      <c r="K3777" s="11">
        <v>1426199843</v>
      </c>
      <c r="L3777" t="b">
        <v>0</v>
      </c>
      <c r="M3777">
        <v>14</v>
      </c>
      <c r="N3777" t="b">
        <v>1</v>
      </c>
      <c r="O3777" t="s">
        <v>8304</v>
      </c>
      <c r="P3777" s="5">
        <f t="shared" si="349"/>
        <v>143.21428571428572</v>
      </c>
      <c r="Q3777" t="str">
        <f t="shared" si="350"/>
        <v>theater</v>
      </c>
      <c r="R3777" t="str">
        <f t="shared" si="351"/>
        <v>musical</v>
      </c>
      <c r="S3777" s="10">
        <f t="shared" si="352"/>
        <v>42075.734293981477</v>
      </c>
      <c r="T3777" s="10">
        <f t="shared" si="353"/>
        <v>42102.958333333336</v>
      </c>
    </row>
    <row r="3778" spans="1:20" ht="58" x14ac:dyDescent="0.35">
      <c r="A3778" s="5">
        <f t="shared" si="348"/>
        <v>106.71250000000001</v>
      </c>
      <c r="B3778">
        <v>3776</v>
      </c>
      <c r="C3778" s="3" t="s">
        <v>3773</v>
      </c>
      <c r="D3778" s="3" t="s">
        <v>7886</v>
      </c>
      <c r="E3778">
        <v>8000</v>
      </c>
      <c r="F3778">
        <v>8537</v>
      </c>
      <c r="G3778" t="s">
        <v>8218</v>
      </c>
      <c r="H3778" t="s">
        <v>8223</v>
      </c>
      <c r="I3778" t="s">
        <v>8245</v>
      </c>
      <c r="J3778" s="11">
        <v>1406854800</v>
      </c>
      <c r="K3778" s="11">
        <v>1403599778</v>
      </c>
      <c r="L3778" t="b">
        <v>0</v>
      </c>
      <c r="M3778">
        <v>94</v>
      </c>
      <c r="N3778" t="b">
        <v>1</v>
      </c>
      <c r="O3778" t="s">
        <v>8304</v>
      </c>
      <c r="P3778" s="5">
        <f t="shared" si="349"/>
        <v>90.819148936170208</v>
      </c>
      <c r="Q3778" t="str">
        <f t="shared" si="350"/>
        <v>theater</v>
      </c>
      <c r="R3778" t="str">
        <f t="shared" si="351"/>
        <v>musical</v>
      </c>
      <c r="S3778" s="10">
        <f t="shared" si="352"/>
        <v>41814.159467592588</v>
      </c>
      <c r="T3778" s="10">
        <f t="shared" si="353"/>
        <v>41851.833333333328</v>
      </c>
    </row>
    <row r="3779" spans="1:20" ht="43.5" x14ac:dyDescent="0.35">
      <c r="A3779" s="5">
        <f t="shared" ref="A3779:A3842" si="354">(F3779/E3779)*100</f>
        <v>143.19999999999999</v>
      </c>
      <c r="B3779">
        <v>3777</v>
      </c>
      <c r="C3779" s="3" t="s">
        <v>3774</v>
      </c>
      <c r="D3779" s="3" t="s">
        <v>7887</v>
      </c>
      <c r="E3779">
        <v>2000</v>
      </c>
      <c r="F3779">
        <v>2864</v>
      </c>
      <c r="G3779" t="s">
        <v>8218</v>
      </c>
      <c r="H3779" t="s">
        <v>8223</v>
      </c>
      <c r="I3779" t="s">
        <v>8245</v>
      </c>
      <c r="J3779" s="11">
        <v>1411790400</v>
      </c>
      <c r="K3779" s="11">
        <v>1409884821</v>
      </c>
      <c r="L3779" t="b">
        <v>0</v>
      </c>
      <c r="M3779">
        <v>59</v>
      </c>
      <c r="N3779" t="b">
        <v>1</v>
      </c>
      <c r="O3779" t="s">
        <v>8304</v>
      </c>
      <c r="P3779" s="5">
        <f t="shared" ref="P3779:P3842" si="355">F3779/M3779</f>
        <v>48.542372881355931</v>
      </c>
      <c r="Q3779" t="str">
        <f t="shared" ref="Q3779:Q3842" si="356">LEFT(O:O,FIND("/",O:O)-1)</f>
        <v>theater</v>
      </c>
      <c r="R3779" t="str">
        <f t="shared" ref="R3779:R3842" si="357">RIGHT(O:O,LEN(O:O)-FIND("/",O:O))</f>
        <v>musical</v>
      </c>
      <c r="S3779" s="10">
        <f t="shared" ref="S3779:S3842" si="358">(((K3779/60)/60)/24)+DATE(1970,1,1)+(-5/24)</f>
        <v>41886.903020833335</v>
      </c>
      <c r="T3779" s="10">
        <f t="shared" ref="T3779:T3842" si="359">(((J3779/60)/60)/24)+DATE(1970,1,1)+(-5/24)</f>
        <v>41908.958333333328</v>
      </c>
    </row>
    <row r="3780" spans="1:20" ht="29" x14ac:dyDescent="0.35">
      <c r="A3780" s="5">
        <f t="shared" si="354"/>
        <v>105.04166666666667</v>
      </c>
      <c r="B3780">
        <v>3778</v>
      </c>
      <c r="C3780" s="3" t="s">
        <v>3775</v>
      </c>
      <c r="D3780" s="3" t="s">
        <v>7888</v>
      </c>
      <c r="E3780">
        <v>2400</v>
      </c>
      <c r="F3780">
        <v>2521</v>
      </c>
      <c r="G3780" t="s">
        <v>8218</v>
      </c>
      <c r="H3780" t="s">
        <v>8223</v>
      </c>
      <c r="I3780" t="s">
        <v>8245</v>
      </c>
      <c r="J3780" s="11">
        <v>1423942780</v>
      </c>
      <c r="K3780" s="11">
        <v>1418758780</v>
      </c>
      <c r="L3780" t="b">
        <v>0</v>
      </c>
      <c r="M3780">
        <v>36</v>
      </c>
      <c r="N3780" t="b">
        <v>1</v>
      </c>
      <c r="O3780" t="s">
        <v>8304</v>
      </c>
      <c r="P3780" s="5">
        <f t="shared" si="355"/>
        <v>70.027777777777771</v>
      </c>
      <c r="Q3780" t="str">
        <f t="shared" si="356"/>
        <v>theater</v>
      </c>
      <c r="R3780" t="str">
        <f t="shared" si="357"/>
        <v>musical</v>
      </c>
      <c r="S3780" s="10">
        <f t="shared" si="358"/>
        <v>41989.610879629625</v>
      </c>
      <c r="T3780" s="10">
        <f t="shared" si="359"/>
        <v>42049.610879629625</v>
      </c>
    </row>
    <row r="3781" spans="1:20" ht="29" x14ac:dyDescent="0.35">
      <c r="A3781" s="5">
        <f t="shared" si="354"/>
        <v>103.98</v>
      </c>
      <c r="B3781">
        <v>3779</v>
      </c>
      <c r="C3781" s="3" t="s">
        <v>3776</v>
      </c>
      <c r="D3781" s="3" t="s">
        <v>7889</v>
      </c>
      <c r="E3781">
        <v>15000</v>
      </c>
      <c r="F3781">
        <v>15597</v>
      </c>
      <c r="G3781" t="s">
        <v>8218</v>
      </c>
      <c r="H3781" t="s">
        <v>8223</v>
      </c>
      <c r="I3781" t="s">
        <v>8245</v>
      </c>
      <c r="J3781" s="11">
        <v>1459010340</v>
      </c>
      <c r="K3781" s="11">
        <v>1456421940</v>
      </c>
      <c r="L3781" t="b">
        <v>0</v>
      </c>
      <c r="M3781">
        <v>115</v>
      </c>
      <c r="N3781" t="b">
        <v>1</v>
      </c>
      <c r="O3781" t="s">
        <v>8304</v>
      </c>
      <c r="P3781" s="5">
        <f t="shared" si="355"/>
        <v>135.62608695652173</v>
      </c>
      <c r="Q3781" t="str">
        <f t="shared" si="356"/>
        <v>theater</v>
      </c>
      <c r="R3781" t="str">
        <f t="shared" si="357"/>
        <v>musical</v>
      </c>
      <c r="S3781" s="10">
        <f t="shared" si="358"/>
        <v>42425.527083333327</v>
      </c>
      <c r="T3781" s="10">
        <f t="shared" si="359"/>
        <v>42455.48541666667</v>
      </c>
    </row>
    <row r="3782" spans="1:20" ht="43.5" x14ac:dyDescent="0.35">
      <c r="A3782" s="5">
        <f t="shared" si="354"/>
        <v>120</v>
      </c>
      <c r="B3782">
        <v>3780</v>
      </c>
      <c r="C3782" s="3" t="s">
        <v>3777</v>
      </c>
      <c r="D3782" s="3" t="s">
        <v>7890</v>
      </c>
      <c r="E3782">
        <v>2500</v>
      </c>
      <c r="F3782">
        <v>3000</v>
      </c>
      <c r="G3782" t="s">
        <v>8218</v>
      </c>
      <c r="H3782" t="s">
        <v>8223</v>
      </c>
      <c r="I3782" t="s">
        <v>8245</v>
      </c>
      <c r="J3782" s="11">
        <v>1436817960</v>
      </c>
      <c r="K3782" s="11">
        <v>1433999785</v>
      </c>
      <c r="L3782" t="b">
        <v>0</v>
      </c>
      <c r="M3782">
        <v>30</v>
      </c>
      <c r="N3782" t="b">
        <v>1</v>
      </c>
      <c r="O3782" t="s">
        <v>8304</v>
      </c>
      <c r="P3782" s="5">
        <f t="shared" si="355"/>
        <v>100</v>
      </c>
      <c r="Q3782" t="str">
        <f t="shared" si="356"/>
        <v>theater</v>
      </c>
      <c r="R3782" t="str">
        <f t="shared" si="357"/>
        <v>musical</v>
      </c>
      <c r="S3782" s="10">
        <f t="shared" si="358"/>
        <v>42166.011400462965</v>
      </c>
      <c r="T3782" s="10">
        <f t="shared" si="359"/>
        <v>42198.629166666658</v>
      </c>
    </row>
    <row r="3783" spans="1:20" ht="58" x14ac:dyDescent="0.35">
      <c r="A3783" s="5">
        <f t="shared" si="354"/>
        <v>109.66666666666667</v>
      </c>
      <c r="B3783">
        <v>3781</v>
      </c>
      <c r="C3783" s="3" t="s">
        <v>3778</v>
      </c>
      <c r="D3783" s="3" t="s">
        <v>7891</v>
      </c>
      <c r="E3783">
        <v>4500</v>
      </c>
      <c r="F3783">
        <v>4935</v>
      </c>
      <c r="G3783" t="s">
        <v>8218</v>
      </c>
      <c r="H3783" t="s">
        <v>8223</v>
      </c>
      <c r="I3783" t="s">
        <v>8245</v>
      </c>
      <c r="J3783" s="11">
        <v>1410210685</v>
      </c>
      <c r="K3783" s="11">
        <v>1408050685</v>
      </c>
      <c r="L3783" t="b">
        <v>0</v>
      </c>
      <c r="M3783">
        <v>52</v>
      </c>
      <c r="N3783" t="b">
        <v>1</v>
      </c>
      <c r="O3783" t="s">
        <v>8304</v>
      </c>
      <c r="P3783" s="5">
        <f t="shared" si="355"/>
        <v>94.90384615384616</v>
      </c>
      <c r="Q3783" t="str">
        <f t="shared" si="356"/>
        <v>theater</v>
      </c>
      <c r="R3783" t="str">
        <f t="shared" si="357"/>
        <v>musical</v>
      </c>
      <c r="S3783" s="10">
        <f t="shared" si="358"/>
        <v>41865.674594907403</v>
      </c>
      <c r="T3783" s="10">
        <f t="shared" si="359"/>
        <v>41890.674594907403</v>
      </c>
    </row>
    <row r="3784" spans="1:20" ht="43.5" x14ac:dyDescent="0.35">
      <c r="A3784" s="5">
        <f t="shared" si="354"/>
        <v>101.75</v>
      </c>
      <c r="B3784">
        <v>3782</v>
      </c>
      <c r="C3784" s="3" t="s">
        <v>3779</v>
      </c>
      <c r="D3784" s="3" t="s">
        <v>7892</v>
      </c>
      <c r="E3784">
        <v>2000</v>
      </c>
      <c r="F3784">
        <v>2035</v>
      </c>
      <c r="G3784" t="s">
        <v>8218</v>
      </c>
      <c r="H3784" t="s">
        <v>8224</v>
      </c>
      <c r="I3784" t="s">
        <v>8246</v>
      </c>
      <c r="J3784" s="11">
        <v>1469401200</v>
      </c>
      <c r="K3784" s="11">
        <v>1466887297</v>
      </c>
      <c r="L3784" t="b">
        <v>0</v>
      </c>
      <c r="M3784">
        <v>27</v>
      </c>
      <c r="N3784" t="b">
        <v>1</v>
      </c>
      <c r="O3784" t="s">
        <v>8304</v>
      </c>
      <c r="P3784" s="5">
        <f t="shared" si="355"/>
        <v>75.370370370370367</v>
      </c>
      <c r="Q3784" t="str">
        <f t="shared" si="356"/>
        <v>theater</v>
      </c>
      <c r="R3784" t="str">
        <f t="shared" si="357"/>
        <v>musical</v>
      </c>
      <c r="S3784" s="10">
        <f t="shared" si="358"/>
        <v>42546.653900462967</v>
      </c>
      <c r="T3784" s="10">
        <f t="shared" si="359"/>
        <v>42575.749999999993</v>
      </c>
    </row>
    <row r="3785" spans="1:20" ht="43.5" x14ac:dyDescent="0.35">
      <c r="A3785" s="5">
        <f t="shared" si="354"/>
        <v>128.91666666666666</v>
      </c>
      <c r="B3785">
        <v>3783</v>
      </c>
      <c r="C3785" s="3" t="s">
        <v>3780</v>
      </c>
      <c r="D3785" s="3" t="s">
        <v>7893</v>
      </c>
      <c r="E3785">
        <v>1200</v>
      </c>
      <c r="F3785">
        <v>1547</v>
      </c>
      <c r="G3785" t="s">
        <v>8218</v>
      </c>
      <c r="H3785" t="s">
        <v>8223</v>
      </c>
      <c r="I3785" t="s">
        <v>8245</v>
      </c>
      <c r="J3785" s="11">
        <v>1458057600</v>
      </c>
      <c r="K3785" s="11">
        <v>1455938520</v>
      </c>
      <c r="L3785" t="b">
        <v>0</v>
      </c>
      <c r="M3785">
        <v>24</v>
      </c>
      <c r="N3785" t="b">
        <v>1</v>
      </c>
      <c r="O3785" t="s">
        <v>8304</v>
      </c>
      <c r="P3785" s="5">
        <f t="shared" si="355"/>
        <v>64.458333333333329</v>
      </c>
      <c r="Q3785" t="str">
        <f t="shared" si="356"/>
        <v>theater</v>
      </c>
      <c r="R3785" t="str">
        <f t="shared" si="357"/>
        <v>musical</v>
      </c>
      <c r="S3785" s="10">
        <f t="shared" si="358"/>
        <v>42419.931944444441</v>
      </c>
      <c r="T3785" s="10">
        <f t="shared" si="359"/>
        <v>42444.458333333336</v>
      </c>
    </row>
    <row r="3786" spans="1:20" ht="43.5" x14ac:dyDescent="0.35">
      <c r="A3786" s="5">
        <f t="shared" si="354"/>
        <v>114.99999999999999</v>
      </c>
      <c r="B3786">
        <v>3784</v>
      </c>
      <c r="C3786" s="3" t="s">
        <v>3781</v>
      </c>
      <c r="D3786" s="3" t="s">
        <v>7894</v>
      </c>
      <c r="E3786">
        <v>1000</v>
      </c>
      <c r="F3786">
        <v>1150</v>
      </c>
      <c r="G3786" t="s">
        <v>8218</v>
      </c>
      <c r="H3786" t="s">
        <v>8228</v>
      </c>
      <c r="I3786" t="s">
        <v>8250</v>
      </c>
      <c r="J3786" s="11">
        <v>1468193532</v>
      </c>
      <c r="K3786" s="11">
        <v>1465601532</v>
      </c>
      <c r="L3786" t="b">
        <v>0</v>
      </c>
      <c r="M3786">
        <v>10</v>
      </c>
      <c r="N3786" t="b">
        <v>1</v>
      </c>
      <c r="O3786" t="s">
        <v>8304</v>
      </c>
      <c r="P3786" s="5">
        <f t="shared" si="355"/>
        <v>115</v>
      </c>
      <c r="Q3786" t="str">
        <f t="shared" si="356"/>
        <v>theater</v>
      </c>
      <c r="R3786" t="str">
        <f t="shared" si="357"/>
        <v>musical</v>
      </c>
      <c r="S3786" s="10">
        <f t="shared" si="358"/>
        <v>42531.772361111107</v>
      </c>
      <c r="T3786" s="10">
        <f t="shared" si="359"/>
        <v>42561.772361111107</v>
      </c>
    </row>
    <row r="3787" spans="1:20" ht="43.5" x14ac:dyDescent="0.35">
      <c r="A3787" s="5">
        <f t="shared" si="354"/>
        <v>150.75</v>
      </c>
      <c r="B3787">
        <v>3785</v>
      </c>
      <c r="C3787" s="3" t="s">
        <v>3782</v>
      </c>
      <c r="D3787" s="3" t="s">
        <v>7895</v>
      </c>
      <c r="E3787">
        <v>2000</v>
      </c>
      <c r="F3787">
        <v>3015</v>
      </c>
      <c r="G3787" t="s">
        <v>8218</v>
      </c>
      <c r="H3787" t="s">
        <v>8224</v>
      </c>
      <c r="I3787" t="s">
        <v>8246</v>
      </c>
      <c r="J3787" s="11">
        <v>1470132180</v>
      </c>
      <c r="K3787" s="11">
        <v>1467040769</v>
      </c>
      <c r="L3787" t="b">
        <v>0</v>
      </c>
      <c r="M3787">
        <v>30</v>
      </c>
      <c r="N3787" t="b">
        <v>1</v>
      </c>
      <c r="O3787" t="s">
        <v>8304</v>
      </c>
      <c r="P3787" s="5">
        <f t="shared" si="355"/>
        <v>100.5</v>
      </c>
      <c r="Q3787" t="str">
        <f t="shared" si="356"/>
        <v>theater</v>
      </c>
      <c r="R3787" t="str">
        <f t="shared" si="357"/>
        <v>musical</v>
      </c>
      <c r="S3787" s="10">
        <f t="shared" si="358"/>
        <v>42548.430196759255</v>
      </c>
      <c r="T3787" s="10">
        <f t="shared" si="359"/>
        <v>42584.210416666661</v>
      </c>
    </row>
    <row r="3788" spans="1:20" ht="43.5" x14ac:dyDescent="0.35">
      <c r="A3788" s="5">
        <f t="shared" si="354"/>
        <v>110.96666666666665</v>
      </c>
      <c r="B3788">
        <v>3786</v>
      </c>
      <c r="C3788" s="3" t="s">
        <v>3783</v>
      </c>
      <c r="D3788" s="3" t="s">
        <v>7896</v>
      </c>
      <c r="E3788">
        <v>6000</v>
      </c>
      <c r="F3788">
        <v>6658</v>
      </c>
      <c r="G3788" t="s">
        <v>8218</v>
      </c>
      <c r="H3788" t="s">
        <v>8223</v>
      </c>
      <c r="I3788" t="s">
        <v>8245</v>
      </c>
      <c r="J3788" s="11">
        <v>1464310475</v>
      </c>
      <c r="K3788" s="11">
        <v>1461718475</v>
      </c>
      <c r="L3788" t="b">
        <v>0</v>
      </c>
      <c r="M3788">
        <v>71</v>
      </c>
      <c r="N3788" t="b">
        <v>1</v>
      </c>
      <c r="O3788" t="s">
        <v>8304</v>
      </c>
      <c r="P3788" s="5">
        <f t="shared" si="355"/>
        <v>93.774647887323937</v>
      </c>
      <c r="Q3788" t="str">
        <f t="shared" si="356"/>
        <v>theater</v>
      </c>
      <c r="R3788" t="str">
        <f t="shared" si="357"/>
        <v>musical</v>
      </c>
      <c r="S3788" s="10">
        <f t="shared" si="358"/>
        <v>42486.829571759255</v>
      </c>
      <c r="T3788" s="10">
        <f t="shared" si="359"/>
        <v>42516.829571759255</v>
      </c>
    </row>
    <row r="3789" spans="1:20" ht="43.5" x14ac:dyDescent="0.35">
      <c r="A3789" s="5">
        <f t="shared" si="354"/>
        <v>100.28571428571429</v>
      </c>
      <c r="B3789">
        <v>3787</v>
      </c>
      <c r="C3789" s="3" t="s">
        <v>3784</v>
      </c>
      <c r="D3789" s="3" t="s">
        <v>7897</v>
      </c>
      <c r="E3789">
        <v>350</v>
      </c>
      <c r="F3789">
        <v>351</v>
      </c>
      <c r="G3789" t="s">
        <v>8218</v>
      </c>
      <c r="H3789" t="s">
        <v>8223</v>
      </c>
      <c r="I3789" t="s">
        <v>8245</v>
      </c>
      <c r="J3789" s="11">
        <v>1436587140</v>
      </c>
      <c r="K3789" s="11">
        <v>1434113406</v>
      </c>
      <c r="L3789" t="b">
        <v>0</v>
      </c>
      <c r="M3789">
        <v>10</v>
      </c>
      <c r="N3789" t="b">
        <v>1</v>
      </c>
      <c r="O3789" t="s">
        <v>8304</v>
      </c>
      <c r="P3789" s="5">
        <f t="shared" si="355"/>
        <v>35.1</v>
      </c>
      <c r="Q3789" t="str">
        <f t="shared" si="356"/>
        <v>theater</v>
      </c>
      <c r="R3789" t="str">
        <f t="shared" si="357"/>
        <v>musical</v>
      </c>
      <c r="S3789" s="10">
        <f t="shared" si="358"/>
        <v>42167.326458333329</v>
      </c>
      <c r="T3789" s="10">
        <f t="shared" si="359"/>
        <v>42195.957638888889</v>
      </c>
    </row>
    <row r="3790" spans="1:20" ht="72.5" x14ac:dyDescent="0.35">
      <c r="A3790" s="5">
        <f t="shared" si="354"/>
        <v>0.66666666666666674</v>
      </c>
      <c r="B3790">
        <v>3788</v>
      </c>
      <c r="C3790" s="3" t="s">
        <v>3785</v>
      </c>
      <c r="D3790" s="3" t="s">
        <v>7898</v>
      </c>
      <c r="E3790">
        <v>75000</v>
      </c>
      <c r="F3790">
        <v>500</v>
      </c>
      <c r="G3790" t="s">
        <v>8220</v>
      </c>
      <c r="H3790" t="s">
        <v>8223</v>
      </c>
      <c r="I3790" t="s">
        <v>8245</v>
      </c>
      <c r="J3790" s="11">
        <v>1450887480</v>
      </c>
      <c r="K3790" s="11">
        <v>1448469719</v>
      </c>
      <c r="L3790" t="b">
        <v>0</v>
      </c>
      <c r="M3790">
        <v>1</v>
      </c>
      <c r="N3790" t="b">
        <v>0</v>
      </c>
      <c r="O3790" t="s">
        <v>8304</v>
      </c>
      <c r="P3790" s="5">
        <f t="shared" si="355"/>
        <v>500</v>
      </c>
      <c r="Q3790" t="str">
        <f t="shared" si="356"/>
        <v>theater</v>
      </c>
      <c r="R3790" t="str">
        <f t="shared" si="357"/>
        <v>musical</v>
      </c>
      <c r="S3790" s="10">
        <f t="shared" si="358"/>
        <v>42333.487488425926</v>
      </c>
      <c r="T3790" s="10">
        <f t="shared" si="359"/>
        <v>42361.470833333333</v>
      </c>
    </row>
    <row r="3791" spans="1:20" ht="43.5" x14ac:dyDescent="0.35">
      <c r="A3791" s="5">
        <f t="shared" si="354"/>
        <v>3.267605633802817</v>
      </c>
      <c r="B3791">
        <v>3789</v>
      </c>
      <c r="C3791" s="3" t="s">
        <v>3786</v>
      </c>
      <c r="D3791" s="3" t="s">
        <v>7899</v>
      </c>
      <c r="E3791">
        <v>3550</v>
      </c>
      <c r="F3791">
        <v>116</v>
      </c>
      <c r="G3791" t="s">
        <v>8220</v>
      </c>
      <c r="H3791" t="s">
        <v>8224</v>
      </c>
      <c r="I3791" t="s">
        <v>8246</v>
      </c>
      <c r="J3791" s="11">
        <v>1434395418</v>
      </c>
      <c r="K3791" s="11">
        <v>1431630618</v>
      </c>
      <c r="L3791" t="b">
        <v>0</v>
      </c>
      <c r="M3791">
        <v>4</v>
      </c>
      <c r="N3791" t="b">
        <v>0</v>
      </c>
      <c r="O3791" t="s">
        <v>8304</v>
      </c>
      <c r="P3791" s="5">
        <f t="shared" si="355"/>
        <v>29</v>
      </c>
      <c r="Q3791" t="str">
        <f t="shared" si="356"/>
        <v>theater</v>
      </c>
      <c r="R3791" t="str">
        <f t="shared" si="357"/>
        <v>musical</v>
      </c>
      <c r="S3791" s="10">
        <f t="shared" si="358"/>
        <v>42138.590486111112</v>
      </c>
      <c r="T3791" s="10">
        <f t="shared" si="359"/>
        <v>42170.590486111112</v>
      </c>
    </row>
    <row r="3792" spans="1:20" ht="43.5" x14ac:dyDescent="0.35">
      <c r="A3792" s="5">
        <f t="shared" si="354"/>
        <v>0</v>
      </c>
      <c r="B3792">
        <v>3790</v>
      </c>
      <c r="C3792" s="3" t="s">
        <v>3787</v>
      </c>
      <c r="D3792" s="3" t="s">
        <v>7900</v>
      </c>
      <c r="E3792">
        <v>15000</v>
      </c>
      <c r="F3792">
        <v>0</v>
      </c>
      <c r="G3792" t="s">
        <v>8220</v>
      </c>
      <c r="H3792" t="s">
        <v>8223</v>
      </c>
      <c r="I3792" t="s">
        <v>8245</v>
      </c>
      <c r="J3792" s="11">
        <v>1479834023</v>
      </c>
      <c r="K3792" s="11">
        <v>1477238423</v>
      </c>
      <c r="L3792" t="b">
        <v>0</v>
      </c>
      <c r="M3792">
        <v>0</v>
      </c>
      <c r="N3792" t="b">
        <v>0</v>
      </c>
      <c r="O3792" t="s">
        <v>8304</v>
      </c>
      <c r="P3792" s="5" t="e">
        <f t="shared" si="355"/>
        <v>#DIV/0!</v>
      </c>
      <c r="Q3792" t="str">
        <f t="shared" si="356"/>
        <v>theater</v>
      </c>
      <c r="R3792" t="str">
        <f t="shared" si="357"/>
        <v>musical</v>
      </c>
      <c r="S3792" s="10">
        <f t="shared" si="358"/>
        <v>42666.458599537036</v>
      </c>
      <c r="T3792" s="10">
        <f t="shared" si="359"/>
        <v>42696.5002662037</v>
      </c>
    </row>
    <row r="3793" spans="1:20" ht="29" x14ac:dyDescent="0.35">
      <c r="A3793" s="5">
        <f t="shared" si="354"/>
        <v>0</v>
      </c>
      <c r="B3793">
        <v>3791</v>
      </c>
      <c r="C3793" s="3" t="s">
        <v>3788</v>
      </c>
      <c r="D3793" s="3" t="s">
        <v>7901</v>
      </c>
      <c r="E3793">
        <v>1500</v>
      </c>
      <c r="F3793">
        <v>0</v>
      </c>
      <c r="G3793" t="s">
        <v>8220</v>
      </c>
      <c r="H3793" t="s">
        <v>8223</v>
      </c>
      <c r="I3793" t="s">
        <v>8245</v>
      </c>
      <c r="J3793" s="11">
        <v>1404664592</v>
      </c>
      <c r="K3793" s="11">
        <v>1399480592</v>
      </c>
      <c r="L3793" t="b">
        <v>0</v>
      </c>
      <c r="M3793">
        <v>0</v>
      </c>
      <c r="N3793" t="b">
        <v>0</v>
      </c>
      <c r="O3793" t="s">
        <v>8304</v>
      </c>
      <c r="P3793" s="5" t="e">
        <f t="shared" si="355"/>
        <v>#DIV/0!</v>
      </c>
      <c r="Q3793" t="str">
        <f t="shared" si="356"/>
        <v>theater</v>
      </c>
      <c r="R3793" t="str">
        <f t="shared" si="357"/>
        <v>musical</v>
      </c>
      <c r="S3793" s="10">
        <f t="shared" si="358"/>
        <v>41766.4837037037</v>
      </c>
      <c r="T3793" s="10">
        <f t="shared" si="359"/>
        <v>41826.4837037037</v>
      </c>
    </row>
    <row r="3794" spans="1:20" ht="29" x14ac:dyDescent="0.35">
      <c r="A3794" s="5">
        <f t="shared" si="354"/>
        <v>0.27999999999999997</v>
      </c>
      <c r="B3794">
        <v>3792</v>
      </c>
      <c r="C3794" s="3" t="s">
        <v>3789</v>
      </c>
      <c r="D3794" s="3" t="s">
        <v>7902</v>
      </c>
      <c r="E3794">
        <v>12500</v>
      </c>
      <c r="F3794">
        <v>35</v>
      </c>
      <c r="G3794" t="s">
        <v>8220</v>
      </c>
      <c r="H3794" t="s">
        <v>8223</v>
      </c>
      <c r="I3794" t="s">
        <v>8245</v>
      </c>
      <c r="J3794" s="11">
        <v>1436957022</v>
      </c>
      <c r="K3794" s="11">
        <v>1434365022</v>
      </c>
      <c r="L3794" t="b">
        <v>0</v>
      </c>
      <c r="M3794">
        <v>2</v>
      </c>
      <c r="N3794" t="b">
        <v>0</v>
      </c>
      <c r="O3794" t="s">
        <v>8304</v>
      </c>
      <c r="P3794" s="5">
        <f t="shared" si="355"/>
        <v>17.5</v>
      </c>
      <c r="Q3794" t="str">
        <f t="shared" si="356"/>
        <v>theater</v>
      </c>
      <c r="R3794" t="str">
        <f t="shared" si="357"/>
        <v>musical</v>
      </c>
      <c r="S3794" s="10">
        <f t="shared" si="358"/>
        <v>42170.238680555551</v>
      </c>
      <c r="T3794" s="10">
        <f t="shared" si="359"/>
        <v>42200.238680555551</v>
      </c>
    </row>
    <row r="3795" spans="1:20" ht="43.5" x14ac:dyDescent="0.35">
      <c r="A3795" s="5">
        <f t="shared" si="354"/>
        <v>59.657142857142851</v>
      </c>
      <c r="B3795">
        <v>3793</v>
      </c>
      <c r="C3795" s="3" t="s">
        <v>3790</v>
      </c>
      <c r="D3795" s="3" t="s">
        <v>7903</v>
      </c>
      <c r="E3795">
        <v>7000</v>
      </c>
      <c r="F3795">
        <v>4176</v>
      </c>
      <c r="G3795" t="s">
        <v>8220</v>
      </c>
      <c r="H3795" t="s">
        <v>8223</v>
      </c>
      <c r="I3795" t="s">
        <v>8245</v>
      </c>
      <c r="J3795" s="11">
        <v>1418769129</v>
      </c>
      <c r="K3795" s="11">
        <v>1416954729</v>
      </c>
      <c r="L3795" t="b">
        <v>0</v>
      </c>
      <c r="M3795">
        <v>24</v>
      </c>
      <c r="N3795" t="b">
        <v>0</v>
      </c>
      <c r="O3795" t="s">
        <v>8304</v>
      </c>
      <c r="P3795" s="5">
        <f t="shared" si="355"/>
        <v>174</v>
      </c>
      <c r="Q3795" t="str">
        <f t="shared" si="356"/>
        <v>theater</v>
      </c>
      <c r="R3795" t="str">
        <f t="shared" si="357"/>
        <v>musical</v>
      </c>
      <c r="S3795" s="10">
        <f t="shared" si="358"/>
        <v>41968.73065972222</v>
      </c>
      <c r="T3795" s="10">
        <f t="shared" si="359"/>
        <v>41989.73065972222</v>
      </c>
    </row>
    <row r="3796" spans="1:20" ht="58" x14ac:dyDescent="0.35">
      <c r="A3796" s="5">
        <f t="shared" si="354"/>
        <v>1</v>
      </c>
      <c r="B3796">
        <v>3794</v>
      </c>
      <c r="C3796" s="3" t="s">
        <v>3791</v>
      </c>
      <c r="D3796" s="3" t="s">
        <v>7904</v>
      </c>
      <c r="E3796">
        <v>5000</v>
      </c>
      <c r="F3796">
        <v>50</v>
      </c>
      <c r="G3796" t="s">
        <v>8220</v>
      </c>
      <c r="H3796" t="s">
        <v>8224</v>
      </c>
      <c r="I3796" t="s">
        <v>8246</v>
      </c>
      <c r="J3796" s="11">
        <v>1433685354</v>
      </c>
      <c r="K3796" s="11">
        <v>1431093354</v>
      </c>
      <c r="L3796" t="b">
        <v>0</v>
      </c>
      <c r="M3796">
        <v>1</v>
      </c>
      <c r="N3796" t="b">
        <v>0</v>
      </c>
      <c r="O3796" t="s">
        <v>8304</v>
      </c>
      <c r="P3796" s="5">
        <f t="shared" si="355"/>
        <v>50</v>
      </c>
      <c r="Q3796" t="str">
        <f t="shared" si="356"/>
        <v>theater</v>
      </c>
      <c r="R3796" t="str">
        <f t="shared" si="357"/>
        <v>musical</v>
      </c>
      <c r="S3796" s="10">
        <f t="shared" si="358"/>
        <v>42132.372152777774</v>
      </c>
      <c r="T3796" s="10">
        <f t="shared" si="359"/>
        <v>42162.372152777774</v>
      </c>
    </row>
    <row r="3797" spans="1:20" ht="43.5" x14ac:dyDescent="0.35">
      <c r="A3797" s="5">
        <f t="shared" si="354"/>
        <v>1.6666666666666667</v>
      </c>
      <c r="B3797">
        <v>3795</v>
      </c>
      <c r="C3797" s="3" t="s">
        <v>3792</v>
      </c>
      <c r="D3797" s="3" t="s">
        <v>7905</v>
      </c>
      <c r="E3797">
        <v>600</v>
      </c>
      <c r="F3797">
        <v>10</v>
      </c>
      <c r="G3797" t="s">
        <v>8220</v>
      </c>
      <c r="H3797" t="s">
        <v>8224</v>
      </c>
      <c r="I3797" t="s">
        <v>8246</v>
      </c>
      <c r="J3797" s="11">
        <v>1440801000</v>
      </c>
      <c r="K3797" s="11">
        <v>1437042490</v>
      </c>
      <c r="L3797" t="b">
        <v>0</v>
      </c>
      <c r="M3797">
        <v>2</v>
      </c>
      <c r="N3797" t="b">
        <v>0</v>
      </c>
      <c r="O3797" t="s">
        <v>8304</v>
      </c>
      <c r="P3797" s="5">
        <f t="shared" si="355"/>
        <v>5</v>
      </c>
      <c r="Q3797" t="str">
        <f t="shared" si="356"/>
        <v>theater</v>
      </c>
      <c r="R3797" t="str">
        <f t="shared" si="357"/>
        <v>musical</v>
      </c>
      <c r="S3797" s="10">
        <f t="shared" si="358"/>
        <v>42201.227893518517</v>
      </c>
      <c r="T3797" s="10">
        <f t="shared" si="359"/>
        <v>42244.729166666664</v>
      </c>
    </row>
    <row r="3798" spans="1:20" ht="43.5" x14ac:dyDescent="0.35">
      <c r="A3798" s="5">
        <f t="shared" si="354"/>
        <v>4.4444444444444444E-3</v>
      </c>
      <c r="B3798">
        <v>3796</v>
      </c>
      <c r="C3798" s="3" t="s">
        <v>3793</v>
      </c>
      <c r="D3798" s="3" t="s">
        <v>7906</v>
      </c>
      <c r="E3798">
        <v>22500</v>
      </c>
      <c r="F3798">
        <v>1</v>
      </c>
      <c r="G3798" t="s">
        <v>8220</v>
      </c>
      <c r="H3798" t="s">
        <v>8223</v>
      </c>
      <c r="I3798" t="s">
        <v>8245</v>
      </c>
      <c r="J3798" s="11">
        <v>1484354556</v>
      </c>
      <c r="K3798" s="11">
        <v>1479170556</v>
      </c>
      <c r="L3798" t="b">
        <v>0</v>
      </c>
      <c r="M3798">
        <v>1</v>
      </c>
      <c r="N3798" t="b">
        <v>0</v>
      </c>
      <c r="O3798" t="s">
        <v>8304</v>
      </c>
      <c r="P3798" s="5">
        <f t="shared" si="355"/>
        <v>1</v>
      </c>
      <c r="Q3798" t="str">
        <f t="shared" si="356"/>
        <v>theater</v>
      </c>
      <c r="R3798" t="str">
        <f t="shared" si="357"/>
        <v>musical</v>
      </c>
      <c r="S3798" s="10">
        <f t="shared" si="358"/>
        <v>42688.821250000001</v>
      </c>
      <c r="T3798" s="10">
        <f t="shared" si="359"/>
        <v>42748.821250000001</v>
      </c>
    </row>
    <row r="3799" spans="1:20" ht="58" x14ac:dyDescent="0.35">
      <c r="A3799" s="5">
        <f t="shared" si="354"/>
        <v>89.666666666666657</v>
      </c>
      <c r="B3799">
        <v>3797</v>
      </c>
      <c r="C3799" s="3" t="s">
        <v>3794</v>
      </c>
      <c r="D3799" s="3" t="s">
        <v>7907</v>
      </c>
      <c r="E3799">
        <v>6000</v>
      </c>
      <c r="F3799">
        <v>5380</v>
      </c>
      <c r="G3799" t="s">
        <v>8220</v>
      </c>
      <c r="H3799" t="s">
        <v>8223</v>
      </c>
      <c r="I3799" t="s">
        <v>8245</v>
      </c>
      <c r="J3799" s="11">
        <v>1429564165</v>
      </c>
      <c r="K3799" s="11">
        <v>1426972165</v>
      </c>
      <c r="L3799" t="b">
        <v>0</v>
      </c>
      <c r="M3799">
        <v>37</v>
      </c>
      <c r="N3799" t="b">
        <v>0</v>
      </c>
      <c r="O3799" t="s">
        <v>8304</v>
      </c>
      <c r="P3799" s="5">
        <f t="shared" si="355"/>
        <v>145.40540540540542</v>
      </c>
      <c r="Q3799" t="str">
        <f t="shared" si="356"/>
        <v>theater</v>
      </c>
      <c r="R3799" t="str">
        <f t="shared" si="357"/>
        <v>musical</v>
      </c>
      <c r="S3799" s="10">
        <f t="shared" si="358"/>
        <v>42084.673206018517</v>
      </c>
      <c r="T3799" s="10">
        <f t="shared" si="359"/>
        <v>42114.673206018517</v>
      </c>
    </row>
    <row r="3800" spans="1:20" ht="43.5" x14ac:dyDescent="0.35">
      <c r="A3800" s="5">
        <f t="shared" si="354"/>
        <v>1.4642857142857144</v>
      </c>
      <c r="B3800">
        <v>3798</v>
      </c>
      <c r="C3800" s="3" t="s">
        <v>3795</v>
      </c>
      <c r="D3800" s="3" t="s">
        <v>7908</v>
      </c>
      <c r="E3800">
        <v>70000</v>
      </c>
      <c r="F3800">
        <v>1025</v>
      </c>
      <c r="G3800" t="s">
        <v>8220</v>
      </c>
      <c r="H3800" t="s">
        <v>8223</v>
      </c>
      <c r="I3800" t="s">
        <v>8245</v>
      </c>
      <c r="J3800" s="11">
        <v>1407691248</v>
      </c>
      <c r="K3800" s="11">
        <v>1405099248</v>
      </c>
      <c r="L3800" t="b">
        <v>0</v>
      </c>
      <c r="M3800">
        <v>5</v>
      </c>
      <c r="N3800" t="b">
        <v>0</v>
      </c>
      <c r="O3800" t="s">
        <v>8304</v>
      </c>
      <c r="P3800" s="5">
        <f t="shared" si="355"/>
        <v>205</v>
      </c>
      <c r="Q3800" t="str">
        <f t="shared" si="356"/>
        <v>theater</v>
      </c>
      <c r="R3800" t="str">
        <f t="shared" si="357"/>
        <v>musical</v>
      </c>
      <c r="S3800" s="10">
        <f t="shared" si="358"/>
        <v>41831.514444444445</v>
      </c>
      <c r="T3800" s="10">
        <f t="shared" si="359"/>
        <v>41861.514444444445</v>
      </c>
    </row>
    <row r="3801" spans="1:20" ht="43.5" x14ac:dyDescent="0.35">
      <c r="A3801" s="5">
        <f t="shared" si="354"/>
        <v>4.0199999999999996</v>
      </c>
      <c r="B3801">
        <v>3799</v>
      </c>
      <c r="C3801" s="3" t="s">
        <v>3796</v>
      </c>
      <c r="D3801" s="3" t="s">
        <v>7909</v>
      </c>
      <c r="E3801">
        <v>10000</v>
      </c>
      <c r="F3801">
        <v>402</v>
      </c>
      <c r="G3801" t="s">
        <v>8220</v>
      </c>
      <c r="H3801" t="s">
        <v>8223</v>
      </c>
      <c r="I3801" t="s">
        <v>8245</v>
      </c>
      <c r="J3801" s="11">
        <v>1457734843</v>
      </c>
      <c r="K3801" s="11">
        <v>1455142843</v>
      </c>
      <c r="L3801" t="b">
        <v>0</v>
      </c>
      <c r="M3801">
        <v>4</v>
      </c>
      <c r="N3801" t="b">
        <v>0</v>
      </c>
      <c r="O3801" t="s">
        <v>8304</v>
      </c>
      <c r="P3801" s="5">
        <f t="shared" si="355"/>
        <v>100.5</v>
      </c>
      <c r="Q3801" t="str">
        <f t="shared" si="356"/>
        <v>theater</v>
      </c>
      <c r="R3801" t="str">
        <f t="shared" si="357"/>
        <v>musical</v>
      </c>
      <c r="S3801" s="10">
        <f t="shared" si="358"/>
        <v>42410.722719907404</v>
      </c>
      <c r="T3801" s="10">
        <f t="shared" si="359"/>
        <v>42440.722719907404</v>
      </c>
    </row>
    <row r="3802" spans="1:20" ht="43.5" x14ac:dyDescent="0.35">
      <c r="A3802" s="5">
        <f t="shared" si="354"/>
        <v>4.004545454545454</v>
      </c>
      <c r="B3802">
        <v>3800</v>
      </c>
      <c r="C3802" s="3" t="s">
        <v>3797</v>
      </c>
      <c r="D3802" s="3" t="s">
        <v>7910</v>
      </c>
      <c r="E3802">
        <v>22000</v>
      </c>
      <c r="F3802">
        <v>881</v>
      </c>
      <c r="G3802" t="s">
        <v>8220</v>
      </c>
      <c r="H3802" t="s">
        <v>8223</v>
      </c>
      <c r="I3802" t="s">
        <v>8245</v>
      </c>
      <c r="J3802" s="11">
        <v>1420952340</v>
      </c>
      <c r="K3802" s="11">
        <v>1418146883</v>
      </c>
      <c r="L3802" t="b">
        <v>0</v>
      </c>
      <c r="M3802">
        <v>16</v>
      </c>
      <c r="N3802" t="b">
        <v>0</v>
      </c>
      <c r="O3802" t="s">
        <v>8304</v>
      </c>
      <c r="P3802" s="5">
        <f t="shared" si="355"/>
        <v>55.0625</v>
      </c>
      <c r="Q3802" t="str">
        <f t="shared" si="356"/>
        <v>theater</v>
      </c>
      <c r="R3802" t="str">
        <f t="shared" si="357"/>
        <v>musical</v>
      </c>
      <c r="S3802" s="10">
        <f t="shared" si="358"/>
        <v>41982.528738425921</v>
      </c>
      <c r="T3802" s="10">
        <f t="shared" si="359"/>
        <v>42014.999305555553</v>
      </c>
    </row>
    <row r="3803" spans="1:20" ht="43.5" x14ac:dyDescent="0.35">
      <c r="A3803" s="5">
        <f t="shared" si="354"/>
        <v>8.52</v>
      </c>
      <c r="B3803">
        <v>3801</v>
      </c>
      <c r="C3803" s="3" t="s">
        <v>3798</v>
      </c>
      <c r="D3803" s="3" t="s">
        <v>7911</v>
      </c>
      <c r="E3803">
        <v>5000</v>
      </c>
      <c r="F3803">
        <v>426</v>
      </c>
      <c r="G3803" t="s">
        <v>8220</v>
      </c>
      <c r="H3803" t="s">
        <v>8223</v>
      </c>
      <c r="I3803" t="s">
        <v>8245</v>
      </c>
      <c r="J3803" s="11">
        <v>1420215216</v>
      </c>
      <c r="K3803" s="11">
        <v>1417536816</v>
      </c>
      <c r="L3803" t="b">
        <v>0</v>
      </c>
      <c r="M3803">
        <v>9</v>
      </c>
      <c r="N3803" t="b">
        <v>0</v>
      </c>
      <c r="O3803" t="s">
        <v>8304</v>
      </c>
      <c r="P3803" s="5">
        <f t="shared" si="355"/>
        <v>47.333333333333336</v>
      </c>
      <c r="Q3803" t="str">
        <f t="shared" si="356"/>
        <v>theater</v>
      </c>
      <c r="R3803" t="str">
        <f t="shared" si="357"/>
        <v>musical</v>
      </c>
      <c r="S3803" s="10">
        <f t="shared" si="358"/>
        <v>41975.467777777776</v>
      </c>
      <c r="T3803" s="10">
        <f t="shared" si="359"/>
        <v>42006.467777777776</v>
      </c>
    </row>
    <row r="3804" spans="1:20" ht="43.5" x14ac:dyDescent="0.35">
      <c r="A3804" s="5">
        <f t="shared" si="354"/>
        <v>0</v>
      </c>
      <c r="B3804">
        <v>3802</v>
      </c>
      <c r="C3804" s="3" t="s">
        <v>3799</v>
      </c>
      <c r="D3804" s="3" t="s">
        <v>7912</v>
      </c>
      <c r="E3804">
        <v>3000</v>
      </c>
      <c r="F3804">
        <v>0</v>
      </c>
      <c r="G3804" t="s">
        <v>8220</v>
      </c>
      <c r="H3804" t="s">
        <v>8223</v>
      </c>
      <c r="I3804" t="s">
        <v>8245</v>
      </c>
      <c r="J3804" s="11">
        <v>1445482906</v>
      </c>
      <c r="K3804" s="11">
        <v>1442890906</v>
      </c>
      <c r="L3804" t="b">
        <v>0</v>
      </c>
      <c r="M3804">
        <v>0</v>
      </c>
      <c r="N3804" t="b">
        <v>0</v>
      </c>
      <c r="O3804" t="s">
        <v>8304</v>
      </c>
      <c r="P3804" s="5" t="e">
        <f t="shared" si="355"/>
        <v>#DIV/0!</v>
      </c>
      <c r="Q3804" t="str">
        <f t="shared" si="356"/>
        <v>theater</v>
      </c>
      <c r="R3804" t="str">
        <f t="shared" si="357"/>
        <v>musical</v>
      </c>
      <c r="S3804" s="10">
        <f t="shared" si="358"/>
        <v>42268.917893518512</v>
      </c>
      <c r="T3804" s="10">
        <f t="shared" si="359"/>
        <v>42298.917893518512</v>
      </c>
    </row>
    <row r="3805" spans="1:20" ht="29" x14ac:dyDescent="0.35">
      <c r="A3805" s="5">
        <f t="shared" si="354"/>
        <v>19.650000000000002</v>
      </c>
      <c r="B3805">
        <v>3803</v>
      </c>
      <c r="C3805" s="3" t="s">
        <v>3800</v>
      </c>
      <c r="D3805" s="3" t="s">
        <v>7913</v>
      </c>
      <c r="E3805">
        <v>12000</v>
      </c>
      <c r="F3805">
        <v>2358</v>
      </c>
      <c r="G3805" t="s">
        <v>8220</v>
      </c>
      <c r="H3805" t="s">
        <v>8223</v>
      </c>
      <c r="I3805" t="s">
        <v>8245</v>
      </c>
      <c r="J3805" s="11">
        <v>1457133568</v>
      </c>
      <c r="K3805" s="11">
        <v>1454541568</v>
      </c>
      <c r="L3805" t="b">
        <v>0</v>
      </c>
      <c r="M3805">
        <v>40</v>
      </c>
      <c r="N3805" t="b">
        <v>0</v>
      </c>
      <c r="O3805" t="s">
        <v>8304</v>
      </c>
      <c r="P3805" s="5">
        <f t="shared" si="355"/>
        <v>58.95</v>
      </c>
      <c r="Q3805" t="str">
        <f t="shared" si="356"/>
        <v>theater</v>
      </c>
      <c r="R3805" t="str">
        <f t="shared" si="357"/>
        <v>musical</v>
      </c>
      <c r="S3805" s="10">
        <f t="shared" si="358"/>
        <v>42403.763518518514</v>
      </c>
      <c r="T3805" s="10">
        <f t="shared" si="359"/>
        <v>42433.763518518514</v>
      </c>
    </row>
    <row r="3806" spans="1:20" ht="43.5" x14ac:dyDescent="0.35">
      <c r="A3806" s="5">
        <f t="shared" si="354"/>
        <v>0</v>
      </c>
      <c r="B3806">
        <v>3804</v>
      </c>
      <c r="C3806" s="3" t="s">
        <v>3801</v>
      </c>
      <c r="D3806" s="3" t="s">
        <v>7914</v>
      </c>
      <c r="E3806">
        <v>8000</v>
      </c>
      <c r="F3806">
        <v>0</v>
      </c>
      <c r="G3806" t="s">
        <v>8220</v>
      </c>
      <c r="H3806" t="s">
        <v>8223</v>
      </c>
      <c r="I3806" t="s">
        <v>8245</v>
      </c>
      <c r="J3806" s="11">
        <v>1469948400</v>
      </c>
      <c r="K3806" s="11">
        <v>1465172024</v>
      </c>
      <c r="L3806" t="b">
        <v>0</v>
      </c>
      <c r="M3806">
        <v>0</v>
      </c>
      <c r="N3806" t="b">
        <v>0</v>
      </c>
      <c r="O3806" t="s">
        <v>8304</v>
      </c>
      <c r="P3806" s="5" t="e">
        <f t="shared" si="355"/>
        <v>#DIV/0!</v>
      </c>
      <c r="Q3806" t="str">
        <f t="shared" si="356"/>
        <v>theater</v>
      </c>
      <c r="R3806" t="str">
        <f t="shared" si="357"/>
        <v>musical</v>
      </c>
      <c r="S3806" s="10">
        <f t="shared" si="358"/>
        <v>42526.801203703704</v>
      </c>
      <c r="T3806" s="10">
        <f t="shared" si="359"/>
        <v>42582.083333333336</v>
      </c>
    </row>
    <row r="3807" spans="1:20" ht="43.5" x14ac:dyDescent="0.35">
      <c r="A3807" s="5">
        <f t="shared" si="354"/>
        <v>2E-3</v>
      </c>
      <c r="B3807">
        <v>3805</v>
      </c>
      <c r="C3807" s="3" t="s">
        <v>3802</v>
      </c>
      <c r="D3807" s="3" t="s">
        <v>7915</v>
      </c>
      <c r="E3807">
        <v>150000</v>
      </c>
      <c r="F3807">
        <v>3</v>
      </c>
      <c r="G3807" t="s">
        <v>8220</v>
      </c>
      <c r="H3807" t="s">
        <v>8223</v>
      </c>
      <c r="I3807" t="s">
        <v>8245</v>
      </c>
      <c r="J3807" s="11">
        <v>1411852640</v>
      </c>
      <c r="K3807" s="11">
        <v>1406668640</v>
      </c>
      <c r="L3807" t="b">
        <v>0</v>
      </c>
      <c r="M3807">
        <v>2</v>
      </c>
      <c r="N3807" t="b">
        <v>0</v>
      </c>
      <c r="O3807" t="s">
        <v>8304</v>
      </c>
      <c r="P3807" s="5">
        <f t="shared" si="355"/>
        <v>1.5</v>
      </c>
      <c r="Q3807" t="str">
        <f t="shared" si="356"/>
        <v>theater</v>
      </c>
      <c r="R3807" t="str">
        <f t="shared" si="357"/>
        <v>musical</v>
      </c>
      <c r="S3807" s="10">
        <f t="shared" si="358"/>
        <v>41849.678703703699</v>
      </c>
      <c r="T3807" s="10">
        <f t="shared" si="359"/>
        <v>41909.678703703699</v>
      </c>
    </row>
    <row r="3808" spans="1:20" ht="58" x14ac:dyDescent="0.35">
      <c r="A3808" s="5">
        <f t="shared" si="354"/>
        <v>6.6666666666666666E-2</v>
      </c>
      <c r="B3808">
        <v>3806</v>
      </c>
      <c r="C3808" s="3" t="s">
        <v>3803</v>
      </c>
      <c r="D3808" s="3" t="s">
        <v>7916</v>
      </c>
      <c r="E3808">
        <v>7500</v>
      </c>
      <c r="F3808">
        <v>5</v>
      </c>
      <c r="G3808" t="s">
        <v>8220</v>
      </c>
      <c r="H3808" t="s">
        <v>8225</v>
      </c>
      <c r="I3808" t="s">
        <v>8247</v>
      </c>
      <c r="J3808" s="11">
        <v>1404022381</v>
      </c>
      <c r="K3808" s="11">
        <v>1402294381</v>
      </c>
      <c r="L3808" t="b">
        <v>0</v>
      </c>
      <c r="M3808">
        <v>1</v>
      </c>
      <c r="N3808" t="b">
        <v>0</v>
      </c>
      <c r="O3808" t="s">
        <v>8304</v>
      </c>
      <c r="P3808" s="5">
        <f t="shared" si="355"/>
        <v>5</v>
      </c>
      <c r="Q3808" t="str">
        <f t="shared" si="356"/>
        <v>theater</v>
      </c>
      <c r="R3808" t="str">
        <f t="shared" si="357"/>
        <v>musical</v>
      </c>
      <c r="S3808" s="10">
        <f t="shared" si="358"/>
        <v>41799.050706018512</v>
      </c>
      <c r="T3808" s="10">
        <f t="shared" si="359"/>
        <v>41819.050706018512</v>
      </c>
    </row>
    <row r="3809" spans="1:20" ht="43.5" x14ac:dyDescent="0.35">
      <c r="A3809" s="5">
        <f t="shared" si="354"/>
        <v>30.333333333333336</v>
      </c>
      <c r="B3809">
        <v>3807</v>
      </c>
      <c r="C3809" s="3" t="s">
        <v>3804</v>
      </c>
      <c r="D3809" s="3" t="s">
        <v>7917</v>
      </c>
      <c r="E3809">
        <v>1500</v>
      </c>
      <c r="F3809">
        <v>455</v>
      </c>
      <c r="G3809" t="s">
        <v>8220</v>
      </c>
      <c r="H3809" t="s">
        <v>8223</v>
      </c>
      <c r="I3809" t="s">
        <v>8245</v>
      </c>
      <c r="J3809" s="11">
        <v>1428097739</v>
      </c>
      <c r="K3809" s="11">
        <v>1427492939</v>
      </c>
      <c r="L3809" t="b">
        <v>0</v>
      </c>
      <c r="M3809">
        <v>9</v>
      </c>
      <c r="N3809" t="b">
        <v>0</v>
      </c>
      <c r="O3809" t="s">
        <v>8304</v>
      </c>
      <c r="P3809" s="5">
        <f t="shared" si="355"/>
        <v>50.555555555555557</v>
      </c>
      <c r="Q3809" t="str">
        <f t="shared" si="356"/>
        <v>theater</v>
      </c>
      <c r="R3809" t="str">
        <f t="shared" si="357"/>
        <v>musical</v>
      </c>
      <c r="S3809" s="10">
        <f t="shared" si="358"/>
        <v>42090.700682870367</v>
      </c>
      <c r="T3809" s="10">
        <f t="shared" si="359"/>
        <v>42097.700682870367</v>
      </c>
    </row>
    <row r="3810" spans="1:20" ht="43.5" x14ac:dyDescent="0.35">
      <c r="A3810" s="5">
        <f t="shared" si="354"/>
        <v>100</v>
      </c>
      <c r="B3810">
        <v>3808</v>
      </c>
      <c r="C3810" s="3" t="s">
        <v>3805</v>
      </c>
      <c r="D3810" s="3" t="s">
        <v>7918</v>
      </c>
      <c r="E3810">
        <v>1000</v>
      </c>
      <c r="F3810">
        <v>1000</v>
      </c>
      <c r="G3810" t="s">
        <v>8218</v>
      </c>
      <c r="H3810" t="s">
        <v>8224</v>
      </c>
      <c r="I3810" t="s">
        <v>8246</v>
      </c>
      <c r="J3810" s="11">
        <v>1429955619</v>
      </c>
      <c r="K3810" s="11">
        <v>1424775219</v>
      </c>
      <c r="L3810" t="b">
        <v>0</v>
      </c>
      <c r="M3810">
        <v>24</v>
      </c>
      <c r="N3810" t="b">
        <v>1</v>
      </c>
      <c r="O3810" t="s">
        <v>8270</v>
      </c>
      <c r="P3810" s="5">
        <f t="shared" si="355"/>
        <v>41.666666666666664</v>
      </c>
      <c r="Q3810" t="str">
        <f t="shared" si="356"/>
        <v>theater</v>
      </c>
      <c r="R3810" t="str">
        <f t="shared" si="357"/>
        <v>plays</v>
      </c>
      <c r="S3810" s="10">
        <f t="shared" si="358"/>
        <v>42059.24559027778</v>
      </c>
      <c r="T3810" s="10">
        <f t="shared" si="359"/>
        <v>42119.203923611109</v>
      </c>
    </row>
    <row r="3811" spans="1:20" ht="58" x14ac:dyDescent="0.35">
      <c r="A3811" s="5">
        <f t="shared" si="354"/>
        <v>101.25</v>
      </c>
      <c r="B3811">
        <v>3809</v>
      </c>
      <c r="C3811" s="3" t="s">
        <v>3806</v>
      </c>
      <c r="D3811" s="3" t="s">
        <v>7919</v>
      </c>
      <c r="E3811">
        <v>2000</v>
      </c>
      <c r="F3811">
        <v>2025</v>
      </c>
      <c r="G3811" t="s">
        <v>8218</v>
      </c>
      <c r="H3811" t="s">
        <v>8224</v>
      </c>
      <c r="I3811" t="s">
        <v>8246</v>
      </c>
      <c r="J3811" s="11">
        <v>1406761200</v>
      </c>
      <c r="K3811" s="11">
        <v>1402403907</v>
      </c>
      <c r="L3811" t="b">
        <v>0</v>
      </c>
      <c r="M3811">
        <v>38</v>
      </c>
      <c r="N3811" t="b">
        <v>1</v>
      </c>
      <c r="O3811" t="s">
        <v>8270</v>
      </c>
      <c r="P3811" s="5">
        <f t="shared" si="355"/>
        <v>53.289473684210527</v>
      </c>
      <c r="Q3811" t="str">
        <f t="shared" si="356"/>
        <v>theater</v>
      </c>
      <c r="R3811" t="str">
        <f t="shared" si="357"/>
        <v>plays</v>
      </c>
      <c r="S3811" s="10">
        <f t="shared" si="358"/>
        <v>41800.318368055552</v>
      </c>
      <c r="T3811" s="10">
        <f t="shared" si="359"/>
        <v>41850.75</v>
      </c>
    </row>
    <row r="3812" spans="1:20" ht="43.5" x14ac:dyDescent="0.35">
      <c r="A3812" s="5">
        <f t="shared" si="354"/>
        <v>121.73333333333333</v>
      </c>
      <c r="B3812">
        <v>3810</v>
      </c>
      <c r="C3812" s="3" t="s">
        <v>3807</v>
      </c>
      <c r="D3812" s="3" t="s">
        <v>7920</v>
      </c>
      <c r="E3812">
        <v>1500</v>
      </c>
      <c r="F3812">
        <v>1826</v>
      </c>
      <c r="G3812" t="s">
        <v>8218</v>
      </c>
      <c r="H3812" t="s">
        <v>8223</v>
      </c>
      <c r="I3812" t="s">
        <v>8245</v>
      </c>
      <c r="J3812" s="11">
        <v>1426965758</v>
      </c>
      <c r="K3812" s="11">
        <v>1424377358</v>
      </c>
      <c r="L3812" t="b">
        <v>0</v>
      </c>
      <c r="M3812">
        <v>26</v>
      </c>
      <c r="N3812" t="b">
        <v>1</v>
      </c>
      <c r="O3812" t="s">
        <v>8270</v>
      </c>
      <c r="P3812" s="5">
        <f t="shared" si="355"/>
        <v>70.230769230769226</v>
      </c>
      <c r="Q3812" t="str">
        <f t="shared" si="356"/>
        <v>theater</v>
      </c>
      <c r="R3812" t="str">
        <f t="shared" si="357"/>
        <v>plays</v>
      </c>
      <c r="S3812" s="10">
        <f t="shared" si="358"/>
        <v>42054.640717592592</v>
      </c>
      <c r="T3812" s="10">
        <f t="shared" si="359"/>
        <v>42084.599050925921</v>
      </c>
    </row>
    <row r="3813" spans="1:20" ht="43.5" x14ac:dyDescent="0.35">
      <c r="A3813" s="5">
        <f t="shared" si="354"/>
        <v>330</v>
      </c>
      <c r="B3813">
        <v>3811</v>
      </c>
      <c r="C3813" s="3" t="s">
        <v>3808</v>
      </c>
      <c r="D3813" s="3" t="s">
        <v>7921</v>
      </c>
      <c r="E3813">
        <v>250</v>
      </c>
      <c r="F3813">
        <v>825</v>
      </c>
      <c r="G3813" t="s">
        <v>8218</v>
      </c>
      <c r="H3813" t="s">
        <v>8224</v>
      </c>
      <c r="I3813" t="s">
        <v>8246</v>
      </c>
      <c r="J3813" s="11">
        <v>1464692400</v>
      </c>
      <c r="K3813" s="11">
        <v>1461769373</v>
      </c>
      <c r="L3813" t="b">
        <v>0</v>
      </c>
      <c r="M3813">
        <v>19</v>
      </c>
      <c r="N3813" t="b">
        <v>1</v>
      </c>
      <c r="O3813" t="s">
        <v>8270</v>
      </c>
      <c r="P3813" s="5">
        <f t="shared" si="355"/>
        <v>43.421052631578945</v>
      </c>
      <c r="Q3813" t="str">
        <f t="shared" si="356"/>
        <v>theater</v>
      </c>
      <c r="R3813" t="str">
        <f t="shared" si="357"/>
        <v>plays</v>
      </c>
      <c r="S3813" s="10">
        <f t="shared" si="358"/>
        <v>42487.418668981474</v>
      </c>
      <c r="T3813" s="10">
        <f t="shared" si="359"/>
        <v>42521.249999999993</v>
      </c>
    </row>
    <row r="3814" spans="1:20" ht="43.5" x14ac:dyDescent="0.35">
      <c r="A3814" s="5">
        <f t="shared" si="354"/>
        <v>109.55</v>
      </c>
      <c r="B3814">
        <v>3812</v>
      </c>
      <c r="C3814" s="3" t="s">
        <v>3809</v>
      </c>
      <c r="D3814" s="3" t="s">
        <v>7922</v>
      </c>
      <c r="E3814">
        <v>2000</v>
      </c>
      <c r="F3814">
        <v>2191</v>
      </c>
      <c r="G3814" t="s">
        <v>8218</v>
      </c>
      <c r="H3814" t="s">
        <v>8228</v>
      </c>
      <c r="I3814" t="s">
        <v>8250</v>
      </c>
      <c r="J3814" s="11">
        <v>1433131140</v>
      </c>
      <c r="K3814" s="11">
        <v>1429120908</v>
      </c>
      <c r="L3814" t="b">
        <v>0</v>
      </c>
      <c r="M3814">
        <v>11</v>
      </c>
      <c r="N3814" t="b">
        <v>1</v>
      </c>
      <c r="O3814" t="s">
        <v>8270</v>
      </c>
      <c r="P3814" s="5">
        <f t="shared" si="355"/>
        <v>199.18181818181819</v>
      </c>
      <c r="Q3814" t="str">
        <f t="shared" si="356"/>
        <v>theater</v>
      </c>
      <c r="R3814" t="str">
        <f t="shared" si="357"/>
        <v>plays</v>
      </c>
      <c r="S3814" s="10">
        <f t="shared" si="358"/>
        <v>42109.542916666665</v>
      </c>
      <c r="T3814" s="10">
        <f t="shared" si="359"/>
        <v>42155.957638888889</v>
      </c>
    </row>
    <row r="3815" spans="1:20" ht="58" x14ac:dyDescent="0.35">
      <c r="A3815" s="5">
        <f t="shared" si="354"/>
        <v>100.95190476190474</v>
      </c>
      <c r="B3815">
        <v>3813</v>
      </c>
      <c r="C3815" s="3" t="s">
        <v>3810</v>
      </c>
      <c r="D3815" s="3" t="s">
        <v>7923</v>
      </c>
      <c r="E3815">
        <v>2100</v>
      </c>
      <c r="F3815">
        <v>2119.9899999999998</v>
      </c>
      <c r="G3815" t="s">
        <v>8218</v>
      </c>
      <c r="H3815" t="s">
        <v>8223</v>
      </c>
      <c r="I3815" t="s">
        <v>8245</v>
      </c>
      <c r="J3815" s="11">
        <v>1465940580</v>
      </c>
      <c r="K3815" s="11">
        <v>1462603021</v>
      </c>
      <c r="L3815" t="b">
        <v>0</v>
      </c>
      <c r="M3815">
        <v>27</v>
      </c>
      <c r="N3815" t="b">
        <v>1</v>
      </c>
      <c r="O3815" t="s">
        <v>8270</v>
      </c>
      <c r="P3815" s="5">
        <f t="shared" si="355"/>
        <v>78.518148148148143</v>
      </c>
      <c r="Q3815" t="str">
        <f t="shared" si="356"/>
        <v>theater</v>
      </c>
      <c r="R3815" t="str">
        <f t="shared" si="357"/>
        <v>plays</v>
      </c>
      <c r="S3815" s="10">
        <f t="shared" si="358"/>
        <v>42497.067372685182</v>
      </c>
      <c r="T3815" s="10">
        <f t="shared" si="359"/>
        <v>42535.696527777771</v>
      </c>
    </row>
    <row r="3816" spans="1:20" ht="43.5" x14ac:dyDescent="0.35">
      <c r="A3816" s="5">
        <f t="shared" si="354"/>
        <v>140.13333333333333</v>
      </c>
      <c r="B3816">
        <v>3814</v>
      </c>
      <c r="C3816" s="3" t="s">
        <v>3811</v>
      </c>
      <c r="D3816" s="3" t="s">
        <v>7924</v>
      </c>
      <c r="E3816">
        <v>1500</v>
      </c>
      <c r="F3816">
        <v>2102</v>
      </c>
      <c r="G3816" t="s">
        <v>8218</v>
      </c>
      <c r="H3816" t="s">
        <v>8223</v>
      </c>
      <c r="I3816" t="s">
        <v>8245</v>
      </c>
      <c r="J3816" s="11">
        <v>1427860740</v>
      </c>
      <c r="K3816" s="11">
        <v>1424727712</v>
      </c>
      <c r="L3816" t="b">
        <v>0</v>
      </c>
      <c r="M3816">
        <v>34</v>
      </c>
      <c r="N3816" t="b">
        <v>1</v>
      </c>
      <c r="O3816" t="s">
        <v>8270</v>
      </c>
      <c r="P3816" s="5">
        <f t="shared" si="355"/>
        <v>61.823529411764703</v>
      </c>
      <c r="Q3816" t="str">
        <f t="shared" si="356"/>
        <v>theater</v>
      </c>
      <c r="R3816" t="str">
        <f t="shared" si="357"/>
        <v>plays</v>
      </c>
      <c r="S3816" s="10">
        <f t="shared" si="358"/>
        <v>42058.695740740739</v>
      </c>
      <c r="T3816" s="10">
        <f t="shared" si="359"/>
        <v>42094.957638888889</v>
      </c>
    </row>
    <row r="3817" spans="1:20" ht="29" x14ac:dyDescent="0.35">
      <c r="A3817" s="5">
        <f t="shared" si="354"/>
        <v>100.001</v>
      </c>
      <c r="B3817">
        <v>3815</v>
      </c>
      <c r="C3817" s="3" t="s">
        <v>3812</v>
      </c>
      <c r="D3817" s="3" t="s">
        <v>7925</v>
      </c>
      <c r="E3817">
        <v>1000</v>
      </c>
      <c r="F3817">
        <v>1000.01</v>
      </c>
      <c r="G3817" t="s">
        <v>8218</v>
      </c>
      <c r="H3817" t="s">
        <v>8224</v>
      </c>
      <c r="I3817" t="s">
        <v>8246</v>
      </c>
      <c r="J3817" s="11">
        <v>1440111600</v>
      </c>
      <c r="K3817" s="11">
        <v>1437545657</v>
      </c>
      <c r="L3817" t="b">
        <v>0</v>
      </c>
      <c r="M3817">
        <v>20</v>
      </c>
      <c r="N3817" t="b">
        <v>1</v>
      </c>
      <c r="O3817" t="s">
        <v>8270</v>
      </c>
      <c r="P3817" s="5">
        <f t="shared" si="355"/>
        <v>50.000500000000002</v>
      </c>
      <c r="Q3817" t="str">
        <f t="shared" si="356"/>
        <v>theater</v>
      </c>
      <c r="R3817" t="str">
        <f t="shared" si="357"/>
        <v>plays</v>
      </c>
      <c r="S3817" s="10">
        <f t="shared" si="358"/>
        <v>42207.051585648143</v>
      </c>
      <c r="T3817" s="10">
        <f t="shared" si="359"/>
        <v>42236.749999999993</v>
      </c>
    </row>
    <row r="3818" spans="1:20" ht="58" x14ac:dyDescent="0.35">
      <c r="A3818" s="5">
        <f t="shared" si="354"/>
        <v>119.238</v>
      </c>
      <c r="B3818">
        <v>3816</v>
      </c>
      <c r="C3818" s="3" t="s">
        <v>3813</v>
      </c>
      <c r="D3818" s="3" t="s">
        <v>7926</v>
      </c>
      <c r="E3818">
        <v>1500</v>
      </c>
      <c r="F3818">
        <v>1788.57</v>
      </c>
      <c r="G3818" t="s">
        <v>8218</v>
      </c>
      <c r="H3818" t="s">
        <v>8223</v>
      </c>
      <c r="I3818" t="s">
        <v>8245</v>
      </c>
      <c r="J3818" s="11">
        <v>1405614823</v>
      </c>
      <c r="K3818" s="11">
        <v>1403022823</v>
      </c>
      <c r="L3818" t="b">
        <v>0</v>
      </c>
      <c r="M3818">
        <v>37</v>
      </c>
      <c r="N3818" t="b">
        <v>1</v>
      </c>
      <c r="O3818" t="s">
        <v>8270</v>
      </c>
      <c r="P3818" s="5">
        <f t="shared" si="355"/>
        <v>48.339729729729726</v>
      </c>
      <c r="Q3818" t="str">
        <f t="shared" si="356"/>
        <v>theater</v>
      </c>
      <c r="R3818" t="str">
        <f t="shared" si="357"/>
        <v>plays</v>
      </c>
      <c r="S3818" s="10">
        <f t="shared" si="358"/>
        <v>41807.481747685182</v>
      </c>
      <c r="T3818" s="10">
        <f t="shared" si="359"/>
        <v>41837.481747685182</v>
      </c>
    </row>
    <row r="3819" spans="1:20" ht="43.5" x14ac:dyDescent="0.35">
      <c r="A3819" s="5">
        <f t="shared" si="354"/>
        <v>107.25</v>
      </c>
      <c r="B3819">
        <v>3817</v>
      </c>
      <c r="C3819" s="3" t="s">
        <v>3814</v>
      </c>
      <c r="D3819" s="3" t="s">
        <v>7927</v>
      </c>
      <c r="E3819">
        <v>2000</v>
      </c>
      <c r="F3819">
        <v>2145</v>
      </c>
      <c r="G3819" t="s">
        <v>8218</v>
      </c>
      <c r="H3819" t="s">
        <v>8223</v>
      </c>
      <c r="I3819" t="s">
        <v>8245</v>
      </c>
      <c r="J3819" s="11">
        <v>1445659140</v>
      </c>
      <c r="K3819" s="11">
        <v>1444236216</v>
      </c>
      <c r="L3819" t="b">
        <v>0</v>
      </c>
      <c r="M3819">
        <v>20</v>
      </c>
      <c r="N3819" t="b">
        <v>1</v>
      </c>
      <c r="O3819" t="s">
        <v>8270</v>
      </c>
      <c r="P3819" s="5">
        <f t="shared" si="355"/>
        <v>107.25</v>
      </c>
      <c r="Q3819" t="str">
        <f t="shared" si="356"/>
        <v>theater</v>
      </c>
      <c r="R3819" t="str">
        <f t="shared" si="357"/>
        <v>plays</v>
      </c>
      <c r="S3819" s="10">
        <f t="shared" si="358"/>
        <v>42284.488611111105</v>
      </c>
      <c r="T3819" s="10">
        <f t="shared" si="359"/>
        <v>42300.957638888889</v>
      </c>
    </row>
    <row r="3820" spans="1:20" ht="43.5" x14ac:dyDescent="0.35">
      <c r="A3820" s="5">
        <f t="shared" si="354"/>
        <v>227.99999999999997</v>
      </c>
      <c r="B3820">
        <v>3818</v>
      </c>
      <c r="C3820" s="3" t="s">
        <v>3815</v>
      </c>
      <c r="D3820" s="3" t="s">
        <v>7928</v>
      </c>
      <c r="E3820">
        <v>250</v>
      </c>
      <c r="F3820">
        <v>570</v>
      </c>
      <c r="G3820" t="s">
        <v>8218</v>
      </c>
      <c r="H3820" t="s">
        <v>8223</v>
      </c>
      <c r="I3820" t="s">
        <v>8245</v>
      </c>
      <c r="J3820" s="11">
        <v>1426187582</v>
      </c>
      <c r="K3820" s="11">
        <v>1423599182</v>
      </c>
      <c r="L3820" t="b">
        <v>0</v>
      </c>
      <c r="M3820">
        <v>10</v>
      </c>
      <c r="N3820" t="b">
        <v>1</v>
      </c>
      <c r="O3820" t="s">
        <v>8270</v>
      </c>
      <c r="P3820" s="5">
        <f t="shared" si="355"/>
        <v>57</v>
      </c>
      <c r="Q3820" t="str">
        <f t="shared" si="356"/>
        <v>theater</v>
      </c>
      <c r="R3820" t="str">
        <f t="shared" si="357"/>
        <v>plays</v>
      </c>
      <c r="S3820" s="10">
        <f t="shared" si="358"/>
        <v>42045.634050925924</v>
      </c>
      <c r="T3820" s="10">
        <f t="shared" si="359"/>
        <v>42075.592384259253</v>
      </c>
    </row>
    <row r="3821" spans="1:20" ht="43.5" x14ac:dyDescent="0.35">
      <c r="A3821" s="5">
        <f t="shared" si="354"/>
        <v>106.4</v>
      </c>
      <c r="B3821">
        <v>3819</v>
      </c>
      <c r="C3821" s="3" t="s">
        <v>3816</v>
      </c>
      <c r="D3821" s="3" t="s">
        <v>7817</v>
      </c>
      <c r="E3821">
        <v>1000</v>
      </c>
      <c r="F3821">
        <v>1064</v>
      </c>
      <c r="G3821" t="s">
        <v>8218</v>
      </c>
      <c r="H3821" t="s">
        <v>8223</v>
      </c>
      <c r="I3821" t="s">
        <v>8245</v>
      </c>
      <c r="J3821" s="11">
        <v>1437166920</v>
      </c>
      <c r="K3821" s="11">
        <v>1435554104</v>
      </c>
      <c r="L3821" t="b">
        <v>0</v>
      </c>
      <c r="M3821">
        <v>26</v>
      </c>
      <c r="N3821" t="b">
        <v>1</v>
      </c>
      <c r="O3821" t="s">
        <v>8270</v>
      </c>
      <c r="P3821" s="5">
        <f t="shared" si="355"/>
        <v>40.92307692307692</v>
      </c>
      <c r="Q3821" t="str">
        <f t="shared" si="356"/>
        <v>theater</v>
      </c>
      <c r="R3821" t="str">
        <f t="shared" si="357"/>
        <v>plays</v>
      </c>
      <c r="S3821" s="10">
        <f t="shared" si="358"/>
        <v>42184.001203703701</v>
      </c>
      <c r="T3821" s="10">
        <f t="shared" si="359"/>
        <v>42202.668055555558</v>
      </c>
    </row>
    <row r="3822" spans="1:20" ht="43.5" x14ac:dyDescent="0.35">
      <c r="A3822" s="5">
        <f t="shared" si="354"/>
        <v>143.33333333333334</v>
      </c>
      <c r="B3822">
        <v>3820</v>
      </c>
      <c r="C3822" s="3" t="s">
        <v>3817</v>
      </c>
      <c r="D3822" s="3" t="s">
        <v>7929</v>
      </c>
      <c r="E3822">
        <v>300</v>
      </c>
      <c r="F3822">
        <v>430</v>
      </c>
      <c r="G3822" t="s">
        <v>8218</v>
      </c>
      <c r="H3822" t="s">
        <v>8224</v>
      </c>
      <c r="I3822" t="s">
        <v>8246</v>
      </c>
      <c r="J3822" s="11">
        <v>1436110717</v>
      </c>
      <c r="K3822" s="11">
        <v>1433518717</v>
      </c>
      <c r="L3822" t="b">
        <v>0</v>
      </c>
      <c r="M3822">
        <v>20</v>
      </c>
      <c r="N3822" t="b">
        <v>1</v>
      </c>
      <c r="O3822" t="s">
        <v>8270</v>
      </c>
      <c r="P3822" s="5">
        <f t="shared" si="355"/>
        <v>21.5</v>
      </c>
      <c r="Q3822" t="str">
        <f t="shared" si="356"/>
        <v>theater</v>
      </c>
      <c r="R3822" t="str">
        <f t="shared" si="357"/>
        <v>plays</v>
      </c>
      <c r="S3822" s="10">
        <f t="shared" si="358"/>
        <v>42160.443483796298</v>
      </c>
      <c r="T3822" s="10">
        <f t="shared" si="359"/>
        <v>42190.443483796298</v>
      </c>
    </row>
    <row r="3823" spans="1:20" ht="43.5" x14ac:dyDescent="0.35">
      <c r="A3823" s="5">
        <f t="shared" si="354"/>
        <v>104.54285714285714</v>
      </c>
      <c r="B3823">
        <v>3821</v>
      </c>
      <c r="C3823" s="3" t="s">
        <v>3818</v>
      </c>
      <c r="D3823" s="3" t="s">
        <v>7930</v>
      </c>
      <c r="E3823">
        <v>3500</v>
      </c>
      <c r="F3823">
        <v>3659</v>
      </c>
      <c r="G3823" t="s">
        <v>8218</v>
      </c>
      <c r="H3823" t="s">
        <v>8223</v>
      </c>
      <c r="I3823" t="s">
        <v>8245</v>
      </c>
      <c r="J3823" s="11">
        <v>1451881207</v>
      </c>
      <c r="K3823" s="11">
        <v>1449116407</v>
      </c>
      <c r="L3823" t="b">
        <v>0</v>
      </c>
      <c r="M3823">
        <v>46</v>
      </c>
      <c r="N3823" t="b">
        <v>1</v>
      </c>
      <c r="O3823" t="s">
        <v>8270</v>
      </c>
      <c r="P3823" s="5">
        <f t="shared" si="355"/>
        <v>79.543478260869563</v>
      </c>
      <c r="Q3823" t="str">
        <f t="shared" si="356"/>
        <v>theater</v>
      </c>
      <c r="R3823" t="str">
        <f t="shared" si="357"/>
        <v>plays</v>
      </c>
      <c r="S3823" s="10">
        <f t="shared" si="358"/>
        <v>42340.972303240742</v>
      </c>
      <c r="T3823" s="10">
        <f t="shared" si="359"/>
        <v>42372.972303240742</v>
      </c>
    </row>
    <row r="3824" spans="1:20" ht="58" x14ac:dyDescent="0.35">
      <c r="A3824" s="5">
        <f t="shared" si="354"/>
        <v>110.02000000000001</v>
      </c>
      <c r="B3824">
        <v>3822</v>
      </c>
      <c r="C3824" s="3" t="s">
        <v>3819</v>
      </c>
      <c r="D3824" s="3" t="s">
        <v>7931</v>
      </c>
      <c r="E3824">
        <v>5000</v>
      </c>
      <c r="F3824">
        <v>5501</v>
      </c>
      <c r="G3824" t="s">
        <v>8218</v>
      </c>
      <c r="H3824" t="s">
        <v>8235</v>
      </c>
      <c r="I3824" t="s">
        <v>8248</v>
      </c>
      <c r="J3824" s="11">
        <v>1453244340</v>
      </c>
      <c r="K3824" s="11">
        <v>1448136417</v>
      </c>
      <c r="L3824" t="b">
        <v>0</v>
      </c>
      <c r="M3824">
        <v>76</v>
      </c>
      <c r="N3824" t="b">
        <v>1</v>
      </c>
      <c r="O3824" t="s">
        <v>8270</v>
      </c>
      <c r="P3824" s="5">
        <f t="shared" si="355"/>
        <v>72.381578947368425</v>
      </c>
      <c r="Q3824" t="str">
        <f t="shared" si="356"/>
        <v>theater</v>
      </c>
      <c r="R3824" t="str">
        <f t="shared" si="357"/>
        <v>plays</v>
      </c>
      <c r="S3824" s="10">
        <f t="shared" si="358"/>
        <v>42329.629826388882</v>
      </c>
      <c r="T3824" s="10">
        <f t="shared" si="359"/>
        <v>42388.749305555553</v>
      </c>
    </row>
    <row r="3825" spans="1:20" ht="43.5" x14ac:dyDescent="0.35">
      <c r="A3825" s="5">
        <f t="shared" si="354"/>
        <v>106</v>
      </c>
      <c r="B3825">
        <v>3823</v>
      </c>
      <c r="C3825" s="3" t="s">
        <v>3820</v>
      </c>
      <c r="D3825" s="3" t="s">
        <v>7932</v>
      </c>
      <c r="E3825">
        <v>2500</v>
      </c>
      <c r="F3825">
        <v>2650</v>
      </c>
      <c r="G3825" t="s">
        <v>8218</v>
      </c>
      <c r="H3825" t="s">
        <v>8223</v>
      </c>
      <c r="I3825" t="s">
        <v>8245</v>
      </c>
      <c r="J3825" s="11">
        <v>1437364740</v>
      </c>
      <c r="K3825" s="11">
        <v>1434405044</v>
      </c>
      <c r="L3825" t="b">
        <v>0</v>
      </c>
      <c r="M3825">
        <v>41</v>
      </c>
      <c r="N3825" t="b">
        <v>1</v>
      </c>
      <c r="O3825" t="s">
        <v>8270</v>
      </c>
      <c r="P3825" s="5">
        <f t="shared" si="355"/>
        <v>64.634146341463421</v>
      </c>
      <c r="Q3825" t="str">
        <f t="shared" si="356"/>
        <v>theater</v>
      </c>
      <c r="R3825" t="str">
        <f t="shared" si="357"/>
        <v>plays</v>
      </c>
      <c r="S3825" s="10">
        <f t="shared" si="358"/>
        <v>42170.701898148145</v>
      </c>
      <c r="T3825" s="10">
        <f t="shared" si="359"/>
        <v>42204.957638888889</v>
      </c>
    </row>
    <row r="3826" spans="1:20" ht="43.5" x14ac:dyDescent="0.35">
      <c r="A3826" s="5">
        <f t="shared" si="354"/>
        <v>108</v>
      </c>
      <c r="B3826">
        <v>3824</v>
      </c>
      <c r="C3826" s="3" t="s">
        <v>3821</v>
      </c>
      <c r="D3826" s="3" t="s">
        <v>7933</v>
      </c>
      <c r="E3826">
        <v>250</v>
      </c>
      <c r="F3826">
        <v>270</v>
      </c>
      <c r="G3826" t="s">
        <v>8218</v>
      </c>
      <c r="H3826" t="s">
        <v>8224</v>
      </c>
      <c r="I3826" t="s">
        <v>8246</v>
      </c>
      <c r="J3826" s="11">
        <v>1470058860</v>
      </c>
      <c r="K3826" s="11">
        <v>1469026903</v>
      </c>
      <c r="L3826" t="b">
        <v>0</v>
      </c>
      <c r="M3826">
        <v>7</v>
      </c>
      <c r="N3826" t="b">
        <v>1</v>
      </c>
      <c r="O3826" t="s">
        <v>8270</v>
      </c>
      <c r="P3826" s="5">
        <f t="shared" si="355"/>
        <v>38.571428571428569</v>
      </c>
      <c r="Q3826" t="str">
        <f t="shared" si="356"/>
        <v>theater</v>
      </c>
      <c r="R3826" t="str">
        <f t="shared" si="357"/>
        <v>plays</v>
      </c>
      <c r="S3826" s="10">
        <f t="shared" si="358"/>
        <v>42571.417858796289</v>
      </c>
      <c r="T3826" s="10">
        <f t="shared" si="359"/>
        <v>42583.361805555549</v>
      </c>
    </row>
    <row r="3827" spans="1:20" ht="43.5" x14ac:dyDescent="0.35">
      <c r="A3827" s="5">
        <f t="shared" si="354"/>
        <v>105.42</v>
      </c>
      <c r="B3827">
        <v>3825</v>
      </c>
      <c r="C3827" s="3" t="s">
        <v>3822</v>
      </c>
      <c r="D3827" s="3" t="s">
        <v>7934</v>
      </c>
      <c r="E3827">
        <v>5000</v>
      </c>
      <c r="F3827">
        <v>5271</v>
      </c>
      <c r="G3827" t="s">
        <v>8218</v>
      </c>
      <c r="H3827" t="s">
        <v>8223</v>
      </c>
      <c r="I3827" t="s">
        <v>8245</v>
      </c>
      <c r="J3827" s="11">
        <v>1434505214</v>
      </c>
      <c r="K3827" s="11">
        <v>1432690814</v>
      </c>
      <c r="L3827" t="b">
        <v>0</v>
      </c>
      <c r="M3827">
        <v>49</v>
      </c>
      <c r="N3827" t="b">
        <v>1</v>
      </c>
      <c r="O3827" t="s">
        <v>8270</v>
      </c>
      <c r="P3827" s="5">
        <f t="shared" si="355"/>
        <v>107.57142857142857</v>
      </c>
      <c r="Q3827" t="str">
        <f t="shared" si="356"/>
        <v>theater</v>
      </c>
      <c r="R3827" t="str">
        <f t="shared" si="357"/>
        <v>plays</v>
      </c>
      <c r="S3827" s="10">
        <f t="shared" si="358"/>
        <v>42150.861273148148</v>
      </c>
      <c r="T3827" s="10">
        <f t="shared" si="359"/>
        <v>42171.861273148148</v>
      </c>
    </row>
    <row r="3828" spans="1:20" ht="43.5" x14ac:dyDescent="0.35">
      <c r="A3828" s="5">
        <f t="shared" si="354"/>
        <v>119.16666666666667</v>
      </c>
      <c r="B3828">
        <v>3826</v>
      </c>
      <c r="C3828" s="3" t="s">
        <v>3823</v>
      </c>
      <c r="D3828" s="3" t="s">
        <v>7935</v>
      </c>
      <c r="E3828">
        <v>600</v>
      </c>
      <c r="F3828">
        <v>715</v>
      </c>
      <c r="G3828" t="s">
        <v>8218</v>
      </c>
      <c r="H3828" t="s">
        <v>8224</v>
      </c>
      <c r="I3828" t="s">
        <v>8246</v>
      </c>
      <c r="J3828" s="11">
        <v>1430993394</v>
      </c>
      <c r="K3828" s="11">
        <v>1428401394</v>
      </c>
      <c r="L3828" t="b">
        <v>0</v>
      </c>
      <c r="M3828">
        <v>26</v>
      </c>
      <c r="N3828" t="b">
        <v>1</v>
      </c>
      <c r="O3828" t="s">
        <v>8270</v>
      </c>
      <c r="P3828" s="5">
        <f t="shared" si="355"/>
        <v>27.5</v>
      </c>
      <c r="Q3828" t="str">
        <f t="shared" si="356"/>
        <v>theater</v>
      </c>
      <c r="R3828" t="str">
        <f t="shared" si="357"/>
        <v>plays</v>
      </c>
      <c r="S3828" s="10">
        <f t="shared" si="358"/>
        <v>42101.215208333328</v>
      </c>
      <c r="T3828" s="10">
        <f t="shared" si="359"/>
        <v>42131.215208333328</v>
      </c>
    </row>
    <row r="3829" spans="1:20" ht="58" x14ac:dyDescent="0.35">
      <c r="A3829" s="5">
        <f t="shared" si="354"/>
        <v>152.66666666666666</v>
      </c>
      <c r="B3829">
        <v>3827</v>
      </c>
      <c r="C3829" s="3" t="s">
        <v>3824</v>
      </c>
      <c r="D3829" s="3" t="s">
        <v>7936</v>
      </c>
      <c r="E3829">
        <v>3000</v>
      </c>
      <c r="F3829">
        <v>4580</v>
      </c>
      <c r="G3829" t="s">
        <v>8218</v>
      </c>
      <c r="H3829" t="s">
        <v>8224</v>
      </c>
      <c r="I3829" t="s">
        <v>8246</v>
      </c>
      <c r="J3829" s="11">
        <v>1427414400</v>
      </c>
      <c r="K3829" s="11">
        <v>1422656201</v>
      </c>
      <c r="L3829" t="b">
        <v>0</v>
      </c>
      <c r="M3829">
        <v>65</v>
      </c>
      <c r="N3829" t="b">
        <v>1</v>
      </c>
      <c r="O3829" t="s">
        <v>8270</v>
      </c>
      <c r="P3829" s="5">
        <f t="shared" si="355"/>
        <v>70.461538461538467</v>
      </c>
      <c r="Q3829" t="str">
        <f t="shared" si="356"/>
        <v>theater</v>
      </c>
      <c r="R3829" t="str">
        <f t="shared" si="357"/>
        <v>plays</v>
      </c>
      <c r="S3829" s="10">
        <f t="shared" si="358"/>
        <v>42034.719918981478</v>
      </c>
      <c r="T3829" s="10">
        <f t="shared" si="359"/>
        <v>42089.791666666664</v>
      </c>
    </row>
    <row r="3830" spans="1:20" ht="43.5" x14ac:dyDescent="0.35">
      <c r="A3830" s="5">
        <f t="shared" si="354"/>
        <v>100</v>
      </c>
      <c r="B3830">
        <v>3828</v>
      </c>
      <c r="C3830" s="3" t="s">
        <v>3825</v>
      </c>
      <c r="D3830" s="3" t="s">
        <v>7937</v>
      </c>
      <c r="E3830">
        <v>5000</v>
      </c>
      <c r="F3830">
        <v>5000</v>
      </c>
      <c r="G3830" t="s">
        <v>8218</v>
      </c>
      <c r="H3830" t="s">
        <v>8223</v>
      </c>
      <c r="I3830" t="s">
        <v>8245</v>
      </c>
      <c r="J3830" s="11">
        <v>1420033187</v>
      </c>
      <c r="K3830" s="11">
        <v>1414845587</v>
      </c>
      <c r="L3830" t="b">
        <v>0</v>
      </c>
      <c r="M3830">
        <v>28</v>
      </c>
      <c r="N3830" t="b">
        <v>1</v>
      </c>
      <c r="O3830" t="s">
        <v>8270</v>
      </c>
      <c r="P3830" s="5">
        <f t="shared" si="355"/>
        <v>178.57142857142858</v>
      </c>
      <c r="Q3830" t="str">
        <f t="shared" si="356"/>
        <v>theater</v>
      </c>
      <c r="R3830" t="str">
        <f t="shared" si="357"/>
        <v>plays</v>
      </c>
      <c r="S3830" s="10">
        <f t="shared" si="358"/>
        <v>41944.319293981483</v>
      </c>
      <c r="T3830" s="10">
        <f t="shared" si="359"/>
        <v>42004.360960648148</v>
      </c>
    </row>
    <row r="3831" spans="1:20" ht="43.5" x14ac:dyDescent="0.35">
      <c r="A3831" s="5">
        <f t="shared" si="354"/>
        <v>100.2</v>
      </c>
      <c r="B3831">
        <v>3829</v>
      </c>
      <c r="C3831" s="3" t="s">
        <v>3826</v>
      </c>
      <c r="D3831" s="3" t="s">
        <v>7938</v>
      </c>
      <c r="E3831">
        <v>500</v>
      </c>
      <c r="F3831">
        <v>501</v>
      </c>
      <c r="G3831" t="s">
        <v>8218</v>
      </c>
      <c r="H3831" t="s">
        <v>8223</v>
      </c>
      <c r="I3831" t="s">
        <v>8245</v>
      </c>
      <c r="J3831" s="11">
        <v>1472676371</v>
      </c>
      <c r="K3831" s="11">
        <v>1470948371</v>
      </c>
      <c r="L3831" t="b">
        <v>0</v>
      </c>
      <c r="M3831">
        <v>8</v>
      </c>
      <c r="N3831" t="b">
        <v>1</v>
      </c>
      <c r="O3831" t="s">
        <v>8270</v>
      </c>
      <c r="P3831" s="5">
        <f t="shared" si="355"/>
        <v>62.625</v>
      </c>
      <c r="Q3831" t="str">
        <f t="shared" si="356"/>
        <v>theater</v>
      </c>
      <c r="R3831" t="str">
        <f t="shared" si="357"/>
        <v>plays</v>
      </c>
      <c r="S3831" s="10">
        <f t="shared" si="358"/>
        <v>42593.657071759262</v>
      </c>
      <c r="T3831" s="10">
        <f t="shared" si="359"/>
        <v>42613.657071759262</v>
      </c>
    </row>
    <row r="3832" spans="1:20" ht="43.5" x14ac:dyDescent="0.35">
      <c r="A3832" s="5">
        <f t="shared" si="354"/>
        <v>225</v>
      </c>
      <c r="B3832">
        <v>3830</v>
      </c>
      <c r="C3832" s="3" t="s">
        <v>3827</v>
      </c>
      <c r="D3832" s="3" t="s">
        <v>7939</v>
      </c>
      <c r="E3832">
        <v>100</v>
      </c>
      <c r="F3832">
        <v>225</v>
      </c>
      <c r="G3832" t="s">
        <v>8218</v>
      </c>
      <c r="H3832" t="s">
        <v>8223</v>
      </c>
      <c r="I3832" t="s">
        <v>8245</v>
      </c>
      <c r="J3832" s="11">
        <v>1464371211</v>
      </c>
      <c r="K3832" s="11">
        <v>1463161611</v>
      </c>
      <c r="L3832" t="b">
        <v>0</v>
      </c>
      <c r="M3832">
        <v>3</v>
      </c>
      <c r="N3832" t="b">
        <v>1</v>
      </c>
      <c r="O3832" t="s">
        <v>8270</v>
      </c>
      <c r="P3832" s="5">
        <f t="shared" si="355"/>
        <v>75</v>
      </c>
      <c r="Q3832" t="str">
        <f t="shared" si="356"/>
        <v>theater</v>
      </c>
      <c r="R3832" t="str">
        <f t="shared" si="357"/>
        <v>plays</v>
      </c>
      <c r="S3832" s="10">
        <f t="shared" si="358"/>
        <v>42503.532534722217</v>
      </c>
      <c r="T3832" s="10">
        <f t="shared" si="359"/>
        <v>42517.532534722217</v>
      </c>
    </row>
    <row r="3833" spans="1:20" ht="58" x14ac:dyDescent="0.35">
      <c r="A3833" s="5">
        <f t="shared" si="354"/>
        <v>106.02199999999999</v>
      </c>
      <c r="B3833">
        <v>3831</v>
      </c>
      <c r="C3833" s="3" t="s">
        <v>3828</v>
      </c>
      <c r="D3833" s="3" t="s">
        <v>7940</v>
      </c>
      <c r="E3833">
        <v>500</v>
      </c>
      <c r="F3833">
        <v>530.11</v>
      </c>
      <c r="G3833" t="s">
        <v>8218</v>
      </c>
      <c r="H3833" t="s">
        <v>8223</v>
      </c>
      <c r="I3833" t="s">
        <v>8245</v>
      </c>
      <c r="J3833" s="11">
        <v>1415222545</v>
      </c>
      <c r="K3833" s="11">
        <v>1413404545</v>
      </c>
      <c r="L3833" t="b">
        <v>0</v>
      </c>
      <c r="M3833">
        <v>9</v>
      </c>
      <c r="N3833" t="b">
        <v>1</v>
      </c>
      <c r="O3833" t="s">
        <v>8270</v>
      </c>
      <c r="P3833" s="5">
        <f t="shared" si="355"/>
        <v>58.901111111111113</v>
      </c>
      <c r="Q3833" t="str">
        <f t="shared" si="356"/>
        <v>theater</v>
      </c>
      <c r="R3833" t="str">
        <f t="shared" si="357"/>
        <v>plays</v>
      </c>
      <c r="S3833" s="10">
        <f t="shared" si="358"/>
        <v>41927.640567129631</v>
      </c>
      <c r="T3833" s="10">
        <f t="shared" si="359"/>
        <v>41948.682233796295</v>
      </c>
    </row>
    <row r="3834" spans="1:20" ht="43.5" x14ac:dyDescent="0.35">
      <c r="A3834" s="5">
        <f t="shared" si="354"/>
        <v>104.66666666666666</v>
      </c>
      <c r="B3834">
        <v>3832</v>
      </c>
      <c r="C3834" s="3" t="s">
        <v>3829</v>
      </c>
      <c r="D3834" s="3" t="s">
        <v>7941</v>
      </c>
      <c r="E3834">
        <v>1200</v>
      </c>
      <c r="F3834">
        <v>1256</v>
      </c>
      <c r="G3834" t="s">
        <v>8218</v>
      </c>
      <c r="H3834" t="s">
        <v>8223</v>
      </c>
      <c r="I3834" t="s">
        <v>8245</v>
      </c>
      <c r="J3834" s="11">
        <v>1455936335</v>
      </c>
      <c r="K3834" s="11">
        <v>1452048335</v>
      </c>
      <c r="L3834" t="b">
        <v>0</v>
      </c>
      <c r="M3834">
        <v>9</v>
      </c>
      <c r="N3834" t="b">
        <v>1</v>
      </c>
      <c r="O3834" t="s">
        <v>8270</v>
      </c>
      <c r="P3834" s="5">
        <f t="shared" si="355"/>
        <v>139.55555555555554</v>
      </c>
      <c r="Q3834" t="str">
        <f t="shared" si="356"/>
        <v>theater</v>
      </c>
      <c r="R3834" t="str">
        <f t="shared" si="357"/>
        <v>plays</v>
      </c>
      <c r="S3834" s="10">
        <f t="shared" si="358"/>
        <v>42374.906655092585</v>
      </c>
      <c r="T3834" s="10">
        <f t="shared" si="359"/>
        <v>42419.906655092585</v>
      </c>
    </row>
    <row r="3835" spans="1:20" ht="58" x14ac:dyDescent="0.35">
      <c r="A3835" s="5">
        <f t="shared" si="354"/>
        <v>116.66666666666667</v>
      </c>
      <c r="B3835">
        <v>3833</v>
      </c>
      <c r="C3835" s="3" t="s">
        <v>3830</v>
      </c>
      <c r="D3835" s="3" t="s">
        <v>7942</v>
      </c>
      <c r="E3835">
        <v>1200</v>
      </c>
      <c r="F3835">
        <v>1400</v>
      </c>
      <c r="G3835" t="s">
        <v>8218</v>
      </c>
      <c r="H3835" t="s">
        <v>8228</v>
      </c>
      <c r="I3835" t="s">
        <v>8250</v>
      </c>
      <c r="J3835" s="11">
        <v>1417460940</v>
      </c>
      <c r="K3835" s="11">
        <v>1416516972</v>
      </c>
      <c r="L3835" t="b">
        <v>0</v>
      </c>
      <c r="M3835">
        <v>20</v>
      </c>
      <c r="N3835" t="b">
        <v>1</v>
      </c>
      <c r="O3835" t="s">
        <v>8270</v>
      </c>
      <c r="P3835" s="5">
        <f t="shared" si="355"/>
        <v>70</v>
      </c>
      <c r="Q3835" t="str">
        <f t="shared" si="356"/>
        <v>theater</v>
      </c>
      <c r="R3835" t="str">
        <f t="shared" si="357"/>
        <v>plays</v>
      </c>
      <c r="S3835" s="10">
        <f t="shared" si="358"/>
        <v>41963.66402777777</v>
      </c>
      <c r="T3835" s="10">
        <f t="shared" si="359"/>
        <v>41974.589583333327</v>
      </c>
    </row>
    <row r="3836" spans="1:20" ht="58" x14ac:dyDescent="0.35">
      <c r="A3836" s="5">
        <f t="shared" si="354"/>
        <v>109.03333333333333</v>
      </c>
      <c r="B3836">
        <v>3834</v>
      </c>
      <c r="C3836" s="3" t="s">
        <v>3831</v>
      </c>
      <c r="D3836" s="3" t="s">
        <v>7943</v>
      </c>
      <c r="E3836">
        <v>3000</v>
      </c>
      <c r="F3836">
        <v>3271</v>
      </c>
      <c r="G3836" t="s">
        <v>8218</v>
      </c>
      <c r="H3836" t="s">
        <v>8224</v>
      </c>
      <c r="I3836" t="s">
        <v>8246</v>
      </c>
      <c r="J3836" s="11">
        <v>1434624067</v>
      </c>
      <c r="K3836" s="11">
        <v>1432032067</v>
      </c>
      <c r="L3836" t="b">
        <v>0</v>
      </c>
      <c r="M3836">
        <v>57</v>
      </c>
      <c r="N3836" t="b">
        <v>1</v>
      </c>
      <c r="O3836" t="s">
        <v>8270</v>
      </c>
      <c r="P3836" s="5">
        <f t="shared" si="355"/>
        <v>57.385964912280699</v>
      </c>
      <c r="Q3836" t="str">
        <f t="shared" si="356"/>
        <v>theater</v>
      </c>
      <c r="R3836" t="str">
        <f t="shared" si="357"/>
        <v>plays</v>
      </c>
      <c r="S3836" s="10">
        <f t="shared" si="358"/>
        <v>42143.236886574072</v>
      </c>
      <c r="T3836" s="10">
        <f t="shared" si="359"/>
        <v>42173.236886574072</v>
      </c>
    </row>
    <row r="3837" spans="1:20" ht="43.5" x14ac:dyDescent="0.35">
      <c r="A3837" s="5">
        <f t="shared" si="354"/>
        <v>160</v>
      </c>
      <c r="B3837">
        <v>3835</v>
      </c>
      <c r="C3837" s="3" t="s">
        <v>3832</v>
      </c>
      <c r="D3837" s="3" t="s">
        <v>7944</v>
      </c>
      <c r="E3837">
        <v>200</v>
      </c>
      <c r="F3837">
        <v>320</v>
      </c>
      <c r="G3837" t="s">
        <v>8218</v>
      </c>
      <c r="H3837" t="s">
        <v>8224</v>
      </c>
      <c r="I3837" t="s">
        <v>8246</v>
      </c>
      <c r="J3837" s="11">
        <v>1461278208</v>
      </c>
      <c r="K3837" s="11">
        <v>1459463808</v>
      </c>
      <c r="L3837" t="b">
        <v>0</v>
      </c>
      <c r="M3837">
        <v>8</v>
      </c>
      <c r="N3837" t="b">
        <v>1</v>
      </c>
      <c r="O3837" t="s">
        <v>8270</v>
      </c>
      <c r="P3837" s="5">
        <f t="shared" si="355"/>
        <v>40</v>
      </c>
      <c r="Q3837" t="str">
        <f t="shared" si="356"/>
        <v>theater</v>
      </c>
      <c r="R3837" t="str">
        <f t="shared" si="357"/>
        <v>plays</v>
      </c>
      <c r="S3837" s="10">
        <f t="shared" si="358"/>
        <v>42460.733888888884</v>
      </c>
      <c r="T3837" s="10">
        <f t="shared" si="359"/>
        <v>42481.733888888884</v>
      </c>
    </row>
    <row r="3838" spans="1:20" ht="43.5" x14ac:dyDescent="0.35">
      <c r="A3838" s="5">
        <f t="shared" si="354"/>
        <v>112.5</v>
      </c>
      <c r="B3838">
        <v>3836</v>
      </c>
      <c r="C3838" s="3" t="s">
        <v>3833</v>
      </c>
      <c r="D3838" s="3" t="s">
        <v>7945</v>
      </c>
      <c r="E3838">
        <v>800</v>
      </c>
      <c r="F3838">
        <v>900</v>
      </c>
      <c r="G3838" t="s">
        <v>8218</v>
      </c>
      <c r="H3838" t="s">
        <v>8223</v>
      </c>
      <c r="I3838" t="s">
        <v>8245</v>
      </c>
      <c r="J3838" s="11">
        <v>1470197340</v>
      </c>
      <c r="K3838" s="11">
        <v>1467497652</v>
      </c>
      <c r="L3838" t="b">
        <v>0</v>
      </c>
      <c r="M3838">
        <v>14</v>
      </c>
      <c r="N3838" t="b">
        <v>1</v>
      </c>
      <c r="O3838" t="s">
        <v>8270</v>
      </c>
      <c r="P3838" s="5">
        <f t="shared" si="355"/>
        <v>64.285714285714292</v>
      </c>
      <c r="Q3838" t="str">
        <f t="shared" si="356"/>
        <v>theater</v>
      </c>
      <c r="R3838" t="str">
        <f t="shared" si="357"/>
        <v>plays</v>
      </c>
      <c r="S3838" s="10">
        <f t="shared" si="358"/>
        <v>42553.718194444438</v>
      </c>
      <c r="T3838" s="10">
        <f t="shared" si="359"/>
        <v>42584.964583333327</v>
      </c>
    </row>
    <row r="3839" spans="1:20" ht="29" x14ac:dyDescent="0.35">
      <c r="A3839" s="5">
        <f t="shared" si="354"/>
        <v>102.1</v>
      </c>
      <c r="B3839">
        <v>3837</v>
      </c>
      <c r="C3839" s="3" t="s">
        <v>3834</v>
      </c>
      <c r="D3839" s="3" t="s">
        <v>7946</v>
      </c>
      <c r="E3839">
        <v>2000</v>
      </c>
      <c r="F3839">
        <v>2042</v>
      </c>
      <c r="G3839" t="s">
        <v>8218</v>
      </c>
      <c r="H3839" t="s">
        <v>8224</v>
      </c>
      <c r="I3839" t="s">
        <v>8246</v>
      </c>
      <c r="J3839" s="11">
        <v>1435947758</v>
      </c>
      <c r="K3839" s="11">
        <v>1432837358</v>
      </c>
      <c r="L3839" t="b">
        <v>0</v>
      </c>
      <c r="M3839">
        <v>17</v>
      </c>
      <c r="N3839" t="b">
        <v>1</v>
      </c>
      <c r="O3839" t="s">
        <v>8270</v>
      </c>
      <c r="P3839" s="5">
        <f t="shared" si="355"/>
        <v>120.11764705882354</v>
      </c>
      <c r="Q3839" t="str">
        <f t="shared" si="356"/>
        <v>theater</v>
      </c>
      <c r="R3839" t="str">
        <f t="shared" si="357"/>
        <v>plays</v>
      </c>
      <c r="S3839" s="10">
        <f t="shared" si="358"/>
        <v>42152.557384259257</v>
      </c>
      <c r="T3839" s="10">
        <f t="shared" si="359"/>
        <v>42188.557384259257</v>
      </c>
    </row>
    <row r="3840" spans="1:20" ht="58" x14ac:dyDescent="0.35">
      <c r="A3840" s="5">
        <f t="shared" si="354"/>
        <v>100.824</v>
      </c>
      <c r="B3840">
        <v>3838</v>
      </c>
      <c r="C3840" s="3" t="s">
        <v>3835</v>
      </c>
      <c r="D3840" s="3" t="s">
        <v>7947</v>
      </c>
      <c r="E3840">
        <v>100000</v>
      </c>
      <c r="F3840">
        <v>100824</v>
      </c>
      <c r="G3840" t="s">
        <v>8218</v>
      </c>
      <c r="H3840" t="s">
        <v>8234</v>
      </c>
      <c r="I3840" t="s">
        <v>8254</v>
      </c>
      <c r="J3840" s="11">
        <v>1432314209</v>
      </c>
      <c r="K3840" s="11">
        <v>1429722209</v>
      </c>
      <c r="L3840" t="b">
        <v>0</v>
      </c>
      <c r="M3840">
        <v>100</v>
      </c>
      <c r="N3840" t="b">
        <v>1</v>
      </c>
      <c r="O3840" t="s">
        <v>8270</v>
      </c>
      <c r="P3840" s="5">
        <f t="shared" si="355"/>
        <v>1008.24</v>
      </c>
      <c r="Q3840" t="str">
        <f t="shared" si="356"/>
        <v>theater</v>
      </c>
      <c r="R3840" t="str">
        <f t="shared" si="357"/>
        <v>plays</v>
      </c>
      <c r="S3840" s="10">
        <f t="shared" si="358"/>
        <v>42116.502418981479</v>
      </c>
      <c r="T3840" s="10">
        <f t="shared" si="359"/>
        <v>42146.502418981479</v>
      </c>
    </row>
    <row r="3841" spans="1:20" ht="43.5" x14ac:dyDescent="0.35">
      <c r="A3841" s="5">
        <f t="shared" si="354"/>
        <v>101.25</v>
      </c>
      <c r="B3841">
        <v>3839</v>
      </c>
      <c r="C3841" s="3" t="s">
        <v>3836</v>
      </c>
      <c r="D3841" s="3" t="s">
        <v>7948</v>
      </c>
      <c r="E3841">
        <v>2000</v>
      </c>
      <c r="F3841">
        <v>2025</v>
      </c>
      <c r="G3841" t="s">
        <v>8218</v>
      </c>
      <c r="H3841" t="s">
        <v>8223</v>
      </c>
      <c r="I3841" t="s">
        <v>8245</v>
      </c>
      <c r="J3841" s="11">
        <v>1438226724</v>
      </c>
      <c r="K3841" s="11">
        <v>1433042724</v>
      </c>
      <c r="L3841" t="b">
        <v>0</v>
      </c>
      <c r="M3841">
        <v>32</v>
      </c>
      <c r="N3841" t="b">
        <v>1</v>
      </c>
      <c r="O3841" t="s">
        <v>8270</v>
      </c>
      <c r="P3841" s="5">
        <f t="shared" si="355"/>
        <v>63.28125</v>
      </c>
      <c r="Q3841" t="str">
        <f t="shared" si="356"/>
        <v>theater</v>
      </c>
      <c r="R3841" t="str">
        <f t="shared" si="357"/>
        <v>plays</v>
      </c>
      <c r="S3841" s="10">
        <f t="shared" si="358"/>
        <v>42154.934305555551</v>
      </c>
      <c r="T3841" s="10">
        <f t="shared" si="359"/>
        <v>42214.934305555551</v>
      </c>
    </row>
    <row r="3842" spans="1:20" ht="43.5" x14ac:dyDescent="0.35">
      <c r="A3842" s="5">
        <f t="shared" si="354"/>
        <v>6500</v>
      </c>
      <c r="B3842">
        <v>3840</v>
      </c>
      <c r="C3842" s="3" t="s">
        <v>3837</v>
      </c>
      <c r="D3842" s="3" t="s">
        <v>7949</v>
      </c>
      <c r="E3842">
        <v>1</v>
      </c>
      <c r="F3842">
        <v>65</v>
      </c>
      <c r="G3842" t="s">
        <v>8218</v>
      </c>
      <c r="H3842" t="s">
        <v>8224</v>
      </c>
      <c r="I3842" t="s">
        <v>8246</v>
      </c>
      <c r="J3842" s="11">
        <v>1459180229</v>
      </c>
      <c r="K3842" s="11">
        <v>1457023829</v>
      </c>
      <c r="L3842" t="b">
        <v>0</v>
      </c>
      <c r="M3842">
        <v>3</v>
      </c>
      <c r="N3842" t="b">
        <v>1</v>
      </c>
      <c r="O3842" t="s">
        <v>8270</v>
      </c>
      <c r="P3842" s="5">
        <f t="shared" si="355"/>
        <v>21.666666666666668</v>
      </c>
      <c r="Q3842" t="str">
        <f t="shared" si="356"/>
        <v>theater</v>
      </c>
      <c r="R3842" t="str">
        <f t="shared" si="357"/>
        <v>plays</v>
      </c>
      <c r="S3842" s="10">
        <f t="shared" si="358"/>
        <v>42432.493391203701</v>
      </c>
      <c r="T3842" s="10">
        <f t="shared" si="359"/>
        <v>42457.45172453703</v>
      </c>
    </row>
    <row r="3843" spans="1:20" ht="43.5" x14ac:dyDescent="0.35">
      <c r="A3843" s="5">
        <f t="shared" ref="A3843:A3906" si="360">(F3843/E3843)*100</f>
        <v>8.7200000000000006</v>
      </c>
      <c r="B3843">
        <v>3841</v>
      </c>
      <c r="C3843" s="3" t="s">
        <v>3838</v>
      </c>
      <c r="D3843" s="3" t="s">
        <v>7950</v>
      </c>
      <c r="E3843">
        <v>10000</v>
      </c>
      <c r="F3843">
        <v>872</v>
      </c>
      <c r="G3843" t="s">
        <v>8220</v>
      </c>
      <c r="H3843" t="s">
        <v>8223</v>
      </c>
      <c r="I3843" t="s">
        <v>8245</v>
      </c>
      <c r="J3843" s="11">
        <v>1405882287</v>
      </c>
      <c r="K3843" s="11">
        <v>1400698287</v>
      </c>
      <c r="L3843" t="b">
        <v>1</v>
      </c>
      <c r="M3843">
        <v>34</v>
      </c>
      <c r="N3843" t="b">
        <v>0</v>
      </c>
      <c r="O3843" t="s">
        <v>8270</v>
      </c>
      <c r="P3843" s="5">
        <f t="shared" ref="P3843:P3906" si="361">F3843/M3843</f>
        <v>25.647058823529413</v>
      </c>
      <c r="Q3843" t="str">
        <f t="shared" ref="Q3843:Q3906" si="362">LEFT(O:O,FIND("/",O:O)-1)</f>
        <v>theater</v>
      </c>
      <c r="R3843" t="str">
        <f t="shared" ref="R3843:R3906" si="363">RIGHT(O:O,LEN(O:O)-FIND("/",O:O))</f>
        <v>plays</v>
      </c>
      <c r="S3843" s="10">
        <f t="shared" ref="S3843:S3906" si="364">(((K3843/60)/60)/24)+DATE(1970,1,1)+(-5/24)</f>
        <v>41780.57739583333</v>
      </c>
      <c r="T3843" s="10">
        <f t="shared" ref="T3843:T3906" si="365">(((J3843/60)/60)/24)+DATE(1970,1,1)+(-5/24)</f>
        <v>41840.57739583333</v>
      </c>
    </row>
    <row r="3844" spans="1:20" ht="43.5" x14ac:dyDescent="0.35">
      <c r="A3844" s="5">
        <f t="shared" si="360"/>
        <v>21.94</v>
      </c>
      <c r="B3844">
        <v>3842</v>
      </c>
      <c r="C3844" s="3" t="s">
        <v>3839</v>
      </c>
      <c r="D3844" s="3" t="s">
        <v>7951</v>
      </c>
      <c r="E3844">
        <v>5000</v>
      </c>
      <c r="F3844">
        <v>1097</v>
      </c>
      <c r="G3844" t="s">
        <v>8220</v>
      </c>
      <c r="H3844" t="s">
        <v>8224</v>
      </c>
      <c r="I3844" t="s">
        <v>8246</v>
      </c>
      <c r="J3844" s="11">
        <v>1399809052</v>
      </c>
      <c r="K3844" s="11">
        <v>1397217052</v>
      </c>
      <c r="L3844" t="b">
        <v>1</v>
      </c>
      <c r="M3844">
        <v>23</v>
      </c>
      <c r="N3844" t="b">
        <v>0</v>
      </c>
      <c r="O3844" t="s">
        <v>8270</v>
      </c>
      <c r="P3844" s="5">
        <f t="shared" si="361"/>
        <v>47.695652173913047</v>
      </c>
      <c r="Q3844" t="str">
        <f t="shared" si="362"/>
        <v>theater</v>
      </c>
      <c r="R3844" t="str">
        <f t="shared" si="363"/>
        <v>plays</v>
      </c>
      <c r="S3844" s="10">
        <f t="shared" si="364"/>
        <v>41740.285324074073</v>
      </c>
      <c r="T3844" s="10">
        <f t="shared" si="365"/>
        <v>41770.285324074073</v>
      </c>
    </row>
    <row r="3845" spans="1:20" ht="43.5" x14ac:dyDescent="0.35">
      <c r="A3845" s="5">
        <f t="shared" si="360"/>
        <v>21.3</v>
      </c>
      <c r="B3845">
        <v>3843</v>
      </c>
      <c r="C3845" s="3" t="s">
        <v>3840</v>
      </c>
      <c r="D3845" s="3" t="s">
        <v>7952</v>
      </c>
      <c r="E3845">
        <v>5000</v>
      </c>
      <c r="F3845">
        <v>1065</v>
      </c>
      <c r="G3845" t="s">
        <v>8220</v>
      </c>
      <c r="H3845" t="s">
        <v>8223</v>
      </c>
      <c r="I3845" t="s">
        <v>8245</v>
      </c>
      <c r="J3845" s="11">
        <v>1401587064</v>
      </c>
      <c r="K3845" s="11">
        <v>1399427064</v>
      </c>
      <c r="L3845" t="b">
        <v>1</v>
      </c>
      <c r="M3845">
        <v>19</v>
      </c>
      <c r="N3845" t="b">
        <v>0</v>
      </c>
      <c r="O3845" t="s">
        <v>8270</v>
      </c>
      <c r="P3845" s="5">
        <f t="shared" si="361"/>
        <v>56.05263157894737</v>
      </c>
      <c r="Q3845" t="str">
        <f t="shared" si="362"/>
        <v>theater</v>
      </c>
      <c r="R3845" t="str">
        <f t="shared" si="363"/>
        <v>plays</v>
      </c>
      <c r="S3845" s="10">
        <f t="shared" si="364"/>
        <v>41765.864166666666</v>
      </c>
      <c r="T3845" s="10">
        <f t="shared" si="365"/>
        <v>41790.864166666666</v>
      </c>
    </row>
    <row r="3846" spans="1:20" ht="43.5" x14ac:dyDescent="0.35">
      <c r="A3846" s="5">
        <f t="shared" si="360"/>
        <v>41.489795918367342</v>
      </c>
      <c r="B3846">
        <v>3844</v>
      </c>
      <c r="C3846" s="3" t="s">
        <v>3841</v>
      </c>
      <c r="D3846" s="3" t="s">
        <v>7953</v>
      </c>
      <c r="E3846">
        <v>9800</v>
      </c>
      <c r="F3846">
        <v>4066</v>
      </c>
      <c r="G3846" t="s">
        <v>8220</v>
      </c>
      <c r="H3846" t="s">
        <v>8223</v>
      </c>
      <c r="I3846" t="s">
        <v>8245</v>
      </c>
      <c r="J3846" s="11">
        <v>1401778740</v>
      </c>
      <c r="K3846" s="11">
        <v>1399474134</v>
      </c>
      <c r="L3846" t="b">
        <v>1</v>
      </c>
      <c r="M3846">
        <v>50</v>
      </c>
      <c r="N3846" t="b">
        <v>0</v>
      </c>
      <c r="O3846" t="s">
        <v>8270</v>
      </c>
      <c r="P3846" s="5">
        <f t="shared" si="361"/>
        <v>81.319999999999993</v>
      </c>
      <c r="Q3846" t="str">
        <f t="shared" si="362"/>
        <v>theater</v>
      </c>
      <c r="R3846" t="str">
        <f t="shared" si="363"/>
        <v>plays</v>
      </c>
      <c r="S3846" s="10">
        <f t="shared" si="364"/>
        <v>41766.408958333333</v>
      </c>
      <c r="T3846" s="10">
        <f t="shared" si="365"/>
        <v>41793.082638888889</v>
      </c>
    </row>
    <row r="3847" spans="1:20" ht="58" x14ac:dyDescent="0.35">
      <c r="A3847" s="5">
        <f t="shared" si="360"/>
        <v>2.105</v>
      </c>
      <c r="B3847">
        <v>3845</v>
      </c>
      <c r="C3847" s="3" t="s">
        <v>3842</v>
      </c>
      <c r="D3847" s="3" t="s">
        <v>7954</v>
      </c>
      <c r="E3847">
        <v>40000</v>
      </c>
      <c r="F3847">
        <v>842</v>
      </c>
      <c r="G3847" t="s">
        <v>8220</v>
      </c>
      <c r="H3847" t="s">
        <v>8223</v>
      </c>
      <c r="I3847" t="s">
        <v>8245</v>
      </c>
      <c r="J3847" s="11">
        <v>1443711774</v>
      </c>
      <c r="K3847" s="11">
        <v>1441119774</v>
      </c>
      <c r="L3847" t="b">
        <v>1</v>
      </c>
      <c r="M3847">
        <v>12</v>
      </c>
      <c r="N3847" t="b">
        <v>0</v>
      </c>
      <c r="O3847" t="s">
        <v>8270</v>
      </c>
      <c r="P3847" s="5">
        <f t="shared" si="361"/>
        <v>70.166666666666671</v>
      </c>
      <c r="Q3847" t="str">
        <f t="shared" si="362"/>
        <v>theater</v>
      </c>
      <c r="R3847" t="str">
        <f t="shared" si="363"/>
        <v>plays</v>
      </c>
      <c r="S3847" s="10">
        <f t="shared" si="364"/>
        <v>42248.418680555551</v>
      </c>
      <c r="T3847" s="10">
        <f t="shared" si="365"/>
        <v>42278.418680555551</v>
      </c>
    </row>
    <row r="3848" spans="1:20" ht="43.5" x14ac:dyDescent="0.35">
      <c r="A3848" s="5">
        <f t="shared" si="360"/>
        <v>2.7</v>
      </c>
      <c r="B3848">
        <v>3846</v>
      </c>
      <c r="C3848" s="3" t="s">
        <v>3843</v>
      </c>
      <c r="D3848" s="3" t="s">
        <v>7955</v>
      </c>
      <c r="E3848">
        <v>7000</v>
      </c>
      <c r="F3848">
        <v>189</v>
      </c>
      <c r="G3848" t="s">
        <v>8220</v>
      </c>
      <c r="H3848" t="s">
        <v>8223</v>
      </c>
      <c r="I3848" t="s">
        <v>8245</v>
      </c>
      <c r="J3848" s="11">
        <v>1412405940</v>
      </c>
      <c r="K3848" s="11">
        <v>1409721542</v>
      </c>
      <c r="L3848" t="b">
        <v>1</v>
      </c>
      <c r="M3848">
        <v>8</v>
      </c>
      <c r="N3848" t="b">
        <v>0</v>
      </c>
      <c r="O3848" t="s">
        <v>8270</v>
      </c>
      <c r="P3848" s="5">
        <f t="shared" si="361"/>
        <v>23.625</v>
      </c>
      <c r="Q3848" t="str">
        <f t="shared" si="362"/>
        <v>theater</v>
      </c>
      <c r="R3848" t="str">
        <f t="shared" si="363"/>
        <v>plays</v>
      </c>
      <c r="S3848" s="10">
        <f t="shared" si="364"/>
        <v>41885.01321759259</v>
      </c>
      <c r="T3848" s="10">
        <f t="shared" si="365"/>
        <v>41916.082638888889</v>
      </c>
    </row>
    <row r="3849" spans="1:20" ht="43.5" x14ac:dyDescent="0.35">
      <c r="A3849" s="5">
        <f t="shared" si="360"/>
        <v>16.161904761904761</v>
      </c>
      <c r="B3849">
        <v>3847</v>
      </c>
      <c r="C3849" s="3" t="s">
        <v>3844</v>
      </c>
      <c r="D3849" s="3" t="s">
        <v>7956</v>
      </c>
      <c r="E3849">
        <v>10500</v>
      </c>
      <c r="F3849">
        <v>1697</v>
      </c>
      <c r="G3849" t="s">
        <v>8220</v>
      </c>
      <c r="H3849" t="s">
        <v>8223</v>
      </c>
      <c r="I3849" t="s">
        <v>8245</v>
      </c>
      <c r="J3849" s="11">
        <v>1437283391</v>
      </c>
      <c r="K3849" s="11">
        <v>1433395391</v>
      </c>
      <c r="L3849" t="b">
        <v>1</v>
      </c>
      <c r="M3849">
        <v>9</v>
      </c>
      <c r="N3849" t="b">
        <v>0</v>
      </c>
      <c r="O3849" t="s">
        <v>8270</v>
      </c>
      <c r="P3849" s="5">
        <f t="shared" si="361"/>
        <v>188.55555555555554</v>
      </c>
      <c r="Q3849" t="str">
        <f t="shared" si="362"/>
        <v>theater</v>
      </c>
      <c r="R3849" t="str">
        <f t="shared" si="363"/>
        <v>plays</v>
      </c>
      <c r="S3849" s="10">
        <f t="shared" si="364"/>
        <v>42159.016099537032</v>
      </c>
      <c r="T3849" s="10">
        <f t="shared" si="365"/>
        <v>42204.016099537032</v>
      </c>
    </row>
    <row r="3850" spans="1:20" ht="43.5" x14ac:dyDescent="0.35">
      <c r="A3850" s="5">
        <f t="shared" si="360"/>
        <v>16.376923076923077</v>
      </c>
      <c r="B3850">
        <v>3848</v>
      </c>
      <c r="C3850" s="3" t="s">
        <v>3845</v>
      </c>
      <c r="D3850" s="3" t="s">
        <v>7957</v>
      </c>
      <c r="E3850">
        <v>13000</v>
      </c>
      <c r="F3850">
        <v>2129</v>
      </c>
      <c r="G3850" t="s">
        <v>8220</v>
      </c>
      <c r="H3850" t="s">
        <v>8223</v>
      </c>
      <c r="I3850" t="s">
        <v>8245</v>
      </c>
      <c r="J3850" s="11">
        <v>1445196989</v>
      </c>
      <c r="K3850" s="11">
        <v>1442604989</v>
      </c>
      <c r="L3850" t="b">
        <v>1</v>
      </c>
      <c r="M3850">
        <v>43</v>
      </c>
      <c r="N3850" t="b">
        <v>0</v>
      </c>
      <c r="O3850" t="s">
        <v>8270</v>
      </c>
      <c r="P3850" s="5">
        <f t="shared" si="361"/>
        <v>49.511627906976742</v>
      </c>
      <c r="Q3850" t="str">
        <f t="shared" si="362"/>
        <v>theater</v>
      </c>
      <c r="R3850" t="str">
        <f t="shared" si="363"/>
        <v>plays</v>
      </c>
      <c r="S3850" s="10">
        <f t="shared" si="364"/>
        <v>42265.608668981477</v>
      </c>
      <c r="T3850" s="10">
        <f t="shared" si="365"/>
        <v>42295.608668981477</v>
      </c>
    </row>
    <row r="3851" spans="1:20" ht="58" x14ac:dyDescent="0.35">
      <c r="A3851" s="5">
        <f t="shared" si="360"/>
        <v>7.043333333333333</v>
      </c>
      <c r="B3851">
        <v>3849</v>
      </c>
      <c r="C3851" s="3" t="s">
        <v>3846</v>
      </c>
      <c r="D3851" s="3" t="s">
        <v>7958</v>
      </c>
      <c r="E3851">
        <v>30000</v>
      </c>
      <c r="F3851">
        <v>2113</v>
      </c>
      <c r="G3851" t="s">
        <v>8220</v>
      </c>
      <c r="H3851" t="s">
        <v>8235</v>
      </c>
      <c r="I3851" t="s">
        <v>8248</v>
      </c>
      <c r="J3851" s="11">
        <v>1434047084</v>
      </c>
      <c r="K3851" s="11">
        <v>1431455084</v>
      </c>
      <c r="L3851" t="b">
        <v>1</v>
      </c>
      <c r="M3851">
        <v>28</v>
      </c>
      <c r="N3851" t="b">
        <v>0</v>
      </c>
      <c r="O3851" t="s">
        <v>8270</v>
      </c>
      <c r="P3851" s="5">
        <f t="shared" si="361"/>
        <v>75.464285714285708</v>
      </c>
      <c r="Q3851" t="str">
        <f t="shared" si="362"/>
        <v>theater</v>
      </c>
      <c r="R3851" t="str">
        <f t="shared" si="363"/>
        <v>plays</v>
      </c>
      <c r="S3851" s="10">
        <f t="shared" si="364"/>
        <v>42136.558842592589</v>
      </c>
      <c r="T3851" s="10">
        <f t="shared" si="365"/>
        <v>42166.558842592589</v>
      </c>
    </row>
    <row r="3852" spans="1:20" ht="29" x14ac:dyDescent="0.35">
      <c r="A3852" s="5">
        <f t="shared" si="360"/>
        <v>3.8</v>
      </c>
      <c r="B3852">
        <v>3850</v>
      </c>
      <c r="C3852" s="3" t="s">
        <v>3847</v>
      </c>
      <c r="D3852" s="3" t="s">
        <v>7959</v>
      </c>
      <c r="E3852">
        <v>1000</v>
      </c>
      <c r="F3852">
        <v>38</v>
      </c>
      <c r="G3852" t="s">
        <v>8220</v>
      </c>
      <c r="H3852" t="s">
        <v>8223</v>
      </c>
      <c r="I3852" t="s">
        <v>8245</v>
      </c>
      <c r="J3852" s="11">
        <v>1420081143</v>
      </c>
      <c r="K3852" s="11">
        <v>1417489143</v>
      </c>
      <c r="L3852" t="b">
        <v>1</v>
      </c>
      <c r="M3852">
        <v>4</v>
      </c>
      <c r="N3852" t="b">
        <v>0</v>
      </c>
      <c r="O3852" t="s">
        <v>8270</v>
      </c>
      <c r="P3852" s="5">
        <f t="shared" si="361"/>
        <v>9.5</v>
      </c>
      <c r="Q3852" t="str">
        <f t="shared" si="362"/>
        <v>theater</v>
      </c>
      <c r="R3852" t="str">
        <f t="shared" si="363"/>
        <v>plays</v>
      </c>
      <c r="S3852" s="10">
        <f t="shared" si="364"/>
        <v>41974.916006944441</v>
      </c>
      <c r="T3852" s="10">
        <f t="shared" si="365"/>
        <v>42004.916006944441</v>
      </c>
    </row>
    <row r="3853" spans="1:20" ht="43.5" x14ac:dyDescent="0.35">
      <c r="A3853" s="5">
        <f t="shared" si="360"/>
        <v>34.08</v>
      </c>
      <c r="B3853">
        <v>3851</v>
      </c>
      <c r="C3853" s="3" t="s">
        <v>3848</v>
      </c>
      <c r="D3853" s="3" t="s">
        <v>7960</v>
      </c>
      <c r="E3853">
        <v>2500</v>
      </c>
      <c r="F3853">
        <v>852</v>
      </c>
      <c r="G3853" t="s">
        <v>8220</v>
      </c>
      <c r="H3853" t="s">
        <v>8224</v>
      </c>
      <c r="I3853" t="s">
        <v>8246</v>
      </c>
      <c r="J3853" s="11">
        <v>1437129179</v>
      </c>
      <c r="K3853" s="11">
        <v>1434537179</v>
      </c>
      <c r="L3853" t="b">
        <v>1</v>
      </c>
      <c r="M3853">
        <v>24</v>
      </c>
      <c r="N3853" t="b">
        <v>0</v>
      </c>
      <c r="O3853" t="s">
        <v>8270</v>
      </c>
      <c r="P3853" s="5">
        <f t="shared" si="361"/>
        <v>35.5</v>
      </c>
      <c r="Q3853" t="str">
        <f t="shared" si="362"/>
        <v>theater</v>
      </c>
      <c r="R3853" t="str">
        <f t="shared" si="363"/>
        <v>plays</v>
      </c>
      <c r="S3853" s="10">
        <f t="shared" si="364"/>
        <v>42172.23123842592</v>
      </c>
      <c r="T3853" s="10">
        <f t="shared" si="365"/>
        <v>42202.23123842592</v>
      </c>
    </row>
    <row r="3854" spans="1:20" ht="43.5" x14ac:dyDescent="0.35">
      <c r="A3854" s="5">
        <f t="shared" si="360"/>
        <v>0.2</v>
      </c>
      <c r="B3854">
        <v>3852</v>
      </c>
      <c r="C3854" s="3" t="s">
        <v>3849</v>
      </c>
      <c r="D3854" s="3" t="s">
        <v>7961</v>
      </c>
      <c r="E3854">
        <v>10000</v>
      </c>
      <c r="F3854">
        <v>20</v>
      </c>
      <c r="G3854" t="s">
        <v>8220</v>
      </c>
      <c r="H3854" t="s">
        <v>8223</v>
      </c>
      <c r="I3854" t="s">
        <v>8245</v>
      </c>
      <c r="J3854" s="11">
        <v>1427427276</v>
      </c>
      <c r="K3854" s="11">
        <v>1425270876</v>
      </c>
      <c r="L3854" t="b">
        <v>0</v>
      </c>
      <c r="M3854">
        <v>2</v>
      </c>
      <c r="N3854" t="b">
        <v>0</v>
      </c>
      <c r="O3854" t="s">
        <v>8270</v>
      </c>
      <c r="P3854" s="5">
        <f t="shared" si="361"/>
        <v>10</v>
      </c>
      <c r="Q3854" t="str">
        <f t="shared" si="362"/>
        <v>theater</v>
      </c>
      <c r="R3854" t="str">
        <f t="shared" si="363"/>
        <v>plays</v>
      </c>
      <c r="S3854" s="10">
        <f t="shared" si="364"/>
        <v>42064.982361111113</v>
      </c>
      <c r="T3854" s="10">
        <f t="shared" si="365"/>
        <v>42089.940694444442</v>
      </c>
    </row>
    <row r="3855" spans="1:20" ht="43.5" x14ac:dyDescent="0.35">
      <c r="A3855" s="5">
        <f t="shared" si="360"/>
        <v>2.5999999999999999E-2</v>
      </c>
      <c r="B3855">
        <v>3853</v>
      </c>
      <c r="C3855" s="3" t="s">
        <v>3850</v>
      </c>
      <c r="D3855" s="3" t="s">
        <v>7962</v>
      </c>
      <c r="E3855">
        <v>100000</v>
      </c>
      <c r="F3855">
        <v>26</v>
      </c>
      <c r="G3855" t="s">
        <v>8220</v>
      </c>
      <c r="H3855" t="s">
        <v>8223</v>
      </c>
      <c r="I3855" t="s">
        <v>8245</v>
      </c>
      <c r="J3855" s="11">
        <v>1409602178</v>
      </c>
      <c r="K3855" s="11">
        <v>1406578178</v>
      </c>
      <c r="L3855" t="b">
        <v>0</v>
      </c>
      <c r="M3855">
        <v>2</v>
      </c>
      <c r="N3855" t="b">
        <v>0</v>
      </c>
      <c r="O3855" t="s">
        <v>8270</v>
      </c>
      <c r="P3855" s="5">
        <f t="shared" si="361"/>
        <v>13</v>
      </c>
      <c r="Q3855" t="str">
        <f t="shared" si="362"/>
        <v>theater</v>
      </c>
      <c r="R3855" t="str">
        <f t="shared" si="363"/>
        <v>plays</v>
      </c>
      <c r="S3855" s="10">
        <f t="shared" si="364"/>
        <v>41848.631689814814</v>
      </c>
      <c r="T3855" s="10">
        <f t="shared" si="365"/>
        <v>41883.631689814814</v>
      </c>
    </row>
    <row r="3856" spans="1:20" ht="29" x14ac:dyDescent="0.35">
      <c r="A3856" s="5">
        <f t="shared" si="360"/>
        <v>16.254545454545454</v>
      </c>
      <c r="B3856">
        <v>3854</v>
      </c>
      <c r="C3856" s="3" t="s">
        <v>3851</v>
      </c>
      <c r="D3856" s="3" t="s">
        <v>7963</v>
      </c>
      <c r="E3856">
        <v>11000</v>
      </c>
      <c r="F3856">
        <v>1788</v>
      </c>
      <c r="G3856" t="s">
        <v>8220</v>
      </c>
      <c r="H3856" t="s">
        <v>8223</v>
      </c>
      <c r="I3856" t="s">
        <v>8245</v>
      </c>
      <c r="J3856" s="11">
        <v>1431206058</v>
      </c>
      <c r="K3856" s="11">
        <v>1428614058</v>
      </c>
      <c r="L3856" t="b">
        <v>0</v>
      </c>
      <c r="M3856">
        <v>20</v>
      </c>
      <c r="N3856" t="b">
        <v>0</v>
      </c>
      <c r="O3856" t="s">
        <v>8270</v>
      </c>
      <c r="P3856" s="5">
        <f t="shared" si="361"/>
        <v>89.4</v>
      </c>
      <c r="Q3856" t="str">
        <f t="shared" si="362"/>
        <v>theater</v>
      </c>
      <c r="R3856" t="str">
        <f t="shared" si="363"/>
        <v>plays</v>
      </c>
      <c r="S3856" s="10">
        <f t="shared" si="364"/>
        <v>42103.67659722222</v>
      </c>
      <c r="T3856" s="10">
        <f t="shared" si="365"/>
        <v>42133.67659722222</v>
      </c>
    </row>
    <row r="3857" spans="1:20" ht="58" x14ac:dyDescent="0.35">
      <c r="A3857" s="5">
        <f t="shared" si="360"/>
        <v>2.5</v>
      </c>
      <c r="B3857">
        <v>3855</v>
      </c>
      <c r="C3857" s="3" t="s">
        <v>3852</v>
      </c>
      <c r="D3857" s="3" t="s">
        <v>7964</v>
      </c>
      <c r="E3857">
        <v>1000</v>
      </c>
      <c r="F3857">
        <v>25</v>
      </c>
      <c r="G3857" t="s">
        <v>8220</v>
      </c>
      <c r="H3857" t="s">
        <v>8223</v>
      </c>
      <c r="I3857" t="s">
        <v>8245</v>
      </c>
      <c r="J3857" s="11">
        <v>1427408271</v>
      </c>
      <c r="K3857" s="11">
        <v>1424819871</v>
      </c>
      <c r="L3857" t="b">
        <v>0</v>
      </c>
      <c r="M3857">
        <v>1</v>
      </c>
      <c r="N3857" t="b">
        <v>0</v>
      </c>
      <c r="O3857" t="s">
        <v>8270</v>
      </c>
      <c r="P3857" s="5">
        <f t="shared" si="361"/>
        <v>25</v>
      </c>
      <c r="Q3857" t="str">
        <f t="shared" si="362"/>
        <v>theater</v>
      </c>
      <c r="R3857" t="str">
        <f t="shared" si="363"/>
        <v>plays</v>
      </c>
      <c r="S3857" s="10">
        <f t="shared" si="364"/>
        <v>42059.762395833335</v>
      </c>
      <c r="T3857" s="10">
        <f t="shared" si="365"/>
        <v>42089.720729166664</v>
      </c>
    </row>
    <row r="3858" spans="1:20" ht="58" x14ac:dyDescent="0.35">
      <c r="A3858" s="5">
        <f t="shared" si="360"/>
        <v>0.02</v>
      </c>
      <c r="B3858">
        <v>3856</v>
      </c>
      <c r="C3858" s="3" t="s">
        <v>3853</v>
      </c>
      <c r="D3858" s="3" t="s">
        <v>7965</v>
      </c>
      <c r="E3858">
        <v>5000</v>
      </c>
      <c r="F3858">
        <v>1</v>
      </c>
      <c r="G3858" t="s">
        <v>8220</v>
      </c>
      <c r="H3858" t="s">
        <v>8223</v>
      </c>
      <c r="I3858" t="s">
        <v>8245</v>
      </c>
      <c r="J3858" s="11">
        <v>1425833403</v>
      </c>
      <c r="K3858" s="11">
        <v>1423245003</v>
      </c>
      <c r="L3858" t="b">
        <v>0</v>
      </c>
      <c r="M3858">
        <v>1</v>
      </c>
      <c r="N3858" t="b">
        <v>0</v>
      </c>
      <c r="O3858" t="s">
        <v>8270</v>
      </c>
      <c r="P3858" s="5">
        <f t="shared" si="361"/>
        <v>1</v>
      </c>
      <c r="Q3858" t="str">
        <f t="shared" si="362"/>
        <v>theater</v>
      </c>
      <c r="R3858" t="str">
        <f t="shared" si="363"/>
        <v>plays</v>
      </c>
      <c r="S3858" s="10">
        <f t="shared" si="364"/>
        <v>42041.534756944442</v>
      </c>
      <c r="T3858" s="10">
        <f t="shared" si="365"/>
        <v>42071.493090277778</v>
      </c>
    </row>
    <row r="3859" spans="1:20" ht="43.5" x14ac:dyDescent="0.35">
      <c r="A3859" s="5">
        <f t="shared" si="360"/>
        <v>5.2</v>
      </c>
      <c r="B3859">
        <v>3857</v>
      </c>
      <c r="C3859" s="3" t="s">
        <v>3854</v>
      </c>
      <c r="D3859" s="3" t="s">
        <v>7966</v>
      </c>
      <c r="E3859">
        <v>5000</v>
      </c>
      <c r="F3859">
        <v>260</v>
      </c>
      <c r="G3859" t="s">
        <v>8220</v>
      </c>
      <c r="H3859" t="s">
        <v>8223</v>
      </c>
      <c r="I3859" t="s">
        <v>8245</v>
      </c>
      <c r="J3859" s="11">
        <v>1406913120</v>
      </c>
      <c r="K3859" s="11">
        <v>1404927690</v>
      </c>
      <c r="L3859" t="b">
        <v>0</v>
      </c>
      <c r="M3859">
        <v>4</v>
      </c>
      <c r="N3859" t="b">
        <v>0</v>
      </c>
      <c r="O3859" t="s">
        <v>8270</v>
      </c>
      <c r="P3859" s="5">
        <f t="shared" si="361"/>
        <v>65</v>
      </c>
      <c r="Q3859" t="str">
        <f t="shared" si="362"/>
        <v>theater</v>
      </c>
      <c r="R3859" t="str">
        <f t="shared" si="363"/>
        <v>plays</v>
      </c>
      <c r="S3859" s="10">
        <f t="shared" si="364"/>
        <v>41829.528819444444</v>
      </c>
      <c r="T3859" s="10">
        <f t="shared" si="365"/>
        <v>41852.508333333331</v>
      </c>
    </row>
    <row r="3860" spans="1:20" ht="58" x14ac:dyDescent="0.35">
      <c r="A3860" s="5">
        <f t="shared" si="360"/>
        <v>2</v>
      </c>
      <c r="B3860">
        <v>3858</v>
      </c>
      <c r="C3860" s="3" t="s">
        <v>3855</v>
      </c>
      <c r="D3860" s="3" t="s">
        <v>7967</v>
      </c>
      <c r="E3860">
        <v>500</v>
      </c>
      <c r="F3860">
        <v>10</v>
      </c>
      <c r="G3860" t="s">
        <v>8220</v>
      </c>
      <c r="H3860" t="s">
        <v>8224</v>
      </c>
      <c r="I3860" t="s">
        <v>8246</v>
      </c>
      <c r="J3860" s="11">
        <v>1432328400</v>
      </c>
      <c r="K3860" s="11">
        <v>1430734844</v>
      </c>
      <c r="L3860" t="b">
        <v>0</v>
      </c>
      <c r="M3860">
        <v>1</v>
      </c>
      <c r="N3860" t="b">
        <v>0</v>
      </c>
      <c r="O3860" t="s">
        <v>8270</v>
      </c>
      <c r="P3860" s="5">
        <f t="shared" si="361"/>
        <v>10</v>
      </c>
      <c r="Q3860" t="str">
        <f t="shared" si="362"/>
        <v>theater</v>
      </c>
      <c r="R3860" t="str">
        <f t="shared" si="363"/>
        <v>plays</v>
      </c>
      <c r="S3860" s="10">
        <f t="shared" si="364"/>
        <v>42128.222731481481</v>
      </c>
      <c r="T3860" s="10">
        <f t="shared" si="365"/>
        <v>42146.666666666664</v>
      </c>
    </row>
    <row r="3861" spans="1:20" ht="43.5" x14ac:dyDescent="0.35">
      <c r="A3861" s="5">
        <f t="shared" si="360"/>
        <v>0.04</v>
      </c>
      <c r="B3861">
        <v>3859</v>
      </c>
      <c r="C3861" s="3" t="s">
        <v>3856</v>
      </c>
      <c r="D3861" s="3" t="s">
        <v>7968</v>
      </c>
      <c r="E3861">
        <v>2500</v>
      </c>
      <c r="F3861">
        <v>1</v>
      </c>
      <c r="G3861" t="s">
        <v>8220</v>
      </c>
      <c r="H3861" t="s">
        <v>8223</v>
      </c>
      <c r="I3861" t="s">
        <v>8245</v>
      </c>
      <c r="J3861" s="11">
        <v>1403730000</v>
      </c>
      <c r="K3861" s="11">
        <v>1401485207</v>
      </c>
      <c r="L3861" t="b">
        <v>0</v>
      </c>
      <c r="M3861">
        <v>1</v>
      </c>
      <c r="N3861" t="b">
        <v>0</v>
      </c>
      <c r="O3861" t="s">
        <v>8270</v>
      </c>
      <c r="P3861" s="5">
        <f t="shared" si="361"/>
        <v>1</v>
      </c>
      <c r="Q3861" t="str">
        <f t="shared" si="362"/>
        <v>theater</v>
      </c>
      <c r="R3861" t="str">
        <f t="shared" si="363"/>
        <v>plays</v>
      </c>
      <c r="S3861" s="10">
        <f t="shared" si="364"/>
        <v>41789.685266203705</v>
      </c>
      <c r="T3861" s="10">
        <f t="shared" si="365"/>
        <v>41815.666666666664</v>
      </c>
    </row>
    <row r="3862" spans="1:20" ht="58" x14ac:dyDescent="0.35">
      <c r="A3862" s="5">
        <f t="shared" si="360"/>
        <v>17.666666666666668</v>
      </c>
      <c r="B3862">
        <v>3860</v>
      </c>
      <c r="C3862" s="3" t="s">
        <v>3857</v>
      </c>
      <c r="D3862" s="3" t="s">
        <v>7969</v>
      </c>
      <c r="E3862">
        <v>6000</v>
      </c>
      <c r="F3862">
        <v>1060</v>
      </c>
      <c r="G3862" t="s">
        <v>8220</v>
      </c>
      <c r="H3862" t="s">
        <v>8223</v>
      </c>
      <c r="I3862" t="s">
        <v>8245</v>
      </c>
      <c r="J3862" s="11">
        <v>1407858710</v>
      </c>
      <c r="K3862" s="11">
        <v>1405266710</v>
      </c>
      <c r="L3862" t="b">
        <v>0</v>
      </c>
      <c r="M3862">
        <v>13</v>
      </c>
      <c r="N3862" t="b">
        <v>0</v>
      </c>
      <c r="O3862" t="s">
        <v>8270</v>
      </c>
      <c r="P3862" s="5">
        <f t="shared" si="361"/>
        <v>81.538461538461533</v>
      </c>
      <c r="Q3862" t="str">
        <f t="shared" si="362"/>
        <v>theater</v>
      </c>
      <c r="R3862" t="str">
        <f t="shared" si="363"/>
        <v>plays</v>
      </c>
      <c r="S3862" s="10">
        <f t="shared" si="364"/>
        <v>41833.452662037031</v>
      </c>
      <c r="T3862" s="10">
        <f t="shared" si="365"/>
        <v>41863.452662037031</v>
      </c>
    </row>
    <row r="3863" spans="1:20" x14ac:dyDescent="0.35">
      <c r="A3863" s="5">
        <f t="shared" si="360"/>
        <v>5</v>
      </c>
      <c r="B3863">
        <v>3861</v>
      </c>
      <c r="C3863" s="3" t="s">
        <v>3858</v>
      </c>
      <c r="D3863" s="3" t="s">
        <v>7970</v>
      </c>
      <c r="E3863">
        <v>2000</v>
      </c>
      <c r="F3863">
        <v>100</v>
      </c>
      <c r="G3863" t="s">
        <v>8220</v>
      </c>
      <c r="H3863" t="s">
        <v>8223</v>
      </c>
      <c r="I3863" t="s">
        <v>8245</v>
      </c>
      <c r="J3863" s="11">
        <v>1415828820</v>
      </c>
      <c r="K3863" s="11">
        <v>1412258977</v>
      </c>
      <c r="L3863" t="b">
        <v>0</v>
      </c>
      <c r="M3863">
        <v>1</v>
      </c>
      <c r="N3863" t="b">
        <v>0</v>
      </c>
      <c r="O3863" t="s">
        <v>8270</v>
      </c>
      <c r="P3863" s="5">
        <f t="shared" si="361"/>
        <v>100</v>
      </c>
      <c r="Q3863" t="str">
        <f t="shared" si="362"/>
        <v>theater</v>
      </c>
      <c r="R3863" t="str">
        <f t="shared" si="363"/>
        <v>plays</v>
      </c>
      <c r="S3863" s="10">
        <f t="shared" si="364"/>
        <v>41914.381678240738</v>
      </c>
      <c r="T3863" s="10">
        <f t="shared" si="365"/>
        <v>41955.699305555558</v>
      </c>
    </row>
    <row r="3864" spans="1:20" ht="29" x14ac:dyDescent="0.35">
      <c r="A3864" s="5">
        <f t="shared" si="360"/>
        <v>1.3333333333333334E-2</v>
      </c>
      <c r="B3864">
        <v>3862</v>
      </c>
      <c r="C3864" s="3" t="s">
        <v>3859</v>
      </c>
      <c r="D3864" s="3" t="s">
        <v>7971</v>
      </c>
      <c r="E3864">
        <v>7500</v>
      </c>
      <c r="F3864">
        <v>1</v>
      </c>
      <c r="G3864" t="s">
        <v>8220</v>
      </c>
      <c r="H3864" t="s">
        <v>8223</v>
      </c>
      <c r="I3864" t="s">
        <v>8245</v>
      </c>
      <c r="J3864" s="11">
        <v>1473699540</v>
      </c>
      <c r="K3864" s="11">
        <v>1472451356</v>
      </c>
      <c r="L3864" t="b">
        <v>0</v>
      </c>
      <c r="M3864">
        <v>1</v>
      </c>
      <c r="N3864" t="b">
        <v>0</v>
      </c>
      <c r="O3864" t="s">
        <v>8270</v>
      </c>
      <c r="P3864" s="5">
        <f t="shared" si="361"/>
        <v>1</v>
      </c>
      <c r="Q3864" t="str">
        <f t="shared" si="362"/>
        <v>theater</v>
      </c>
      <c r="R3864" t="str">
        <f t="shared" si="363"/>
        <v>plays</v>
      </c>
      <c r="S3864" s="10">
        <f t="shared" si="364"/>
        <v>42611.052731481475</v>
      </c>
      <c r="T3864" s="10">
        <f t="shared" si="365"/>
        <v>42625.499305555553</v>
      </c>
    </row>
    <row r="3865" spans="1:20" ht="43.5" x14ac:dyDescent="0.35">
      <c r="A3865" s="5">
        <f t="shared" si="360"/>
        <v>0</v>
      </c>
      <c r="B3865">
        <v>3863</v>
      </c>
      <c r="C3865" s="3" t="s">
        <v>3860</v>
      </c>
      <c r="D3865" s="3" t="s">
        <v>7972</v>
      </c>
      <c r="E3865">
        <v>6000</v>
      </c>
      <c r="F3865">
        <v>0</v>
      </c>
      <c r="G3865" t="s">
        <v>8220</v>
      </c>
      <c r="H3865" t="s">
        <v>8223</v>
      </c>
      <c r="I3865" t="s">
        <v>8245</v>
      </c>
      <c r="J3865" s="11">
        <v>1446739905</v>
      </c>
      <c r="K3865" s="11">
        <v>1441552305</v>
      </c>
      <c r="L3865" t="b">
        <v>0</v>
      </c>
      <c r="M3865">
        <v>0</v>
      </c>
      <c r="N3865" t="b">
        <v>0</v>
      </c>
      <c r="O3865" t="s">
        <v>8270</v>
      </c>
      <c r="P3865" s="5" t="e">
        <f t="shared" si="361"/>
        <v>#DIV/0!</v>
      </c>
      <c r="Q3865" t="str">
        <f t="shared" si="362"/>
        <v>theater</v>
      </c>
      <c r="R3865" t="str">
        <f t="shared" si="363"/>
        <v>plays</v>
      </c>
      <c r="S3865" s="10">
        <f t="shared" si="364"/>
        <v>42253.424826388888</v>
      </c>
      <c r="T3865" s="10">
        <f t="shared" si="365"/>
        <v>42313.466493055552</v>
      </c>
    </row>
    <row r="3866" spans="1:20" ht="58" x14ac:dyDescent="0.35">
      <c r="A3866" s="5">
        <f t="shared" si="360"/>
        <v>1.2</v>
      </c>
      <c r="B3866">
        <v>3864</v>
      </c>
      <c r="C3866" s="3" t="s">
        <v>3861</v>
      </c>
      <c r="D3866" s="3" t="s">
        <v>7973</v>
      </c>
      <c r="E3866">
        <v>5000</v>
      </c>
      <c r="F3866">
        <v>60</v>
      </c>
      <c r="G3866" t="s">
        <v>8220</v>
      </c>
      <c r="H3866" t="s">
        <v>8223</v>
      </c>
      <c r="I3866" t="s">
        <v>8245</v>
      </c>
      <c r="J3866" s="11">
        <v>1447799054</v>
      </c>
      <c r="K3866" s="11">
        <v>1445203454</v>
      </c>
      <c r="L3866" t="b">
        <v>0</v>
      </c>
      <c r="M3866">
        <v>3</v>
      </c>
      <c r="N3866" t="b">
        <v>0</v>
      </c>
      <c r="O3866" t="s">
        <v>8270</v>
      </c>
      <c r="P3866" s="5">
        <f t="shared" si="361"/>
        <v>20</v>
      </c>
      <c r="Q3866" t="str">
        <f t="shared" si="362"/>
        <v>theater</v>
      </c>
      <c r="R3866" t="str">
        <f t="shared" si="363"/>
        <v>plays</v>
      </c>
      <c r="S3866" s="10">
        <f t="shared" si="364"/>
        <v>42295.683495370373</v>
      </c>
      <c r="T3866" s="10">
        <f t="shared" si="365"/>
        <v>42325.72516203703</v>
      </c>
    </row>
    <row r="3867" spans="1:20" ht="43.5" x14ac:dyDescent="0.35">
      <c r="A3867" s="5">
        <f t="shared" si="360"/>
        <v>26.937422295897225</v>
      </c>
      <c r="B3867">
        <v>3865</v>
      </c>
      <c r="C3867" s="3" t="s">
        <v>3862</v>
      </c>
      <c r="D3867" s="3" t="s">
        <v>7974</v>
      </c>
      <c r="E3867">
        <v>2413</v>
      </c>
      <c r="F3867">
        <v>650</v>
      </c>
      <c r="G3867" t="s">
        <v>8220</v>
      </c>
      <c r="H3867" t="s">
        <v>8228</v>
      </c>
      <c r="I3867" t="s">
        <v>8250</v>
      </c>
      <c r="J3867" s="11">
        <v>1409376600</v>
      </c>
      <c r="K3867" s="11">
        <v>1405957098</v>
      </c>
      <c r="L3867" t="b">
        <v>0</v>
      </c>
      <c r="M3867">
        <v>14</v>
      </c>
      <c r="N3867" t="b">
        <v>0</v>
      </c>
      <c r="O3867" t="s">
        <v>8270</v>
      </c>
      <c r="P3867" s="5">
        <f t="shared" si="361"/>
        <v>46.428571428571431</v>
      </c>
      <c r="Q3867" t="str">
        <f t="shared" si="362"/>
        <v>theater</v>
      </c>
      <c r="R3867" t="str">
        <f t="shared" si="363"/>
        <v>plays</v>
      </c>
      <c r="S3867" s="10">
        <f t="shared" si="364"/>
        <v>41841.44326388889</v>
      </c>
      <c r="T3867" s="10">
        <f t="shared" si="365"/>
        <v>41881.020833333328</v>
      </c>
    </row>
    <row r="3868" spans="1:20" ht="29" x14ac:dyDescent="0.35">
      <c r="A3868" s="5">
        <f t="shared" si="360"/>
        <v>0.54999999999999993</v>
      </c>
      <c r="B3868">
        <v>3866</v>
      </c>
      <c r="C3868" s="3" t="s">
        <v>3863</v>
      </c>
      <c r="D3868" s="3" t="s">
        <v>7975</v>
      </c>
      <c r="E3868">
        <v>2000</v>
      </c>
      <c r="F3868">
        <v>11</v>
      </c>
      <c r="G3868" t="s">
        <v>8220</v>
      </c>
      <c r="H3868" t="s">
        <v>8223</v>
      </c>
      <c r="I3868" t="s">
        <v>8245</v>
      </c>
      <c r="J3868" s="11">
        <v>1458703740</v>
      </c>
      <c r="K3868" s="11">
        <v>1454453021</v>
      </c>
      <c r="L3868" t="b">
        <v>0</v>
      </c>
      <c r="M3868">
        <v>2</v>
      </c>
      <c r="N3868" t="b">
        <v>0</v>
      </c>
      <c r="O3868" t="s">
        <v>8270</v>
      </c>
      <c r="P3868" s="5">
        <f t="shared" si="361"/>
        <v>5.5</v>
      </c>
      <c r="Q3868" t="str">
        <f t="shared" si="362"/>
        <v>theater</v>
      </c>
      <c r="R3868" t="str">
        <f t="shared" si="363"/>
        <v>plays</v>
      </c>
      <c r="S3868" s="10">
        <f t="shared" si="364"/>
        <v>42402.738668981481</v>
      </c>
      <c r="T3868" s="10">
        <f t="shared" si="365"/>
        <v>42451.936805555553</v>
      </c>
    </row>
    <row r="3869" spans="1:20" ht="43.5" x14ac:dyDescent="0.35">
      <c r="A3869" s="5">
        <f t="shared" si="360"/>
        <v>12.55</v>
      </c>
      <c r="B3869">
        <v>3867</v>
      </c>
      <c r="C3869" s="3" t="s">
        <v>3864</v>
      </c>
      <c r="D3869" s="3" t="s">
        <v>7976</v>
      </c>
      <c r="E3869">
        <v>2000</v>
      </c>
      <c r="F3869">
        <v>251</v>
      </c>
      <c r="G3869" t="s">
        <v>8220</v>
      </c>
      <c r="H3869" t="s">
        <v>8223</v>
      </c>
      <c r="I3869" t="s">
        <v>8245</v>
      </c>
      <c r="J3869" s="11">
        <v>1466278339</v>
      </c>
      <c r="K3869" s="11">
        <v>1463686339</v>
      </c>
      <c r="L3869" t="b">
        <v>0</v>
      </c>
      <c r="M3869">
        <v>5</v>
      </c>
      <c r="N3869" t="b">
        <v>0</v>
      </c>
      <c r="O3869" t="s">
        <v>8270</v>
      </c>
      <c r="P3869" s="5">
        <f t="shared" si="361"/>
        <v>50.2</v>
      </c>
      <c r="Q3869" t="str">
        <f t="shared" si="362"/>
        <v>theater</v>
      </c>
      <c r="R3869" t="str">
        <f t="shared" si="363"/>
        <v>plays</v>
      </c>
      <c r="S3869" s="10">
        <f t="shared" si="364"/>
        <v>42509.605775462966</v>
      </c>
      <c r="T3869" s="10">
        <f t="shared" si="365"/>
        <v>42539.605775462966</v>
      </c>
    </row>
    <row r="3870" spans="1:20" x14ac:dyDescent="0.35">
      <c r="A3870" s="5">
        <f t="shared" si="360"/>
        <v>0.2</v>
      </c>
      <c r="B3870">
        <v>3868</v>
      </c>
      <c r="C3870" s="3" t="s">
        <v>3865</v>
      </c>
      <c r="D3870" s="3" t="s">
        <v>7977</v>
      </c>
      <c r="E3870">
        <v>5000</v>
      </c>
      <c r="F3870">
        <v>10</v>
      </c>
      <c r="G3870" t="s">
        <v>8219</v>
      </c>
      <c r="H3870" t="s">
        <v>8224</v>
      </c>
      <c r="I3870" t="s">
        <v>8246</v>
      </c>
      <c r="J3870" s="11">
        <v>1410191405</v>
      </c>
      <c r="K3870" s="11">
        <v>1408031405</v>
      </c>
      <c r="L3870" t="b">
        <v>0</v>
      </c>
      <c r="M3870">
        <v>1</v>
      </c>
      <c r="N3870" t="b">
        <v>0</v>
      </c>
      <c r="O3870" t="s">
        <v>8304</v>
      </c>
      <c r="P3870" s="5">
        <f t="shared" si="361"/>
        <v>10</v>
      </c>
      <c r="Q3870" t="str">
        <f t="shared" si="362"/>
        <v>theater</v>
      </c>
      <c r="R3870" t="str">
        <f t="shared" si="363"/>
        <v>musical</v>
      </c>
      <c r="S3870" s="10">
        <f t="shared" si="364"/>
        <v>41865.451446759253</v>
      </c>
      <c r="T3870" s="10">
        <f t="shared" si="365"/>
        <v>41890.451446759253</v>
      </c>
    </row>
    <row r="3871" spans="1:20" ht="29" x14ac:dyDescent="0.35">
      <c r="A3871" s="5">
        <f t="shared" si="360"/>
        <v>3.4474868431088401</v>
      </c>
      <c r="B3871">
        <v>3869</v>
      </c>
      <c r="C3871" s="3" t="s">
        <v>3866</v>
      </c>
      <c r="D3871" s="3" t="s">
        <v>7978</v>
      </c>
      <c r="E3871">
        <v>13111</v>
      </c>
      <c r="F3871">
        <v>452</v>
      </c>
      <c r="G3871" t="s">
        <v>8219</v>
      </c>
      <c r="H3871" t="s">
        <v>8223</v>
      </c>
      <c r="I3871" t="s">
        <v>8245</v>
      </c>
      <c r="J3871" s="11">
        <v>1426302660</v>
      </c>
      <c r="K3871" s="11">
        <v>1423761792</v>
      </c>
      <c r="L3871" t="b">
        <v>0</v>
      </c>
      <c r="M3871">
        <v>15</v>
      </c>
      <c r="N3871" t="b">
        <v>0</v>
      </c>
      <c r="O3871" t="s">
        <v>8304</v>
      </c>
      <c r="P3871" s="5">
        <f t="shared" si="361"/>
        <v>30.133333333333333</v>
      </c>
      <c r="Q3871" t="str">
        <f t="shared" si="362"/>
        <v>theater</v>
      </c>
      <c r="R3871" t="str">
        <f t="shared" si="363"/>
        <v>musical</v>
      </c>
      <c r="S3871" s="10">
        <f t="shared" si="364"/>
        <v>42047.516111111108</v>
      </c>
      <c r="T3871" s="10">
        <f t="shared" si="365"/>
        <v>42076.924305555549</v>
      </c>
    </row>
    <row r="3872" spans="1:20" ht="58" x14ac:dyDescent="0.35">
      <c r="A3872" s="5">
        <f t="shared" si="360"/>
        <v>15</v>
      </c>
      <c r="B3872">
        <v>3870</v>
      </c>
      <c r="C3872" s="3" t="s">
        <v>3867</v>
      </c>
      <c r="D3872" s="3" t="s">
        <v>7979</v>
      </c>
      <c r="E3872">
        <v>10000</v>
      </c>
      <c r="F3872">
        <v>1500</v>
      </c>
      <c r="G3872" t="s">
        <v>8219</v>
      </c>
      <c r="H3872" t="s">
        <v>8223</v>
      </c>
      <c r="I3872" t="s">
        <v>8245</v>
      </c>
      <c r="J3872" s="11">
        <v>1404360478</v>
      </c>
      <c r="K3872" s="11">
        <v>1401768478</v>
      </c>
      <c r="L3872" t="b">
        <v>0</v>
      </c>
      <c r="M3872">
        <v>10</v>
      </c>
      <c r="N3872" t="b">
        <v>0</v>
      </c>
      <c r="O3872" t="s">
        <v>8304</v>
      </c>
      <c r="P3872" s="5">
        <f t="shared" si="361"/>
        <v>150</v>
      </c>
      <c r="Q3872" t="str">
        <f t="shared" si="362"/>
        <v>theater</v>
      </c>
      <c r="R3872" t="str">
        <f t="shared" si="363"/>
        <v>musical</v>
      </c>
      <c r="S3872" s="10">
        <f t="shared" si="364"/>
        <v>41792.963865740734</v>
      </c>
      <c r="T3872" s="10">
        <f t="shared" si="365"/>
        <v>41822.963865740734</v>
      </c>
    </row>
    <row r="3873" spans="1:20" ht="29" x14ac:dyDescent="0.35">
      <c r="A3873" s="5">
        <f t="shared" si="360"/>
        <v>2.666666666666667</v>
      </c>
      <c r="B3873">
        <v>3871</v>
      </c>
      <c r="C3873" s="3" t="s">
        <v>3868</v>
      </c>
      <c r="D3873" s="3" t="s">
        <v>7980</v>
      </c>
      <c r="E3873">
        <v>1500</v>
      </c>
      <c r="F3873">
        <v>40</v>
      </c>
      <c r="G3873" t="s">
        <v>8219</v>
      </c>
      <c r="H3873" t="s">
        <v>8223</v>
      </c>
      <c r="I3873" t="s">
        <v>8245</v>
      </c>
      <c r="J3873" s="11">
        <v>1490809450</v>
      </c>
      <c r="K3873" s="11">
        <v>1485629050</v>
      </c>
      <c r="L3873" t="b">
        <v>0</v>
      </c>
      <c r="M3873">
        <v>3</v>
      </c>
      <c r="N3873" t="b">
        <v>0</v>
      </c>
      <c r="O3873" t="s">
        <v>8304</v>
      </c>
      <c r="P3873" s="5">
        <f t="shared" si="361"/>
        <v>13.333333333333334</v>
      </c>
      <c r="Q3873" t="str">
        <f t="shared" si="362"/>
        <v>theater</v>
      </c>
      <c r="R3873" t="str">
        <f t="shared" si="363"/>
        <v>musical</v>
      </c>
      <c r="S3873" s="10">
        <f t="shared" si="364"/>
        <v>42763.572337962956</v>
      </c>
      <c r="T3873" s="10">
        <f t="shared" si="365"/>
        <v>42823.530671296299</v>
      </c>
    </row>
    <row r="3874" spans="1:20" ht="43.5" x14ac:dyDescent="0.35">
      <c r="A3874" s="5">
        <f t="shared" si="360"/>
        <v>0</v>
      </c>
      <c r="B3874">
        <v>3872</v>
      </c>
      <c r="C3874" s="3" t="s">
        <v>3869</v>
      </c>
      <c r="D3874" s="3" t="s">
        <v>7981</v>
      </c>
      <c r="E3874">
        <v>15000</v>
      </c>
      <c r="F3874">
        <v>0</v>
      </c>
      <c r="G3874" t="s">
        <v>8219</v>
      </c>
      <c r="H3874" t="s">
        <v>8223</v>
      </c>
      <c r="I3874" t="s">
        <v>8245</v>
      </c>
      <c r="J3874" s="11">
        <v>1439522996</v>
      </c>
      <c r="K3874" s="11">
        <v>1435202996</v>
      </c>
      <c r="L3874" t="b">
        <v>0</v>
      </c>
      <c r="M3874">
        <v>0</v>
      </c>
      <c r="N3874" t="b">
        <v>0</v>
      </c>
      <c r="O3874" t="s">
        <v>8304</v>
      </c>
      <c r="P3874" s="5" t="e">
        <f t="shared" si="361"/>
        <v>#DIV/0!</v>
      </c>
      <c r="Q3874" t="str">
        <f t="shared" si="362"/>
        <v>theater</v>
      </c>
      <c r="R3874" t="str">
        <f t="shared" si="363"/>
        <v>musical</v>
      </c>
      <c r="S3874" s="10">
        <f t="shared" si="364"/>
        <v>42179.9374537037</v>
      </c>
      <c r="T3874" s="10">
        <f t="shared" si="365"/>
        <v>42229.9374537037</v>
      </c>
    </row>
    <row r="3875" spans="1:20" ht="43.5" x14ac:dyDescent="0.35">
      <c r="A3875" s="5">
        <f t="shared" si="360"/>
        <v>0</v>
      </c>
      <c r="B3875">
        <v>3873</v>
      </c>
      <c r="C3875" s="3" t="s">
        <v>3870</v>
      </c>
      <c r="D3875" s="3" t="s">
        <v>7982</v>
      </c>
      <c r="E3875">
        <v>5500</v>
      </c>
      <c r="F3875">
        <v>0</v>
      </c>
      <c r="G3875" t="s">
        <v>8219</v>
      </c>
      <c r="H3875" t="s">
        <v>8223</v>
      </c>
      <c r="I3875" t="s">
        <v>8245</v>
      </c>
      <c r="J3875" s="11">
        <v>1444322535</v>
      </c>
      <c r="K3875" s="11">
        <v>1441730535</v>
      </c>
      <c r="L3875" t="b">
        <v>0</v>
      </c>
      <c r="M3875">
        <v>0</v>
      </c>
      <c r="N3875" t="b">
        <v>0</v>
      </c>
      <c r="O3875" t="s">
        <v>8304</v>
      </c>
      <c r="P3875" s="5" t="e">
        <f t="shared" si="361"/>
        <v>#DIV/0!</v>
      </c>
      <c r="Q3875" t="str">
        <f t="shared" si="362"/>
        <v>theater</v>
      </c>
      <c r="R3875" t="str">
        <f t="shared" si="363"/>
        <v>musical</v>
      </c>
      <c r="S3875" s="10">
        <f t="shared" si="364"/>
        <v>42255.487673611111</v>
      </c>
      <c r="T3875" s="10">
        <f t="shared" si="365"/>
        <v>42285.487673611111</v>
      </c>
    </row>
    <row r="3876" spans="1:20" ht="58" x14ac:dyDescent="0.35">
      <c r="A3876" s="5">
        <f t="shared" si="360"/>
        <v>0</v>
      </c>
      <c r="B3876">
        <v>3874</v>
      </c>
      <c r="C3876" s="3" t="s">
        <v>3871</v>
      </c>
      <c r="D3876" s="3" t="s">
        <v>7983</v>
      </c>
      <c r="E3876">
        <v>620</v>
      </c>
      <c r="F3876">
        <v>0</v>
      </c>
      <c r="G3876" t="s">
        <v>8219</v>
      </c>
      <c r="H3876" t="s">
        <v>8227</v>
      </c>
      <c r="I3876" t="s">
        <v>8249</v>
      </c>
      <c r="J3876" s="11">
        <v>1422061200</v>
      </c>
      <c r="K3876" s="11">
        <v>1420244622</v>
      </c>
      <c r="L3876" t="b">
        <v>0</v>
      </c>
      <c r="M3876">
        <v>0</v>
      </c>
      <c r="N3876" t="b">
        <v>0</v>
      </c>
      <c r="O3876" t="s">
        <v>8304</v>
      </c>
      <c r="P3876" s="5" t="e">
        <f t="shared" si="361"/>
        <v>#DIV/0!</v>
      </c>
      <c r="Q3876" t="str">
        <f t="shared" si="362"/>
        <v>theater</v>
      </c>
      <c r="R3876" t="str">
        <f t="shared" si="363"/>
        <v>musical</v>
      </c>
      <c r="S3876" s="10">
        <f t="shared" si="364"/>
        <v>42006.808124999996</v>
      </c>
      <c r="T3876" s="10">
        <f t="shared" si="365"/>
        <v>42027.833333333336</v>
      </c>
    </row>
    <row r="3877" spans="1:20" ht="43.5" x14ac:dyDescent="0.35">
      <c r="A3877" s="5">
        <f t="shared" si="360"/>
        <v>0</v>
      </c>
      <c r="B3877">
        <v>3875</v>
      </c>
      <c r="C3877" s="3" t="s">
        <v>3872</v>
      </c>
      <c r="D3877" s="3" t="s">
        <v>7984</v>
      </c>
      <c r="E3877">
        <v>30000</v>
      </c>
      <c r="F3877">
        <v>0</v>
      </c>
      <c r="G3877" t="s">
        <v>8219</v>
      </c>
      <c r="H3877" t="s">
        <v>8231</v>
      </c>
      <c r="I3877" t="s">
        <v>8252</v>
      </c>
      <c r="J3877" s="11">
        <v>1472896800</v>
      </c>
      <c r="K3877" s="11">
        <v>1472804365</v>
      </c>
      <c r="L3877" t="b">
        <v>0</v>
      </c>
      <c r="M3877">
        <v>0</v>
      </c>
      <c r="N3877" t="b">
        <v>0</v>
      </c>
      <c r="O3877" t="s">
        <v>8304</v>
      </c>
      <c r="P3877" s="5" t="e">
        <f t="shared" si="361"/>
        <v>#DIV/0!</v>
      </c>
      <c r="Q3877" t="str">
        <f t="shared" si="362"/>
        <v>theater</v>
      </c>
      <c r="R3877" t="str">
        <f t="shared" si="363"/>
        <v>musical</v>
      </c>
      <c r="S3877" s="10">
        <f t="shared" si="364"/>
        <v>42615.138483796291</v>
      </c>
      <c r="T3877" s="10">
        <f t="shared" si="365"/>
        <v>42616.208333333336</v>
      </c>
    </row>
    <row r="3878" spans="1:20" ht="58" x14ac:dyDescent="0.35">
      <c r="A3878" s="5">
        <f t="shared" si="360"/>
        <v>52.794871794871788</v>
      </c>
      <c r="B3878">
        <v>3876</v>
      </c>
      <c r="C3878" s="3" t="s">
        <v>3873</v>
      </c>
      <c r="D3878" s="3" t="s">
        <v>7985</v>
      </c>
      <c r="E3878">
        <v>3900</v>
      </c>
      <c r="F3878">
        <v>2059</v>
      </c>
      <c r="G3878" t="s">
        <v>8219</v>
      </c>
      <c r="H3878" t="s">
        <v>8224</v>
      </c>
      <c r="I3878" t="s">
        <v>8246</v>
      </c>
      <c r="J3878" s="11">
        <v>1454425128</v>
      </c>
      <c r="K3878" s="11">
        <v>1451833128</v>
      </c>
      <c r="L3878" t="b">
        <v>0</v>
      </c>
      <c r="M3878">
        <v>46</v>
      </c>
      <c r="N3878" t="b">
        <v>0</v>
      </c>
      <c r="O3878" t="s">
        <v>8304</v>
      </c>
      <c r="P3878" s="5">
        <f t="shared" si="361"/>
        <v>44.760869565217391</v>
      </c>
      <c r="Q3878" t="str">
        <f t="shared" si="362"/>
        <v>theater</v>
      </c>
      <c r="R3878" t="str">
        <f t="shared" si="363"/>
        <v>musical</v>
      </c>
      <c r="S3878" s="10">
        <f t="shared" si="364"/>
        <v>42372.415833333333</v>
      </c>
      <c r="T3878" s="10">
        <f t="shared" si="365"/>
        <v>42402.415833333333</v>
      </c>
    </row>
    <row r="3879" spans="1:20" ht="43.5" x14ac:dyDescent="0.35">
      <c r="A3879" s="5">
        <f t="shared" si="360"/>
        <v>4.9639999999999995</v>
      </c>
      <c r="B3879">
        <v>3877</v>
      </c>
      <c r="C3879" s="3" t="s">
        <v>3874</v>
      </c>
      <c r="D3879" s="3" t="s">
        <v>7986</v>
      </c>
      <c r="E3879">
        <v>25000</v>
      </c>
      <c r="F3879">
        <v>1241</v>
      </c>
      <c r="G3879" t="s">
        <v>8219</v>
      </c>
      <c r="H3879" t="s">
        <v>8223</v>
      </c>
      <c r="I3879" t="s">
        <v>8245</v>
      </c>
      <c r="J3879" s="11">
        <v>1481213752</v>
      </c>
      <c r="K3879" s="11">
        <v>1478621752</v>
      </c>
      <c r="L3879" t="b">
        <v>0</v>
      </c>
      <c r="M3879">
        <v>14</v>
      </c>
      <c r="N3879" t="b">
        <v>0</v>
      </c>
      <c r="O3879" t="s">
        <v>8304</v>
      </c>
      <c r="P3879" s="5">
        <f t="shared" si="361"/>
        <v>88.642857142857139</v>
      </c>
      <c r="Q3879" t="str">
        <f t="shared" si="362"/>
        <v>theater</v>
      </c>
      <c r="R3879" t="str">
        <f t="shared" si="363"/>
        <v>musical</v>
      </c>
      <c r="S3879" s="10">
        <f t="shared" si="364"/>
        <v>42682.469351851854</v>
      </c>
      <c r="T3879" s="10">
        <f t="shared" si="365"/>
        <v>42712.469351851854</v>
      </c>
    </row>
    <row r="3880" spans="1:20" ht="43.5" x14ac:dyDescent="0.35">
      <c r="A3880" s="5">
        <f t="shared" si="360"/>
        <v>5.5555555555555552E-2</v>
      </c>
      <c r="B3880">
        <v>3878</v>
      </c>
      <c r="C3880" s="3" t="s">
        <v>3875</v>
      </c>
      <c r="D3880" s="3" t="s">
        <v>7987</v>
      </c>
      <c r="E3880">
        <v>18000</v>
      </c>
      <c r="F3880">
        <v>10</v>
      </c>
      <c r="G3880" t="s">
        <v>8219</v>
      </c>
      <c r="H3880" t="s">
        <v>8223</v>
      </c>
      <c r="I3880" t="s">
        <v>8245</v>
      </c>
      <c r="J3880" s="11">
        <v>1435636740</v>
      </c>
      <c r="K3880" s="11">
        <v>1433014746</v>
      </c>
      <c r="L3880" t="b">
        <v>0</v>
      </c>
      <c r="M3880">
        <v>1</v>
      </c>
      <c r="N3880" t="b">
        <v>0</v>
      </c>
      <c r="O3880" t="s">
        <v>8304</v>
      </c>
      <c r="P3880" s="5">
        <f t="shared" si="361"/>
        <v>10</v>
      </c>
      <c r="Q3880" t="str">
        <f t="shared" si="362"/>
        <v>theater</v>
      </c>
      <c r="R3880" t="str">
        <f t="shared" si="363"/>
        <v>musical</v>
      </c>
      <c r="S3880" s="10">
        <f t="shared" si="364"/>
        <v>42154.610486111109</v>
      </c>
      <c r="T3880" s="10">
        <f t="shared" si="365"/>
        <v>42184.957638888889</v>
      </c>
    </row>
    <row r="3881" spans="1:20" ht="43.5" x14ac:dyDescent="0.35">
      <c r="A3881" s="5">
        <f t="shared" si="360"/>
        <v>0</v>
      </c>
      <c r="B3881">
        <v>3879</v>
      </c>
      <c r="C3881" s="3" t="s">
        <v>3876</v>
      </c>
      <c r="D3881" s="3" t="s">
        <v>7988</v>
      </c>
      <c r="E3881">
        <v>15000</v>
      </c>
      <c r="F3881">
        <v>0</v>
      </c>
      <c r="G3881" t="s">
        <v>8219</v>
      </c>
      <c r="H3881" t="s">
        <v>8224</v>
      </c>
      <c r="I3881" t="s">
        <v>8246</v>
      </c>
      <c r="J3881" s="11">
        <v>1422218396</v>
      </c>
      <c r="K3881" s="11">
        <v>1419626396</v>
      </c>
      <c r="L3881" t="b">
        <v>0</v>
      </c>
      <c r="M3881">
        <v>0</v>
      </c>
      <c r="N3881" t="b">
        <v>0</v>
      </c>
      <c r="O3881" t="s">
        <v>8304</v>
      </c>
      <c r="P3881" s="5" t="e">
        <f t="shared" si="361"/>
        <v>#DIV/0!</v>
      </c>
      <c r="Q3881" t="str">
        <f t="shared" si="362"/>
        <v>theater</v>
      </c>
      <c r="R3881" t="str">
        <f t="shared" si="363"/>
        <v>musical</v>
      </c>
      <c r="S3881" s="10">
        <f t="shared" si="364"/>
        <v>41999.652731481481</v>
      </c>
      <c r="T3881" s="10">
        <f t="shared" si="365"/>
        <v>42029.652731481481</v>
      </c>
    </row>
    <row r="3882" spans="1:20" ht="43.5" x14ac:dyDescent="0.35">
      <c r="A3882" s="5">
        <f t="shared" si="360"/>
        <v>13.066666666666665</v>
      </c>
      <c r="B3882">
        <v>3880</v>
      </c>
      <c r="C3882" s="3" t="s">
        <v>3877</v>
      </c>
      <c r="D3882" s="3" t="s">
        <v>7989</v>
      </c>
      <c r="E3882">
        <v>7500</v>
      </c>
      <c r="F3882">
        <v>980</v>
      </c>
      <c r="G3882" t="s">
        <v>8219</v>
      </c>
      <c r="H3882" t="s">
        <v>8224</v>
      </c>
      <c r="I3882" t="s">
        <v>8246</v>
      </c>
      <c r="J3882" s="11">
        <v>1406761200</v>
      </c>
      <c r="K3882" s="11">
        <v>1403724820</v>
      </c>
      <c r="L3882" t="b">
        <v>0</v>
      </c>
      <c r="M3882">
        <v>17</v>
      </c>
      <c r="N3882" t="b">
        <v>0</v>
      </c>
      <c r="O3882" t="s">
        <v>8304</v>
      </c>
      <c r="P3882" s="5">
        <f t="shared" si="361"/>
        <v>57.647058823529413</v>
      </c>
      <c r="Q3882" t="str">
        <f t="shared" si="362"/>
        <v>theater</v>
      </c>
      <c r="R3882" t="str">
        <f t="shared" si="363"/>
        <v>musical</v>
      </c>
      <c r="S3882" s="10">
        <f t="shared" si="364"/>
        <v>41815.606712962959</v>
      </c>
      <c r="T3882" s="10">
        <f t="shared" si="365"/>
        <v>41850.75</v>
      </c>
    </row>
    <row r="3883" spans="1:20" ht="29" x14ac:dyDescent="0.35">
      <c r="A3883" s="5">
        <f t="shared" si="360"/>
        <v>5</v>
      </c>
      <c r="B3883">
        <v>3881</v>
      </c>
      <c r="C3883" s="3" t="s">
        <v>3878</v>
      </c>
      <c r="D3883" s="3" t="s">
        <v>7990</v>
      </c>
      <c r="E3883">
        <v>500</v>
      </c>
      <c r="F3883">
        <v>25</v>
      </c>
      <c r="G3883" t="s">
        <v>8219</v>
      </c>
      <c r="H3883" t="s">
        <v>8223</v>
      </c>
      <c r="I3883" t="s">
        <v>8245</v>
      </c>
      <c r="J3883" s="11">
        <v>1487550399</v>
      </c>
      <c r="K3883" s="11">
        <v>1484958399</v>
      </c>
      <c r="L3883" t="b">
        <v>0</v>
      </c>
      <c r="M3883">
        <v>1</v>
      </c>
      <c r="N3883" t="b">
        <v>0</v>
      </c>
      <c r="O3883" t="s">
        <v>8304</v>
      </c>
      <c r="P3883" s="5">
        <f t="shared" si="361"/>
        <v>25</v>
      </c>
      <c r="Q3883" t="str">
        <f t="shared" si="362"/>
        <v>theater</v>
      </c>
      <c r="R3883" t="str">
        <f t="shared" si="363"/>
        <v>musical</v>
      </c>
      <c r="S3883" s="10">
        <f t="shared" si="364"/>
        <v>42755.810173611106</v>
      </c>
      <c r="T3883" s="10">
        <f t="shared" si="365"/>
        <v>42785.810173611106</v>
      </c>
    </row>
    <row r="3884" spans="1:20" ht="43.5" x14ac:dyDescent="0.35">
      <c r="A3884" s="5">
        <f t="shared" si="360"/>
        <v>0</v>
      </c>
      <c r="B3884">
        <v>3882</v>
      </c>
      <c r="C3884" s="3" t="s">
        <v>3879</v>
      </c>
      <c r="D3884" s="3" t="s">
        <v>7991</v>
      </c>
      <c r="E3884">
        <v>30000</v>
      </c>
      <c r="F3884">
        <v>0</v>
      </c>
      <c r="G3884" t="s">
        <v>8219</v>
      </c>
      <c r="H3884" t="s">
        <v>8225</v>
      </c>
      <c r="I3884" t="s">
        <v>8247</v>
      </c>
      <c r="J3884" s="11">
        <v>1454281380</v>
      </c>
      <c r="K3884" s="11">
        <v>1451950570</v>
      </c>
      <c r="L3884" t="b">
        <v>0</v>
      </c>
      <c r="M3884">
        <v>0</v>
      </c>
      <c r="N3884" t="b">
        <v>0</v>
      </c>
      <c r="O3884" t="s">
        <v>8304</v>
      </c>
      <c r="P3884" s="5" t="e">
        <f t="shared" si="361"/>
        <v>#DIV/0!</v>
      </c>
      <c r="Q3884" t="str">
        <f t="shared" si="362"/>
        <v>theater</v>
      </c>
      <c r="R3884" t="str">
        <f t="shared" si="363"/>
        <v>musical</v>
      </c>
      <c r="S3884" s="10">
        <f t="shared" si="364"/>
        <v>42373.77511574074</v>
      </c>
      <c r="T3884" s="10">
        <f t="shared" si="365"/>
        <v>42400.752083333333</v>
      </c>
    </row>
    <row r="3885" spans="1:20" ht="58" x14ac:dyDescent="0.35">
      <c r="A3885" s="5">
        <f t="shared" si="360"/>
        <v>0</v>
      </c>
      <c r="B3885">
        <v>3883</v>
      </c>
      <c r="C3885" s="3" t="s">
        <v>3880</v>
      </c>
      <c r="D3885" s="3" t="s">
        <v>7992</v>
      </c>
      <c r="E3885">
        <v>15000</v>
      </c>
      <c r="F3885">
        <v>0</v>
      </c>
      <c r="G3885" t="s">
        <v>8219</v>
      </c>
      <c r="H3885" t="s">
        <v>8224</v>
      </c>
      <c r="I3885" t="s">
        <v>8246</v>
      </c>
      <c r="J3885" s="11">
        <v>1409668069</v>
      </c>
      <c r="K3885" s="11">
        <v>1407076069</v>
      </c>
      <c r="L3885" t="b">
        <v>0</v>
      </c>
      <c r="M3885">
        <v>0</v>
      </c>
      <c r="N3885" t="b">
        <v>0</v>
      </c>
      <c r="O3885" t="s">
        <v>8304</v>
      </c>
      <c r="P3885" s="5" t="e">
        <f t="shared" si="361"/>
        <v>#DIV/0!</v>
      </c>
      <c r="Q3885" t="str">
        <f t="shared" si="362"/>
        <v>theater</v>
      </c>
      <c r="R3885" t="str">
        <f t="shared" si="363"/>
        <v>musical</v>
      </c>
      <c r="S3885" s="10">
        <f t="shared" si="364"/>
        <v>41854.394317129627</v>
      </c>
      <c r="T3885" s="10">
        <f t="shared" si="365"/>
        <v>41884.394317129627</v>
      </c>
    </row>
    <row r="3886" spans="1:20" ht="43.5" x14ac:dyDescent="0.35">
      <c r="A3886" s="5">
        <f t="shared" si="360"/>
        <v>0</v>
      </c>
      <c r="B3886">
        <v>3884</v>
      </c>
      <c r="C3886" s="3" t="s">
        <v>3881</v>
      </c>
      <c r="D3886" s="3" t="s">
        <v>7993</v>
      </c>
      <c r="E3886">
        <v>10000</v>
      </c>
      <c r="F3886">
        <v>0</v>
      </c>
      <c r="G3886" t="s">
        <v>8219</v>
      </c>
      <c r="H3886" t="s">
        <v>8223</v>
      </c>
      <c r="I3886" t="s">
        <v>8245</v>
      </c>
      <c r="J3886" s="11">
        <v>1427479192</v>
      </c>
      <c r="K3886" s="11">
        <v>1425322792</v>
      </c>
      <c r="L3886" t="b">
        <v>0</v>
      </c>
      <c r="M3886">
        <v>0</v>
      </c>
      <c r="N3886" t="b">
        <v>0</v>
      </c>
      <c r="O3886" t="s">
        <v>8304</v>
      </c>
      <c r="P3886" s="5" t="e">
        <f t="shared" si="361"/>
        <v>#DIV/0!</v>
      </c>
      <c r="Q3886" t="str">
        <f t="shared" si="362"/>
        <v>theater</v>
      </c>
      <c r="R3886" t="str">
        <f t="shared" si="363"/>
        <v>musical</v>
      </c>
      <c r="S3886" s="10">
        <f t="shared" si="364"/>
        <v>42065.583240740736</v>
      </c>
      <c r="T3886" s="10">
        <f t="shared" si="365"/>
        <v>42090.541574074072</v>
      </c>
    </row>
    <row r="3887" spans="1:20" ht="43.5" x14ac:dyDescent="0.35">
      <c r="A3887" s="5">
        <f t="shared" si="360"/>
        <v>0</v>
      </c>
      <c r="B3887">
        <v>3885</v>
      </c>
      <c r="C3887" s="3" t="s">
        <v>3882</v>
      </c>
      <c r="D3887" s="3" t="s">
        <v>7994</v>
      </c>
      <c r="E3887">
        <v>375000</v>
      </c>
      <c r="F3887">
        <v>0</v>
      </c>
      <c r="G3887" t="s">
        <v>8219</v>
      </c>
      <c r="H3887" t="s">
        <v>8223</v>
      </c>
      <c r="I3887" t="s">
        <v>8245</v>
      </c>
      <c r="J3887" s="11">
        <v>1462834191</v>
      </c>
      <c r="K3887" s="11">
        <v>1460242191</v>
      </c>
      <c r="L3887" t="b">
        <v>0</v>
      </c>
      <c r="M3887">
        <v>0</v>
      </c>
      <c r="N3887" t="b">
        <v>0</v>
      </c>
      <c r="O3887" t="s">
        <v>8304</v>
      </c>
      <c r="P3887" s="5" t="e">
        <f t="shared" si="361"/>
        <v>#DIV/0!</v>
      </c>
      <c r="Q3887" t="str">
        <f t="shared" si="362"/>
        <v>theater</v>
      </c>
      <c r="R3887" t="str">
        <f t="shared" si="363"/>
        <v>musical</v>
      </c>
      <c r="S3887" s="10">
        <f t="shared" si="364"/>
        <v>42469.742951388886</v>
      </c>
      <c r="T3887" s="10">
        <f t="shared" si="365"/>
        <v>42499.742951388886</v>
      </c>
    </row>
    <row r="3888" spans="1:20" x14ac:dyDescent="0.35">
      <c r="A3888" s="5">
        <f t="shared" si="360"/>
        <v>0</v>
      </c>
      <c r="B3888">
        <v>3886</v>
      </c>
      <c r="C3888" s="3" t="s">
        <v>3883</v>
      </c>
      <c r="D3888" s="3">
        <v>1</v>
      </c>
      <c r="E3888">
        <v>10000</v>
      </c>
      <c r="F3888">
        <v>0</v>
      </c>
      <c r="G3888" t="s">
        <v>8219</v>
      </c>
      <c r="H3888" t="s">
        <v>8225</v>
      </c>
      <c r="I3888" t="s">
        <v>8247</v>
      </c>
      <c r="J3888" s="11">
        <v>1418275702</v>
      </c>
      <c r="K3888" s="11">
        <v>1415683702</v>
      </c>
      <c r="L3888" t="b">
        <v>0</v>
      </c>
      <c r="M3888">
        <v>0</v>
      </c>
      <c r="N3888" t="b">
        <v>0</v>
      </c>
      <c r="O3888" t="s">
        <v>8304</v>
      </c>
      <c r="P3888" s="5" t="e">
        <f t="shared" si="361"/>
        <v>#DIV/0!</v>
      </c>
      <c r="Q3888" t="str">
        <f t="shared" si="362"/>
        <v>theater</v>
      </c>
      <c r="R3888" t="str">
        <f t="shared" si="363"/>
        <v>musical</v>
      </c>
      <c r="S3888" s="10">
        <f t="shared" si="364"/>
        <v>41954.019699074073</v>
      </c>
      <c r="T3888" s="10">
        <f t="shared" si="365"/>
        <v>41984.019699074073</v>
      </c>
    </row>
    <row r="3889" spans="1:20" ht="43.5" x14ac:dyDescent="0.35">
      <c r="A3889" s="5">
        <f t="shared" si="360"/>
        <v>1.7500000000000002</v>
      </c>
      <c r="B3889">
        <v>3887</v>
      </c>
      <c r="C3889" s="3" t="s">
        <v>3884</v>
      </c>
      <c r="D3889" s="3" t="s">
        <v>7995</v>
      </c>
      <c r="E3889">
        <v>2000</v>
      </c>
      <c r="F3889">
        <v>35</v>
      </c>
      <c r="G3889" t="s">
        <v>8219</v>
      </c>
      <c r="H3889" t="s">
        <v>8223</v>
      </c>
      <c r="I3889" t="s">
        <v>8245</v>
      </c>
      <c r="J3889" s="11">
        <v>1430517600</v>
      </c>
      <c r="K3889" s="11">
        <v>1426538129</v>
      </c>
      <c r="L3889" t="b">
        <v>0</v>
      </c>
      <c r="M3889">
        <v>2</v>
      </c>
      <c r="N3889" t="b">
        <v>0</v>
      </c>
      <c r="O3889" t="s">
        <v>8304</v>
      </c>
      <c r="P3889" s="5">
        <f t="shared" si="361"/>
        <v>17.5</v>
      </c>
      <c r="Q3889" t="str">
        <f t="shared" si="362"/>
        <v>theater</v>
      </c>
      <c r="R3889" t="str">
        <f t="shared" si="363"/>
        <v>musical</v>
      </c>
      <c r="S3889" s="10">
        <f t="shared" si="364"/>
        <v>42079.649641203701</v>
      </c>
      <c r="T3889" s="10">
        <f t="shared" si="365"/>
        <v>42125.708333333336</v>
      </c>
    </row>
    <row r="3890" spans="1:20" ht="58" x14ac:dyDescent="0.35">
      <c r="A3890" s="5">
        <f t="shared" si="360"/>
        <v>27.1</v>
      </c>
      <c r="B3890">
        <v>3888</v>
      </c>
      <c r="C3890" s="3" t="s">
        <v>3885</v>
      </c>
      <c r="D3890" s="3" t="s">
        <v>7996</v>
      </c>
      <c r="E3890">
        <v>2000</v>
      </c>
      <c r="F3890">
        <v>542</v>
      </c>
      <c r="G3890" t="s">
        <v>8220</v>
      </c>
      <c r="H3890" t="s">
        <v>8224</v>
      </c>
      <c r="I3890" t="s">
        <v>8246</v>
      </c>
      <c r="J3890" s="11">
        <v>1488114358</v>
      </c>
      <c r="K3890" s="11">
        <v>1485522358</v>
      </c>
      <c r="L3890" t="b">
        <v>0</v>
      </c>
      <c r="M3890">
        <v>14</v>
      </c>
      <c r="N3890" t="b">
        <v>0</v>
      </c>
      <c r="O3890" t="s">
        <v>8270</v>
      </c>
      <c r="P3890" s="5">
        <f t="shared" si="361"/>
        <v>38.714285714285715</v>
      </c>
      <c r="Q3890" t="str">
        <f t="shared" si="362"/>
        <v>theater</v>
      </c>
      <c r="R3890" t="str">
        <f t="shared" si="363"/>
        <v>plays</v>
      </c>
      <c r="S3890" s="10">
        <f t="shared" si="364"/>
        <v>42762.337476851848</v>
      </c>
      <c r="T3890" s="10">
        <f t="shared" si="365"/>
        <v>42792.337476851848</v>
      </c>
    </row>
    <row r="3891" spans="1:20" ht="43.5" x14ac:dyDescent="0.35">
      <c r="A3891" s="5">
        <f t="shared" si="360"/>
        <v>1.4749999999999999</v>
      </c>
      <c r="B3891">
        <v>3889</v>
      </c>
      <c r="C3891" s="3" t="s">
        <v>3886</v>
      </c>
      <c r="D3891" s="3" t="s">
        <v>7997</v>
      </c>
      <c r="E3891">
        <v>8000</v>
      </c>
      <c r="F3891">
        <v>118</v>
      </c>
      <c r="G3891" t="s">
        <v>8220</v>
      </c>
      <c r="H3891" t="s">
        <v>8223</v>
      </c>
      <c r="I3891" t="s">
        <v>8245</v>
      </c>
      <c r="J3891" s="11">
        <v>1420413960</v>
      </c>
      <c r="K3891" s="11">
        <v>1417651630</v>
      </c>
      <c r="L3891" t="b">
        <v>0</v>
      </c>
      <c r="M3891">
        <v>9</v>
      </c>
      <c r="N3891" t="b">
        <v>0</v>
      </c>
      <c r="O3891" t="s">
        <v>8270</v>
      </c>
      <c r="P3891" s="5">
        <f t="shared" si="361"/>
        <v>13.111111111111111</v>
      </c>
      <c r="Q3891" t="str">
        <f t="shared" si="362"/>
        <v>theater</v>
      </c>
      <c r="R3891" t="str">
        <f t="shared" si="363"/>
        <v>plays</v>
      </c>
      <c r="S3891" s="10">
        <f t="shared" si="364"/>
        <v>41976.796643518515</v>
      </c>
      <c r="T3891" s="10">
        <f t="shared" si="365"/>
        <v>42008.768055555549</v>
      </c>
    </row>
    <row r="3892" spans="1:20" ht="43.5" x14ac:dyDescent="0.35">
      <c r="A3892" s="5">
        <f t="shared" si="360"/>
        <v>16.826666666666668</v>
      </c>
      <c r="B3892">
        <v>3890</v>
      </c>
      <c r="C3892" s="3" t="s">
        <v>3887</v>
      </c>
      <c r="D3892" s="3" t="s">
        <v>7998</v>
      </c>
      <c r="E3892">
        <v>15000</v>
      </c>
      <c r="F3892">
        <v>2524</v>
      </c>
      <c r="G3892" t="s">
        <v>8220</v>
      </c>
      <c r="H3892" t="s">
        <v>8223</v>
      </c>
      <c r="I3892" t="s">
        <v>8245</v>
      </c>
      <c r="J3892" s="11">
        <v>1439662344</v>
      </c>
      <c r="K3892" s="11">
        <v>1434478344</v>
      </c>
      <c r="L3892" t="b">
        <v>0</v>
      </c>
      <c r="M3892">
        <v>8</v>
      </c>
      <c r="N3892" t="b">
        <v>0</v>
      </c>
      <c r="O3892" t="s">
        <v>8270</v>
      </c>
      <c r="P3892" s="5">
        <f t="shared" si="361"/>
        <v>315.5</v>
      </c>
      <c r="Q3892" t="str">
        <f t="shared" si="362"/>
        <v>theater</v>
      </c>
      <c r="R3892" t="str">
        <f t="shared" si="363"/>
        <v>plays</v>
      </c>
      <c r="S3892" s="10">
        <f t="shared" si="364"/>
        <v>42171.55027777778</v>
      </c>
      <c r="T3892" s="10">
        <f t="shared" si="365"/>
        <v>42231.55027777778</v>
      </c>
    </row>
    <row r="3893" spans="1:20" ht="29" x14ac:dyDescent="0.35">
      <c r="A3893" s="5">
        <f t="shared" si="360"/>
        <v>32.5</v>
      </c>
      <c r="B3893">
        <v>3891</v>
      </c>
      <c r="C3893" s="3" t="s">
        <v>3888</v>
      </c>
      <c r="D3893" s="3" t="s">
        <v>7999</v>
      </c>
      <c r="E3893">
        <v>800</v>
      </c>
      <c r="F3893">
        <v>260</v>
      </c>
      <c r="G3893" t="s">
        <v>8220</v>
      </c>
      <c r="H3893" t="s">
        <v>8223</v>
      </c>
      <c r="I3893" t="s">
        <v>8245</v>
      </c>
      <c r="J3893" s="11">
        <v>1427086740</v>
      </c>
      <c r="K3893" s="11">
        <v>1424488244</v>
      </c>
      <c r="L3893" t="b">
        <v>0</v>
      </c>
      <c r="M3893">
        <v>7</v>
      </c>
      <c r="N3893" t="b">
        <v>0</v>
      </c>
      <c r="O3893" t="s">
        <v>8270</v>
      </c>
      <c r="P3893" s="5">
        <f t="shared" si="361"/>
        <v>37.142857142857146</v>
      </c>
      <c r="Q3893" t="str">
        <f t="shared" si="362"/>
        <v>theater</v>
      </c>
      <c r="R3893" t="str">
        <f t="shared" si="363"/>
        <v>plays</v>
      </c>
      <c r="S3893" s="10">
        <f t="shared" si="364"/>
        <v>42055.924120370364</v>
      </c>
      <c r="T3893" s="10">
        <f t="shared" si="365"/>
        <v>42085.999305555553</v>
      </c>
    </row>
    <row r="3894" spans="1:20" ht="58" x14ac:dyDescent="0.35">
      <c r="A3894" s="5">
        <f t="shared" si="360"/>
        <v>0</v>
      </c>
      <c r="B3894">
        <v>3892</v>
      </c>
      <c r="C3894" s="3" t="s">
        <v>3889</v>
      </c>
      <c r="D3894" s="3" t="s">
        <v>8000</v>
      </c>
      <c r="E3894">
        <v>1000</v>
      </c>
      <c r="F3894">
        <v>0</v>
      </c>
      <c r="G3894" t="s">
        <v>8220</v>
      </c>
      <c r="H3894" t="s">
        <v>8223</v>
      </c>
      <c r="I3894" t="s">
        <v>8245</v>
      </c>
      <c r="J3894" s="11">
        <v>1408863600</v>
      </c>
      <c r="K3894" s="11">
        <v>1408203557</v>
      </c>
      <c r="L3894" t="b">
        <v>0</v>
      </c>
      <c r="M3894">
        <v>0</v>
      </c>
      <c r="N3894" t="b">
        <v>0</v>
      </c>
      <c r="O3894" t="s">
        <v>8270</v>
      </c>
      <c r="P3894" s="5" t="e">
        <f t="shared" si="361"/>
        <v>#DIV/0!</v>
      </c>
      <c r="Q3894" t="str">
        <f t="shared" si="362"/>
        <v>theater</v>
      </c>
      <c r="R3894" t="str">
        <f t="shared" si="363"/>
        <v>plays</v>
      </c>
      <c r="S3894" s="10">
        <f t="shared" si="364"/>
        <v>41867.44394675926</v>
      </c>
      <c r="T3894" s="10">
        <f t="shared" si="365"/>
        <v>41875.083333333328</v>
      </c>
    </row>
    <row r="3895" spans="1:20" ht="58" x14ac:dyDescent="0.35">
      <c r="A3895" s="5">
        <f t="shared" si="360"/>
        <v>21.55</v>
      </c>
      <c r="B3895">
        <v>3893</v>
      </c>
      <c r="C3895" s="3" t="s">
        <v>3890</v>
      </c>
      <c r="D3895" s="3" t="s">
        <v>8001</v>
      </c>
      <c r="E3895">
        <v>50000</v>
      </c>
      <c r="F3895">
        <v>10775</v>
      </c>
      <c r="G3895" t="s">
        <v>8220</v>
      </c>
      <c r="H3895" t="s">
        <v>8223</v>
      </c>
      <c r="I3895" t="s">
        <v>8245</v>
      </c>
      <c r="J3895" s="11">
        <v>1404194400</v>
      </c>
      <c r="K3895" s="11">
        <v>1400600840</v>
      </c>
      <c r="L3895" t="b">
        <v>0</v>
      </c>
      <c r="M3895">
        <v>84</v>
      </c>
      <c r="N3895" t="b">
        <v>0</v>
      </c>
      <c r="O3895" t="s">
        <v>8270</v>
      </c>
      <c r="P3895" s="5">
        <f t="shared" si="361"/>
        <v>128.27380952380952</v>
      </c>
      <c r="Q3895" t="str">
        <f t="shared" si="362"/>
        <v>theater</v>
      </c>
      <c r="R3895" t="str">
        <f t="shared" si="363"/>
        <v>plays</v>
      </c>
      <c r="S3895" s="10">
        <f t="shared" si="364"/>
        <v>41779.449537037035</v>
      </c>
      <c r="T3895" s="10">
        <f t="shared" si="365"/>
        <v>41821.041666666664</v>
      </c>
    </row>
    <row r="3896" spans="1:20" ht="58" x14ac:dyDescent="0.35">
      <c r="A3896" s="5">
        <f t="shared" si="360"/>
        <v>3.4666666666666663</v>
      </c>
      <c r="B3896">
        <v>3894</v>
      </c>
      <c r="C3896" s="3" t="s">
        <v>3891</v>
      </c>
      <c r="D3896" s="3" t="s">
        <v>8002</v>
      </c>
      <c r="E3896">
        <v>15000</v>
      </c>
      <c r="F3896">
        <v>520</v>
      </c>
      <c r="G3896" t="s">
        <v>8220</v>
      </c>
      <c r="H3896" t="s">
        <v>8223</v>
      </c>
      <c r="I3896" t="s">
        <v>8245</v>
      </c>
      <c r="J3896" s="11">
        <v>1481000340</v>
      </c>
      <c r="K3896" s="11">
        <v>1478386812</v>
      </c>
      <c r="L3896" t="b">
        <v>0</v>
      </c>
      <c r="M3896">
        <v>11</v>
      </c>
      <c r="N3896" t="b">
        <v>0</v>
      </c>
      <c r="O3896" t="s">
        <v>8270</v>
      </c>
      <c r="P3896" s="5">
        <f t="shared" si="361"/>
        <v>47.272727272727273</v>
      </c>
      <c r="Q3896" t="str">
        <f t="shared" si="362"/>
        <v>theater</v>
      </c>
      <c r="R3896" t="str">
        <f t="shared" si="363"/>
        <v>plays</v>
      </c>
      <c r="S3896" s="10">
        <f t="shared" si="364"/>
        <v>42679.750138888885</v>
      </c>
      <c r="T3896" s="10">
        <f t="shared" si="365"/>
        <v>42709.999305555553</v>
      </c>
    </row>
    <row r="3897" spans="1:20" ht="58" x14ac:dyDescent="0.35">
      <c r="A3897" s="5">
        <f t="shared" si="360"/>
        <v>5</v>
      </c>
      <c r="B3897">
        <v>3895</v>
      </c>
      <c r="C3897" s="3" t="s">
        <v>3892</v>
      </c>
      <c r="D3897" s="3" t="s">
        <v>8003</v>
      </c>
      <c r="E3897">
        <v>1000</v>
      </c>
      <c r="F3897">
        <v>50</v>
      </c>
      <c r="G3897" t="s">
        <v>8220</v>
      </c>
      <c r="H3897" t="s">
        <v>8223</v>
      </c>
      <c r="I3897" t="s">
        <v>8245</v>
      </c>
      <c r="J3897" s="11">
        <v>1425103218</v>
      </c>
      <c r="K3897" s="11">
        <v>1422424818</v>
      </c>
      <c r="L3897" t="b">
        <v>0</v>
      </c>
      <c r="M3897">
        <v>1</v>
      </c>
      <c r="N3897" t="b">
        <v>0</v>
      </c>
      <c r="O3897" t="s">
        <v>8270</v>
      </c>
      <c r="P3897" s="5">
        <f t="shared" si="361"/>
        <v>50</v>
      </c>
      <c r="Q3897" t="str">
        <f t="shared" si="362"/>
        <v>theater</v>
      </c>
      <c r="R3897" t="str">
        <f t="shared" si="363"/>
        <v>plays</v>
      </c>
      <c r="S3897" s="10">
        <f t="shared" si="364"/>
        <v>42032.041875000003</v>
      </c>
      <c r="T3897" s="10">
        <f t="shared" si="365"/>
        <v>42063.041875000003</v>
      </c>
    </row>
    <row r="3898" spans="1:20" ht="43.5" x14ac:dyDescent="0.35">
      <c r="A3898" s="5">
        <f t="shared" si="360"/>
        <v>10.625</v>
      </c>
      <c r="B3898">
        <v>3896</v>
      </c>
      <c r="C3898" s="3" t="s">
        <v>3893</v>
      </c>
      <c r="D3898" s="3" t="s">
        <v>8004</v>
      </c>
      <c r="E3898">
        <v>1600</v>
      </c>
      <c r="F3898">
        <v>170</v>
      </c>
      <c r="G3898" t="s">
        <v>8220</v>
      </c>
      <c r="H3898" t="s">
        <v>8223</v>
      </c>
      <c r="I3898" t="s">
        <v>8245</v>
      </c>
      <c r="J3898" s="11">
        <v>1402979778</v>
      </c>
      <c r="K3898" s="11">
        <v>1401770178</v>
      </c>
      <c r="L3898" t="b">
        <v>0</v>
      </c>
      <c r="M3898">
        <v>4</v>
      </c>
      <c r="N3898" t="b">
        <v>0</v>
      </c>
      <c r="O3898" t="s">
        <v>8270</v>
      </c>
      <c r="P3898" s="5">
        <f t="shared" si="361"/>
        <v>42.5</v>
      </c>
      <c r="Q3898" t="str">
        <f t="shared" si="362"/>
        <v>theater</v>
      </c>
      <c r="R3898" t="str">
        <f t="shared" si="363"/>
        <v>plays</v>
      </c>
      <c r="S3898" s="10">
        <f t="shared" si="364"/>
        <v>41792.983541666668</v>
      </c>
      <c r="T3898" s="10">
        <f t="shared" si="365"/>
        <v>41806.983541666668</v>
      </c>
    </row>
    <row r="3899" spans="1:20" ht="43.5" x14ac:dyDescent="0.35">
      <c r="A3899" s="5">
        <f t="shared" si="360"/>
        <v>17.599999999999998</v>
      </c>
      <c r="B3899">
        <v>3897</v>
      </c>
      <c r="C3899" s="3" t="s">
        <v>3894</v>
      </c>
      <c r="D3899" s="3" t="s">
        <v>8005</v>
      </c>
      <c r="E3899">
        <v>2500</v>
      </c>
      <c r="F3899">
        <v>440</v>
      </c>
      <c r="G3899" t="s">
        <v>8220</v>
      </c>
      <c r="H3899" t="s">
        <v>8227</v>
      </c>
      <c r="I3899" t="s">
        <v>8249</v>
      </c>
      <c r="J3899" s="11">
        <v>1420750683</v>
      </c>
      <c r="K3899" s="11">
        <v>1418158683</v>
      </c>
      <c r="L3899" t="b">
        <v>0</v>
      </c>
      <c r="M3899">
        <v>10</v>
      </c>
      <c r="N3899" t="b">
        <v>0</v>
      </c>
      <c r="O3899" t="s">
        <v>8270</v>
      </c>
      <c r="P3899" s="5">
        <f t="shared" si="361"/>
        <v>44</v>
      </c>
      <c r="Q3899" t="str">
        <f t="shared" si="362"/>
        <v>theater</v>
      </c>
      <c r="R3899" t="str">
        <f t="shared" si="363"/>
        <v>plays</v>
      </c>
      <c r="S3899" s="10">
        <f t="shared" si="364"/>
        <v>41982.665312499994</v>
      </c>
      <c r="T3899" s="10">
        <f t="shared" si="365"/>
        <v>42012.665312499994</v>
      </c>
    </row>
    <row r="3900" spans="1:20" ht="58" x14ac:dyDescent="0.35">
      <c r="A3900" s="5">
        <f t="shared" si="360"/>
        <v>32.56</v>
      </c>
      <c r="B3900">
        <v>3898</v>
      </c>
      <c r="C3900" s="3" t="s">
        <v>3895</v>
      </c>
      <c r="D3900" s="3" t="s">
        <v>8006</v>
      </c>
      <c r="E3900">
        <v>2500</v>
      </c>
      <c r="F3900">
        <v>814</v>
      </c>
      <c r="G3900" t="s">
        <v>8220</v>
      </c>
      <c r="H3900" t="s">
        <v>8224</v>
      </c>
      <c r="I3900" t="s">
        <v>8246</v>
      </c>
      <c r="J3900" s="11">
        <v>1439827200</v>
      </c>
      <c r="K3900" s="11">
        <v>1436355270</v>
      </c>
      <c r="L3900" t="b">
        <v>0</v>
      </c>
      <c r="M3900">
        <v>16</v>
      </c>
      <c r="N3900" t="b">
        <v>0</v>
      </c>
      <c r="O3900" t="s">
        <v>8270</v>
      </c>
      <c r="P3900" s="5">
        <f t="shared" si="361"/>
        <v>50.875</v>
      </c>
      <c r="Q3900" t="str">
        <f t="shared" si="362"/>
        <v>theater</v>
      </c>
      <c r="R3900" t="str">
        <f t="shared" si="363"/>
        <v>plays</v>
      </c>
      <c r="S3900" s="10">
        <f t="shared" si="364"/>
        <v>42193.273958333331</v>
      </c>
      <c r="T3900" s="10">
        <f t="shared" si="365"/>
        <v>42233.458333333336</v>
      </c>
    </row>
    <row r="3901" spans="1:20" ht="43.5" x14ac:dyDescent="0.35">
      <c r="A3901" s="5">
        <f t="shared" si="360"/>
        <v>1.25</v>
      </c>
      <c r="B3901">
        <v>3899</v>
      </c>
      <c r="C3901" s="3" t="s">
        <v>3896</v>
      </c>
      <c r="D3901" s="3" t="s">
        <v>8007</v>
      </c>
      <c r="E3901">
        <v>10000</v>
      </c>
      <c r="F3901">
        <v>125</v>
      </c>
      <c r="G3901" t="s">
        <v>8220</v>
      </c>
      <c r="H3901" t="s">
        <v>8223</v>
      </c>
      <c r="I3901" t="s">
        <v>8245</v>
      </c>
      <c r="J3901" s="11">
        <v>1407868561</v>
      </c>
      <c r="K3901" s="11">
        <v>1406140561</v>
      </c>
      <c r="L3901" t="b">
        <v>0</v>
      </c>
      <c r="M3901">
        <v>2</v>
      </c>
      <c r="N3901" t="b">
        <v>0</v>
      </c>
      <c r="O3901" t="s">
        <v>8270</v>
      </c>
      <c r="P3901" s="5">
        <f t="shared" si="361"/>
        <v>62.5</v>
      </c>
      <c r="Q3901" t="str">
        <f t="shared" si="362"/>
        <v>theater</v>
      </c>
      <c r="R3901" t="str">
        <f t="shared" si="363"/>
        <v>plays</v>
      </c>
      <c r="S3901" s="10">
        <f t="shared" si="364"/>
        <v>41843.566678240735</v>
      </c>
      <c r="T3901" s="10">
        <f t="shared" si="365"/>
        <v>41863.566678240735</v>
      </c>
    </row>
    <row r="3902" spans="1:20" ht="43.5" x14ac:dyDescent="0.35">
      <c r="A3902" s="5">
        <f t="shared" si="360"/>
        <v>5.4</v>
      </c>
      <c r="B3902">
        <v>3900</v>
      </c>
      <c r="C3902" s="3" t="s">
        <v>3897</v>
      </c>
      <c r="D3902" s="3" t="s">
        <v>8008</v>
      </c>
      <c r="E3902">
        <v>2500</v>
      </c>
      <c r="F3902">
        <v>135</v>
      </c>
      <c r="G3902" t="s">
        <v>8220</v>
      </c>
      <c r="H3902" t="s">
        <v>8223</v>
      </c>
      <c r="I3902" t="s">
        <v>8245</v>
      </c>
      <c r="J3902" s="11">
        <v>1433988791</v>
      </c>
      <c r="K3902" s="11">
        <v>1431396791</v>
      </c>
      <c r="L3902" t="b">
        <v>0</v>
      </c>
      <c r="M3902">
        <v>5</v>
      </c>
      <c r="N3902" t="b">
        <v>0</v>
      </c>
      <c r="O3902" t="s">
        <v>8270</v>
      </c>
      <c r="P3902" s="5">
        <f t="shared" si="361"/>
        <v>27</v>
      </c>
      <c r="Q3902" t="str">
        <f t="shared" si="362"/>
        <v>theater</v>
      </c>
      <c r="R3902" t="str">
        <f t="shared" si="363"/>
        <v>plays</v>
      </c>
      <c r="S3902" s="10">
        <f t="shared" si="364"/>
        <v>42135.884155092594</v>
      </c>
      <c r="T3902" s="10">
        <f t="shared" si="365"/>
        <v>42165.884155092594</v>
      </c>
    </row>
    <row r="3903" spans="1:20" ht="43.5" x14ac:dyDescent="0.35">
      <c r="A3903" s="5">
        <f t="shared" si="360"/>
        <v>0.83333333333333337</v>
      </c>
      <c r="B3903">
        <v>3901</v>
      </c>
      <c r="C3903" s="3" t="s">
        <v>3898</v>
      </c>
      <c r="D3903" s="3" t="s">
        <v>8009</v>
      </c>
      <c r="E3903">
        <v>3000</v>
      </c>
      <c r="F3903">
        <v>25</v>
      </c>
      <c r="G3903" t="s">
        <v>8220</v>
      </c>
      <c r="H3903" t="s">
        <v>8223</v>
      </c>
      <c r="I3903" t="s">
        <v>8245</v>
      </c>
      <c r="J3903" s="11">
        <v>1450554599</v>
      </c>
      <c r="K3903" s="11">
        <v>1447098599</v>
      </c>
      <c r="L3903" t="b">
        <v>0</v>
      </c>
      <c r="M3903">
        <v>1</v>
      </c>
      <c r="N3903" t="b">
        <v>0</v>
      </c>
      <c r="O3903" t="s">
        <v>8270</v>
      </c>
      <c r="P3903" s="5">
        <f t="shared" si="361"/>
        <v>25</v>
      </c>
      <c r="Q3903" t="str">
        <f t="shared" si="362"/>
        <v>theater</v>
      </c>
      <c r="R3903" t="str">
        <f t="shared" si="363"/>
        <v>plays</v>
      </c>
      <c r="S3903" s="10">
        <f t="shared" si="364"/>
        <v>42317.618043981485</v>
      </c>
      <c r="T3903" s="10">
        <f t="shared" si="365"/>
        <v>42357.618043981485</v>
      </c>
    </row>
    <row r="3904" spans="1:20" ht="43.5" x14ac:dyDescent="0.35">
      <c r="A3904" s="5">
        <f t="shared" si="360"/>
        <v>48.833333333333336</v>
      </c>
      <c r="B3904">
        <v>3902</v>
      </c>
      <c r="C3904" s="3" t="s">
        <v>3899</v>
      </c>
      <c r="D3904" s="3" t="s">
        <v>8010</v>
      </c>
      <c r="E3904">
        <v>3000</v>
      </c>
      <c r="F3904">
        <v>1465</v>
      </c>
      <c r="G3904" t="s">
        <v>8220</v>
      </c>
      <c r="H3904" t="s">
        <v>8224</v>
      </c>
      <c r="I3904" t="s">
        <v>8246</v>
      </c>
      <c r="J3904" s="11">
        <v>1479125642</v>
      </c>
      <c r="K3904" s="11">
        <v>1476962042</v>
      </c>
      <c r="L3904" t="b">
        <v>0</v>
      </c>
      <c r="M3904">
        <v>31</v>
      </c>
      <c r="N3904" t="b">
        <v>0</v>
      </c>
      <c r="O3904" t="s">
        <v>8270</v>
      </c>
      <c r="P3904" s="5">
        <f t="shared" si="361"/>
        <v>47.258064516129032</v>
      </c>
      <c r="Q3904" t="str">
        <f t="shared" si="362"/>
        <v>theater</v>
      </c>
      <c r="R3904" t="str">
        <f t="shared" si="363"/>
        <v>plays</v>
      </c>
      <c r="S3904" s="10">
        <f t="shared" si="364"/>
        <v>42663.259745370371</v>
      </c>
      <c r="T3904" s="10">
        <f t="shared" si="365"/>
        <v>42688.301412037035</v>
      </c>
    </row>
    <row r="3905" spans="1:20" ht="58" x14ac:dyDescent="0.35">
      <c r="A3905" s="5">
        <f t="shared" si="360"/>
        <v>0</v>
      </c>
      <c r="B3905">
        <v>3903</v>
      </c>
      <c r="C3905" s="3" t="s">
        <v>3900</v>
      </c>
      <c r="D3905" s="3" t="s">
        <v>8011</v>
      </c>
      <c r="E3905">
        <v>1500</v>
      </c>
      <c r="F3905">
        <v>0</v>
      </c>
      <c r="G3905" t="s">
        <v>8220</v>
      </c>
      <c r="H3905" t="s">
        <v>8223</v>
      </c>
      <c r="I3905" t="s">
        <v>8245</v>
      </c>
      <c r="J3905" s="11">
        <v>1439581080</v>
      </c>
      <c r="K3905" s="11">
        <v>1435709765</v>
      </c>
      <c r="L3905" t="b">
        <v>0</v>
      </c>
      <c r="M3905">
        <v>0</v>
      </c>
      <c r="N3905" t="b">
        <v>0</v>
      </c>
      <c r="O3905" t="s">
        <v>8270</v>
      </c>
      <c r="P3905" s="5" t="e">
        <f t="shared" si="361"/>
        <v>#DIV/0!</v>
      </c>
      <c r="Q3905" t="str">
        <f t="shared" si="362"/>
        <v>theater</v>
      </c>
      <c r="R3905" t="str">
        <f t="shared" si="363"/>
        <v>plays</v>
      </c>
      <c r="S3905" s="10">
        <f t="shared" si="364"/>
        <v>42185.802835648145</v>
      </c>
      <c r="T3905" s="10">
        <f t="shared" si="365"/>
        <v>42230.609722222223</v>
      </c>
    </row>
    <row r="3906" spans="1:20" ht="29" x14ac:dyDescent="0.35">
      <c r="A3906" s="5">
        <f t="shared" si="360"/>
        <v>0.03</v>
      </c>
      <c r="B3906">
        <v>3904</v>
      </c>
      <c r="C3906" s="3" t="s">
        <v>3901</v>
      </c>
      <c r="D3906" s="3" t="s">
        <v>8012</v>
      </c>
      <c r="E3906">
        <v>10000</v>
      </c>
      <c r="F3906">
        <v>3</v>
      </c>
      <c r="G3906" t="s">
        <v>8220</v>
      </c>
      <c r="H3906" t="s">
        <v>8223</v>
      </c>
      <c r="I3906" t="s">
        <v>8245</v>
      </c>
      <c r="J3906" s="11">
        <v>1429074240</v>
      </c>
      <c r="K3906" s="11">
        <v>1427866200</v>
      </c>
      <c r="L3906" t="b">
        <v>0</v>
      </c>
      <c r="M3906">
        <v>2</v>
      </c>
      <c r="N3906" t="b">
        <v>0</v>
      </c>
      <c r="O3906" t="s">
        <v>8270</v>
      </c>
      <c r="P3906" s="5">
        <f t="shared" si="361"/>
        <v>1.5</v>
      </c>
      <c r="Q3906" t="str">
        <f t="shared" si="362"/>
        <v>theater</v>
      </c>
      <c r="R3906" t="str">
        <f t="shared" si="363"/>
        <v>plays</v>
      </c>
      <c r="S3906" s="10">
        <f t="shared" si="364"/>
        <v>42095.020833333336</v>
      </c>
      <c r="T3906" s="10">
        <f t="shared" si="365"/>
        <v>42109.00277777778</v>
      </c>
    </row>
    <row r="3907" spans="1:20" ht="43.5" x14ac:dyDescent="0.35">
      <c r="A3907" s="5">
        <f t="shared" ref="A3907:A3970" si="366">(F3907/E3907)*100</f>
        <v>11.533333333333333</v>
      </c>
      <c r="B3907">
        <v>3905</v>
      </c>
      <c r="C3907" s="3" t="s">
        <v>3902</v>
      </c>
      <c r="D3907" s="3" t="s">
        <v>8013</v>
      </c>
      <c r="E3907">
        <v>1500</v>
      </c>
      <c r="F3907">
        <v>173</v>
      </c>
      <c r="G3907" t="s">
        <v>8220</v>
      </c>
      <c r="H3907" t="s">
        <v>8224</v>
      </c>
      <c r="I3907" t="s">
        <v>8246</v>
      </c>
      <c r="J3907" s="11">
        <v>1434063600</v>
      </c>
      <c r="K3907" s="11">
        <v>1430405903</v>
      </c>
      <c r="L3907" t="b">
        <v>0</v>
      </c>
      <c r="M3907">
        <v>7</v>
      </c>
      <c r="N3907" t="b">
        <v>0</v>
      </c>
      <c r="O3907" t="s">
        <v>8270</v>
      </c>
      <c r="P3907" s="5">
        <f t="shared" ref="P3907:P3970" si="367">F3907/M3907</f>
        <v>24.714285714285715</v>
      </c>
      <c r="Q3907" t="str">
        <f t="shared" ref="Q3907:Q3970" si="368">LEFT(O:O,FIND("/",O:O)-1)</f>
        <v>theater</v>
      </c>
      <c r="R3907" t="str">
        <f t="shared" ref="R3907:R3970" si="369">RIGHT(O:O,LEN(O:O)-FIND("/",O:O))</f>
        <v>plays</v>
      </c>
      <c r="S3907" s="10">
        <f t="shared" ref="S3907:S3970" si="370">(((K3907/60)/60)/24)+DATE(1970,1,1)+(-5/24)</f>
        <v>42124.415543981479</v>
      </c>
      <c r="T3907" s="10">
        <f t="shared" ref="T3907:T3970" si="371">(((J3907/60)/60)/24)+DATE(1970,1,1)+(-5/24)</f>
        <v>42166.749999999993</v>
      </c>
    </row>
    <row r="3908" spans="1:20" ht="43.5" x14ac:dyDescent="0.35">
      <c r="A3908" s="5">
        <f t="shared" si="366"/>
        <v>67.333333333333329</v>
      </c>
      <c r="B3908">
        <v>3906</v>
      </c>
      <c r="C3908" s="3" t="s">
        <v>3903</v>
      </c>
      <c r="D3908" s="3" t="s">
        <v>8014</v>
      </c>
      <c r="E3908">
        <v>1500</v>
      </c>
      <c r="F3908">
        <v>1010</v>
      </c>
      <c r="G3908" t="s">
        <v>8220</v>
      </c>
      <c r="H3908" t="s">
        <v>8224</v>
      </c>
      <c r="I3908" t="s">
        <v>8246</v>
      </c>
      <c r="J3908" s="11">
        <v>1435325100</v>
      </c>
      <c r="K3908" s="11">
        <v>1432072893</v>
      </c>
      <c r="L3908" t="b">
        <v>0</v>
      </c>
      <c r="M3908">
        <v>16</v>
      </c>
      <c r="N3908" t="b">
        <v>0</v>
      </c>
      <c r="O3908" t="s">
        <v>8270</v>
      </c>
      <c r="P3908" s="5">
        <f t="shared" si="367"/>
        <v>63.125</v>
      </c>
      <c r="Q3908" t="str">
        <f t="shared" si="368"/>
        <v>theater</v>
      </c>
      <c r="R3908" t="str">
        <f t="shared" si="369"/>
        <v>plays</v>
      </c>
      <c r="S3908" s="10">
        <f t="shared" si="370"/>
        <v>42143.709409722222</v>
      </c>
      <c r="T3908" s="10">
        <f t="shared" si="371"/>
        <v>42181.350694444445</v>
      </c>
    </row>
    <row r="3909" spans="1:20" ht="43.5" x14ac:dyDescent="0.35">
      <c r="A3909" s="5">
        <f t="shared" si="366"/>
        <v>15.299999999999999</v>
      </c>
      <c r="B3909">
        <v>3907</v>
      </c>
      <c r="C3909" s="3" t="s">
        <v>3904</v>
      </c>
      <c r="D3909" s="3" t="s">
        <v>8015</v>
      </c>
      <c r="E3909">
        <v>1000</v>
      </c>
      <c r="F3909">
        <v>153</v>
      </c>
      <c r="G3909" t="s">
        <v>8220</v>
      </c>
      <c r="H3909" t="s">
        <v>8223</v>
      </c>
      <c r="I3909" t="s">
        <v>8245</v>
      </c>
      <c r="J3909" s="11">
        <v>1414354080</v>
      </c>
      <c r="K3909" s="11">
        <v>1411587606</v>
      </c>
      <c r="L3909" t="b">
        <v>0</v>
      </c>
      <c r="M3909">
        <v>4</v>
      </c>
      <c r="N3909" t="b">
        <v>0</v>
      </c>
      <c r="O3909" t="s">
        <v>8270</v>
      </c>
      <c r="P3909" s="5">
        <f t="shared" si="367"/>
        <v>38.25</v>
      </c>
      <c r="Q3909" t="str">
        <f t="shared" si="368"/>
        <v>theater</v>
      </c>
      <c r="R3909" t="str">
        <f t="shared" si="369"/>
        <v>plays</v>
      </c>
      <c r="S3909" s="10">
        <f t="shared" si="370"/>
        <v>41906.611180555556</v>
      </c>
      <c r="T3909" s="10">
        <f t="shared" si="371"/>
        <v>41938.630555555552</v>
      </c>
    </row>
    <row r="3910" spans="1:20" ht="58" x14ac:dyDescent="0.35">
      <c r="A3910" s="5">
        <f t="shared" si="366"/>
        <v>8.6666666666666679</v>
      </c>
      <c r="B3910">
        <v>3908</v>
      </c>
      <c r="C3910" s="3" t="s">
        <v>3905</v>
      </c>
      <c r="D3910" s="3" t="s">
        <v>8016</v>
      </c>
      <c r="E3910">
        <v>750</v>
      </c>
      <c r="F3910">
        <v>65</v>
      </c>
      <c r="G3910" t="s">
        <v>8220</v>
      </c>
      <c r="H3910" t="s">
        <v>8223</v>
      </c>
      <c r="I3910" t="s">
        <v>8245</v>
      </c>
      <c r="J3910" s="11">
        <v>1406603696</v>
      </c>
      <c r="K3910" s="11">
        <v>1405307696</v>
      </c>
      <c r="L3910" t="b">
        <v>0</v>
      </c>
      <c r="M3910">
        <v>4</v>
      </c>
      <c r="N3910" t="b">
        <v>0</v>
      </c>
      <c r="O3910" t="s">
        <v>8270</v>
      </c>
      <c r="P3910" s="5">
        <f t="shared" si="367"/>
        <v>16.25</v>
      </c>
      <c r="Q3910" t="str">
        <f t="shared" si="368"/>
        <v>theater</v>
      </c>
      <c r="R3910" t="str">
        <f t="shared" si="369"/>
        <v>plays</v>
      </c>
      <c r="S3910" s="10">
        <f t="shared" si="370"/>
        <v>41833.927037037036</v>
      </c>
      <c r="T3910" s="10">
        <f t="shared" si="371"/>
        <v>41848.927037037036</v>
      </c>
    </row>
    <row r="3911" spans="1:20" ht="43.5" x14ac:dyDescent="0.35">
      <c r="A3911" s="5">
        <f t="shared" si="366"/>
        <v>0.22499999999999998</v>
      </c>
      <c r="B3911">
        <v>3909</v>
      </c>
      <c r="C3911" s="3" t="s">
        <v>3906</v>
      </c>
      <c r="D3911" s="3" t="s">
        <v>8017</v>
      </c>
      <c r="E3911">
        <v>60000</v>
      </c>
      <c r="F3911">
        <v>135</v>
      </c>
      <c r="G3911" t="s">
        <v>8220</v>
      </c>
      <c r="H3911" t="s">
        <v>8223</v>
      </c>
      <c r="I3911" t="s">
        <v>8245</v>
      </c>
      <c r="J3911" s="11">
        <v>1410424642</v>
      </c>
      <c r="K3911" s="11">
        <v>1407832642</v>
      </c>
      <c r="L3911" t="b">
        <v>0</v>
      </c>
      <c r="M3911">
        <v>4</v>
      </c>
      <c r="N3911" t="b">
        <v>0</v>
      </c>
      <c r="O3911" t="s">
        <v>8270</v>
      </c>
      <c r="P3911" s="5">
        <f t="shared" si="367"/>
        <v>33.75</v>
      </c>
      <c r="Q3911" t="str">
        <f t="shared" si="368"/>
        <v>theater</v>
      </c>
      <c r="R3911" t="str">
        <f t="shared" si="369"/>
        <v>plays</v>
      </c>
      <c r="S3911" s="10">
        <f t="shared" si="370"/>
        <v>41863.150949074072</v>
      </c>
      <c r="T3911" s="10">
        <f t="shared" si="371"/>
        <v>41893.150949074072</v>
      </c>
    </row>
    <row r="3912" spans="1:20" ht="43.5" x14ac:dyDescent="0.35">
      <c r="A3912" s="5">
        <f t="shared" si="366"/>
        <v>3.0833333333333335</v>
      </c>
      <c r="B3912">
        <v>3910</v>
      </c>
      <c r="C3912" s="3" t="s">
        <v>3907</v>
      </c>
      <c r="D3912" s="3" t="s">
        <v>8018</v>
      </c>
      <c r="E3912">
        <v>6000</v>
      </c>
      <c r="F3912">
        <v>185</v>
      </c>
      <c r="G3912" t="s">
        <v>8220</v>
      </c>
      <c r="H3912" t="s">
        <v>8223</v>
      </c>
      <c r="I3912" t="s">
        <v>8245</v>
      </c>
      <c r="J3912" s="11">
        <v>1441649397</v>
      </c>
      <c r="K3912" s="11">
        <v>1439057397</v>
      </c>
      <c r="L3912" t="b">
        <v>0</v>
      </c>
      <c r="M3912">
        <v>3</v>
      </c>
      <c r="N3912" t="b">
        <v>0</v>
      </c>
      <c r="O3912" t="s">
        <v>8270</v>
      </c>
      <c r="P3912" s="5">
        <f t="shared" si="367"/>
        <v>61.666666666666664</v>
      </c>
      <c r="Q3912" t="str">
        <f t="shared" si="368"/>
        <v>theater</v>
      </c>
      <c r="R3912" t="str">
        <f t="shared" si="369"/>
        <v>plays</v>
      </c>
      <c r="S3912" s="10">
        <f t="shared" si="370"/>
        <v>42224.548576388886</v>
      </c>
      <c r="T3912" s="10">
        <f t="shared" si="371"/>
        <v>42254.548576388886</v>
      </c>
    </row>
    <row r="3913" spans="1:20" ht="43.5" x14ac:dyDescent="0.35">
      <c r="A3913" s="5">
        <f t="shared" si="366"/>
        <v>37.412500000000001</v>
      </c>
      <c r="B3913">
        <v>3911</v>
      </c>
      <c r="C3913" s="3" t="s">
        <v>3908</v>
      </c>
      <c r="D3913" s="3" t="s">
        <v>8019</v>
      </c>
      <c r="E3913">
        <v>8000</v>
      </c>
      <c r="F3913">
        <v>2993</v>
      </c>
      <c r="G3913" t="s">
        <v>8220</v>
      </c>
      <c r="H3913" t="s">
        <v>8223</v>
      </c>
      <c r="I3913" t="s">
        <v>8245</v>
      </c>
      <c r="J3913" s="11">
        <v>1417033777</v>
      </c>
      <c r="K3913" s="11">
        <v>1414438177</v>
      </c>
      <c r="L3913" t="b">
        <v>0</v>
      </c>
      <c r="M3913">
        <v>36</v>
      </c>
      <c r="N3913" t="b">
        <v>0</v>
      </c>
      <c r="O3913" t="s">
        <v>8270</v>
      </c>
      <c r="P3913" s="5">
        <f t="shared" si="367"/>
        <v>83.138888888888886</v>
      </c>
      <c r="Q3913" t="str">
        <f t="shared" si="368"/>
        <v>theater</v>
      </c>
      <c r="R3913" t="str">
        <f t="shared" si="369"/>
        <v>plays</v>
      </c>
      <c r="S3913" s="10">
        <f t="shared" si="370"/>
        <v>41939.603900462964</v>
      </c>
      <c r="T3913" s="10">
        <f t="shared" si="371"/>
        <v>41969.645567129628</v>
      </c>
    </row>
    <row r="3914" spans="1:20" ht="43.5" x14ac:dyDescent="0.35">
      <c r="A3914" s="5">
        <f t="shared" si="366"/>
        <v>6.6666666666666671E-3</v>
      </c>
      <c r="B3914">
        <v>3912</v>
      </c>
      <c r="C3914" s="3" t="s">
        <v>3909</v>
      </c>
      <c r="D3914" s="3" t="s">
        <v>8020</v>
      </c>
      <c r="E3914">
        <v>15000</v>
      </c>
      <c r="F3914">
        <v>1</v>
      </c>
      <c r="G3914" t="s">
        <v>8220</v>
      </c>
      <c r="H3914" t="s">
        <v>8223</v>
      </c>
      <c r="I3914" t="s">
        <v>8245</v>
      </c>
      <c r="J3914" s="11">
        <v>1429936500</v>
      </c>
      <c r="K3914" s="11">
        <v>1424759330</v>
      </c>
      <c r="L3914" t="b">
        <v>0</v>
      </c>
      <c r="M3914">
        <v>1</v>
      </c>
      <c r="N3914" t="b">
        <v>0</v>
      </c>
      <c r="O3914" t="s">
        <v>8270</v>
      </c>
      <c r="P3914" s="5">
        <f t="shared" si="367"/>
        <v>1</v>
      </c>
      <c r="Q3914" t="str">
        <f t="shared" si="368"/>
        <v>theater</v>
      </c>
      <c r="R3914" t="str">
        <f t="shared" si="369"/>
        <v>plays</v>
      </c>
      <c r="S3914" s="10">
        <f t="shared" si="370"/>
        <v>42059.061689814807</v>
      </c>
      <c r="T3914" s="10">
        <f t="shared" si="371"/>
        <v>42118.982638888883</v>
      </c>
    </row>
    <row r="3915" spans="1:20" ht="43.5" x14ac:dyDescent="0.35">
      <c r="A3915" s="5">
        <f t="shared" si="366"/>
        <v>10</v>
      </c>
      <c r="B3915">
        <v>3913</v>
      </c>
      <c r="C3915" s="3" t="s">
        <v>3910</v>
      </c>
      <c r="D3915" s="3" t="s">
        <v>8021</v>
      </c>
      <c r="E3915">
        <v>10000</v>
      </c>
      <c r="F3915">
        <v>1000</v>
      </c>
      <c r="G3915" t="s">
        <v>8220</v>
      </c>
      <c r="H3915" t="s">
        <v>8223</v>
      </c>
      <c r="I3915" t="s">
        <v>8245</v>
      </c>
      <c r="J3915" s="11">
        <v>1448863449</v>
      </c>
      <c r="K3915" s="11">
        <v>1446267849</v>
      </c>
      <c r="L3915" t="b">
        <v>0</v>
      </c>
      <c r="M3915">
        <v>7</v>
      </c>
      <c r="N3915" t="b">
        <v>0</v>
      </c>
      <c r="O3915" t="s">
        <v>8270</v>
      </c>
      <c r="P3915" s="5">
        <f t="shared" si="367"/>
        <v>142.85714285714286</v>
      </c>
      <c r="Q3915" t="str">
        <f t="shared" si="368"/>
        <v>theater</v>
      </c>
      <c r="R3915" t="str">
        <f t="shared" si="369"/>
        <v>plays</v>
      </c>
      <c r="S3915" s="10">
        <f t="shared" si="370"/>
        <v>42308.002881944441</v>
      </c>
      <c r="T3915" s="10">
        <f t="shared" si="371"/>
        <v>42338.044548611106</v>
      </c>
    </row>
    <row r="3916" spans="1:20" ht="43.5" x14ac:dyDescent="0.35">
      <c r="A3916" s="5">
        <f t="shared" si="366"/>
        <v>36.36</v>
      </c>
      <c r="B3916">
        <v>3914</v>
      </c>
      <c r="C3916" s="3" t="s">
        <v>3911</v>
      </c>
      <c r="D3916" s="3" t="s">
        <v>8022</v>
      </c>
      <c r="E3916">
        <v>2500</v>
      </c>
      <c r="F3916">
        <v>909</v>
      </c>
      <c r="G3916" t="s">
        <v>8220</v>
      </c>
      <c r="H3916" t="s">
        <v>8224</v>
      </c>
      <c r="I3916" t="s">
        <v>8246</v>
      </c>
      <c r="J3916" s="11">
        <v>1431298740</v>
      </c>
      <c r="K3916" s="11">
        <v>1429558756</v>
      </c>
      <c r="L3916" t="b">
        <v>0</v>
      </c>
      <c r="M3916">
        <v>27</v>
      </c>
      <c r="N3916" t="b">
        <v>0</v>
      </c>
      <c r="O3916" t="s">
        <v>8270</v>
      </c>
      <c r="P3916" s="5">
        <f t="shared" si="367"/>
        <v>33.666666666666664</v>
      </c>
      <c r="Q3916" t="str">
        <f t="shared" si="368"/>
        <v>theater</v>
      </c>
      <c r="R3916" t="str">
        <f t="shared" si="369"/>
        <v>plays</v>
      </c>
      <c r="S3916" s="10">
        <f t="shared" si="370"/>
        <v>42114.610601851848</v>
      </c>
      <c r="T3916" s="10">
        <f t="shared" si="371"/>
        <v>42134.749305555553</v>
      </c>
    </row>
    <row r="3917" spans="1:20" ht="43.5" x14ac:dyDescent="0.35">
      <c r="A3917" s="5">
        <f t="shared" si="366"/>
        <v>0.33333333333333337</v>
      </c>
      <c r="B3917">
        <v>3915</v>
      </c>
      <c r="C3917" s="3" t="s">
        <v>3912</v>
      </c>
      <c r="D3917" s="3" t="s">
        <v>8023</v>
      </c>
      <c r="E3917">
        <v>1500</v>
      </c>
      <c r="F3917">
        <v>5</v>
      </c>
      <c r="G3917" t="s">
        <v>8220</v>
      </c>
      <c r="H3917" t="s">
        <v>8224</v>
      </c>
      <c r="I3917" t="s">
        <v>8246</v>
      </c>
      <c r="J3917" s="11">
        <v>1464824309</v>
      </c>
      <c r="K3917" s="11">
        <v>1462232309</v>
      </c>
      <c r="L3917" t="b">
        <v>0</v>
      </c>
      <c r="M3917">
        <v>1</v>
      </c>
      <c r="N3917" t="b">
        <v>0</v>
      </c>
      <c r="O3917" t="s">
        <v>8270</v>
      </c>
      <c r="P3917" s="5">
        <f t="shared" si="367"/>
        <v>5</v>
      </c>
      <c r="Q3917" t="str">
        <f t="shared" si="368"/>
        <v>theater</v>
      </c>
      <c r="R3917" t="str">
        <f t="shared" si="369"/>
        <v>plays</v>
      </c>
      <c r="S3917" s="10">
        <f t="shared" si="370"/>
        <v>42492.776724537034</v>
      </c>
      <c r="T3917" s="10">
        <f t="shared" si="371"/>
        <v>42522.776724537034</v>
      </c>
    </row>
    <row r="3918" spans="1:20" ht="43.5" x14ac:dyDescent="0.35">
      <c r="A3918" s="5">
        <f t="shared" si="366"/>
        <v>0</v>
      </c>
      <c r="B3918">
        <v>3916</v>
      </c>
      <c r="C3918" s="3" t="s">
        <v>3913</v>
      </c>
      <c r="D3918" s="3" t="s">
        <v>8024</v>
      </c>
      <c r="E3918">
        <v>2000</v>
      </c>
      <c r="F3918">
        <v>0</v>
      </c>
      <c r="G3918" t="s">
        <v>8220</v>
      </c>
      <c r="H3918" t="s">
        <v>8231</v>
      </c>
      <c r="I3918" t="s">
        <v>8252</v>
      </c>
      <c r="J3918" s="11">
        <v>1464952752</v>
      </c>
      <c r="K3918" s="11">
        <v>1462360752</v>
      </c>
      <c r="L3918" t="b">
        <v>0</v>
      </c>
      <c r="M3918">
        <v>0</v>
      </c>
      <c r="N3918" t="b">
        <v>0</v>
      </c>
      <c r="O3918" t="s">
        <v>8270</v>
      </c>
      <c r="P3918" s="5" t="e">
        <f t="shared" si="367"/>
        <v>#DIV/0!</v>
      </c>
      <c r="Q3918" t="str">
        <f t="shared" si="368"/>
        <v>theater</v>
      </c>
      <c r="R3918" t="str">
        <f t="shared" si="369"/>
        <v>plays</v>
      </c>
      <c r="S3918" s="10">
        <f t="shared" si="370"/>
        <v>42494.263333333329</v>
      </c>
      <c r="T3918" s="10">
        <f t="shared" si="371"/>
        <v>42524.263333333329</v>
      </c>
    </row>
    <row r="3919" spans="1:20" ht="43.5" x14ac:dyDescent="0.35">
      <c r="A3919" s="5">
        <f t="shared" si="366"/>
        <v>0.2857142857142857</v>
      </c>
      <c r="B3919">
        <v>3917</v>
      </c>
      <c r="C3919" s="3" t="s">
        <v>3914</v>
      </c>
      <c r="D3919" s="3" t="s">
        <v>8025</v>
      </c>
      <c r="E3919">
        <v>3500</v>
      </c>
      <c r="F3919">
        <v>10</v>
      </c>
      <c r="G3919" t="s">
        <v>8220</v>
      </c>
      <c r="H3919" t="s">
        <v>8224</v>
      </c>
      <c r="I3919" t="s">
        <v>8246</v>
      </c>
      <c r="J3919" s="11">
        <v>1410439161</v>
      </c>
      <c r="K3919" s="11">
        <v>1407847161</v>
      </c>
      <c r="L3919" t="b">
        <v>0</v>
      </c>
      <c r="M3919">
        <v>1</v>
      </c>
      <c r="N3919" t="b">
        <v>0</v>
      </c>
      <c r="O3919" t="s">
        <v>8270</v>
      </c>
      <c r="P3919" s="5">
        <f t="shared" si="367"/>
        <v>10</v>
      </c>
      <c r="Q3919" t="str">
        <f t="shared" si="368"/>
        <v>theater</v>
      </c>
      <c r="R3919" t="str">
        <f t="shared" si="369"/>
        <v>plays</v>
      </c>
      <c r="S3919" s="10">
        <f t="shared" si="370"/>
        <v>41863.318993055553</v>
      </c>
      <c r="T3919" s="10">
        <f t="shared" si="371"/>
        <v>41893.318993055553</v>
      </c>
    </row>
    <row r="3920" spans="1:20" ht="58" x14ac:dyDescent="0.35">
      <c r="A3920" s="5">
        <f t="shared" si="366"/>
        <v>0.2</v>
      </c>
      <c r="B3920">
        <v>3918</v>
      </c>
      <c r="C3920" s="3" t="s">
        <v>3915</v>
      </c>
      <c r="D3920" s="3" t="s">
        <v>8026</v>
      </c>
      <c r="E3920">
        <v>60000</v>
      </c>
      <c r="F3920">
        <v>120</v>
      </c>
      <c r="G3920" t="s">
        <v>8220</v>
      </c>
      <c r="H3920" t="s">
        <v>8224</v>
      </c>
      <c r="I3920" t="s">
        <v>8246</v>
      </c>
      <c r="J3920" s="11">
        <v>1407168000</v>
      </c>
      <c r="K3920" s="11">
        <v>1406131023</v>
      </c>
      <c r="L3920" t="b">
        <v>0</v>
      </c>
      <c r="M3920">
        <v>3</v>
      </c>
      <c r="N3920" t="b">
        <v>0</v>
      </c>
      <c r="O3920" t="s">
        <v>8270</v>
      </c>
      <c r="P3920" s="5">
        <f t="shared" si="367"/>
        <v>40</v>
      </c>
      <c r="Q3920" t="str">
        <f t="shared" si="368"/>
        <v>theater</v>
      </c>
      <c r="R3920" t="str">
        <f t="shared" si="369"/>
        <v>plays</v>
      </c>
      <c r="S3920" s="10">
        <f t="shared" si="370"/>
        <v>41843.456284722219</v>
      </c>
      <c r="T3920" s="10">
        <f t="shared" si="371"/>
        <v>41855.458333333328</v>
      </c>
    </row>
    <row r="3921" spans="1:20" ht="43.5" x14ac:dyDescent="0.35">
      <c r="A3921" s="5">
        <f t="shared" si="366"/>
        <v>1.7999999999999998</v>
      </c>
      <c r="B3921">
        <v>3919</v>
      </c>
      <c r="C3921" s="3" t="s">
        <v>3916</v>
      </c>
      <c r="D3921" s="3" t="s">
        <v>8027</v>
      </c>
      <c r="E3921">
        <v>5000</v>
      </c>
      <c r="F3921">
        <v>90</v>
      </c>
      <c r="G3921" t="s">
        <v>8220</v>
      </c>
      <c r="H3921" t="s">
        <v>8224</v>
      </c>
      <c r="I3921" t="s">
        <v>8246</v>
      </c>
      <c r="J3921" s="11">
        <v>1453075200</v>
      </c>
      <c r="K3921" s="11">
        <v>1450628773</v>
      </c>
      <c r="L3921" t="b">
        <v>0</v>
      </c>
      <c r="M3921">
        <v>3</v>
      </c>
      <c r="N3921" t="b">
        <v>0</v>
      </c>
      <c r="O3921" t="s">
        <v>8270</v>
      </c>
      <c r="P3921" s="5">
        <f t="shared" si="367"/>
        <v>30</v>
      </c>
      <c r="Q3921" t="str">
        <f t="shared" si="368"/>
        <v>theater</v>
      </c>
      <c r="R3921" t="str">
        <f t="shared" si="369"/>
        <v>plays</v>
      </c>
      <c r="S3921" s="10">
        <f t="shared" si="370"/>
        <v>42358.476539351854</v>
      </c>
      <c r="T3921" s="10">
        <f t="shared" si="371"/>
        <v>42386.791666666664</v>
      </c>
    </row>
    <row r="3922" spans="1:20" ht="43.5" x14ac:dyDescent="0.35">
      <c r="A3922" s="5">
        <f t="shared" si="366"/>
        <v>5.4</v>
      </c>
      <c r="B3922">
        <v>3920</v>
      </c>
      <c r="C3922" s="3" t="s">
        <v>3917</v>
      </c>
      <c r="D3922" s="3" t="s">
        <v>8028</v>
      </c>
      <c r="E3922">
        <v>2500</v>
      </c>
      <c r="F3922">
        <v>135</v>
      </c>
      <c r="G3922" t="s">
        <v>8220</v>
      </c>
      <c r="H3922" t="s">
        <v>8224</v>
      </c>
      <c r="I3922" t="s">
        <v>8246</v>
      </c>
      <c r="J3922" s="11">
        <v>1479032260</v>
      </c>
      <c r="K3922" s="11">
        <v>1476436660</v>
      </c>
      <c r="L3922" t="b">
        <v>0</v>
      </c>
      <c r="M3922">
        <v>3</v>
      </c>
      <c r="N3922" t="b">
        <v>0</v>
      </c>
      <c r="O3922" t="s">
        <v>8270</v>
      </c>
      <c r="P3922" s="5">
        <f t="shared" si="367"/>
        <v>45</v>
      </c>
      <c r="Q3922" t="str">
        <f t="shared" si="368"/>
        <v>theater</v>
      </c>
      <c r="R3922" t="str">
        <f t="shared" si="369"/>
        <v>plays</v>
      </c>
      <c r="S3922" s="10">
        <f t="shared" si="370"/>
        <v>42657.178935185184</v>
      </c>
      <c r="T3922" s="10">
        <f t="shared" si="371"/>
        <v>42687.220601851855</v>
      </c>
    </row>
    <row r="3923" spans="1:20" ht="43.5" x14ac:dyDescent="0.35">
      <c r="A3923" s="5">
        <f t="shared" si="366"/>
        <v>0</v>
      </c>
      <c r="B3923">
        <v>3921</v>
      </c>
      <c r="C3923" s="3" t="s">
        <v>3918</v>
      </c>
      <c r="D3923" s="3" t="s">
        <v>8029</v>
      </c>
      <c r="E3923">
        <v>3000</v>
      </c>
      <c r="F3923">
        <v>0</v>
      </c>
      <c r="G3923" t="s">
        <v>8220</v>
      </c>
      <c r="H3923" t="s">
        <v>8224</v>
      </c>
      <c r="I3923" t="s">
        <v>8246</v>
      </c>
      <c r="J3923" s="11">
        <v>1414346400</v>
      </c>
      <c r="K3923" s="11">
        <v>1413291655</v>
      </c>
      <c r="L3923" t="b">
        <v>0</v>
      </c>
      <c r="M3923">
        <v>0</v>
      </c>
      <c r="N3923" t="b">
        <v>0</v>
      </c>
      <c r="O3923" t="s">
        <v>8270</v>
      </c>
      <c r="P3923" s="5" t="e">
        <f t="shared" si="367"/>
        <v>#DIV/0!</v>
      </c>
      <c r="Q3923" t="str">
        <f t="shared" si="368"/>
        <v>theater</v>
      </c>
      <c r="R3923" t="str">
        <f t="shared" si="369"/>
        <v>plays</v>
      </c>
      <c r="S3923" s="10">
        <f t="shared" si="370"/>
        <v>41926.333969907406</v>
      </c>
      <c r="T3923" s="10">
        <f t="shared" si="371"/>
        <v>41938.541666666664</v>
      </c>
    </row>
    <row r="3924" spans="1:20" ht="43.5" x14ac:dyDescent="0.35">
      <c r="A3924" s="5">
        <f t="shared" si="366"/>
        <v>8.1333333333333329</v>
      </c>
      <c r="B3924">
        <v>3922</v>
      </c>
      <c r="C3924" s="3" t="s">
        <v>3919</v>
      </c>
      <c r="D3924" s="3" t="s">
        <v>8030</v>
      </c>
      <c r="E3924">
        <v>750</v>
      </c>
      <c r="F3924">
        <v>61</v>
      </c>
      <c r="G3924" t="s">
        <v>8220</v>
      </c>
      <c r="H3924" t="s">
        <v>8223</v>
      </c>
      <c r="I3924" t="s">
        <v>8245</v>
      </c>
      <c r="J3924" s="11">
        <v>1425337200</v>
      </c>
      <c r="K3924" s="11">
        <v>1421432810</v>
      </c>
      <c r="L3924" t="b">
        <v>0</v>
      </c>
      <c r="M3924">
        <v>6</v>
      </c>
      <c r="N3924" t="b">
        <v>0</v>
      </c>
      <c r="O3924" t="s">
        <v>8270</v>
      </c>
      <c r="P3924" s="5">
        <f t="shared" si="367"/>
        <v>10.166666666666666</v>
      </c>
      <c r="Q3924" t="str">
        <f t="shared" si="368"/>
        <v>theater</v>
      </c>
      <c r="R3924" t="str">
        <f t="shared" si="369"/>
        <v>plays</v>
      </c>
      <c r="S3924" s="10">
        <f t="shared" si="370"/>
        <v>42020.560300925928</v>
      </c>
      <c r="T3924" s="10">
        <f t="shared" si="371"/>
        <v>42065.749999999993</v>
      </c>
    </row>
    <row r="3925" spans="1:20" ht="43.5" x14ac:dyDescent="0.35">
      <c r="A3925" s="5">
        <f t="shared" si="366"/>
        <v>12.034782608695652</v>
      </c>
      <c r="B3925">
        <v>3923</v>
      </c>
      <c r="C3925" s="3" t="s">
        <v>3920</v>
      </c>
      <c r="D3925" s="3" t="s">
        <v>8031</v>
      </c>
      <c r="E3925">
        <v>11500</v>
      </c>
      <c r="F3925">
        <v>1384</v>
      </c>
      <c r="G3925" t="s">
        <v>8220</v>
      </c>
      <c r="H3925" t="s">
        <v>8224</v>
      </c>
      <c r="I3925" t="s">
        <v>8246</v>
      </c>
      <c r="J3925" s="11">
        <v>1428622271</v>
      </c>
      <c r="K3925" s="11">
        <v>1426203071</v>
      </c>
      <c r="L3925" t="b">
        <v>0</v>
      </c>
      <c r="M3925">
        <v>17</v>
      </c>
      <c r="N3925" t="b">
        <v>0</v>
      </c>
      <c r="O3925" t="s">
        <v>8270</v>
      </c>
      <c r="P3925" s="5">
        <f t="shared" si="367"/>
        <v>81.411764705882348</v>
      </c>
      <c r="Q3925" t="str">
        <f t="shared" si="368"/>
        <v>theater</v>
      </c>
      <c r="R3925" t="str">
        <f t="shared" si="369"/>
        <v>plays</v>
      </c>
      <c r="S3925" s="10">
        <f t="shared" si="370"/>
        <v>42075.771655092591</v>
      </c>
      <c r="T3925" s="10">
        <f t="shared" si="371"/>
        <v>42103.771655092591</v>
      </c>
    </row>
    <row r="3926" spans="1:20" ht="43.5" x14ac:dyDescent="0.35">
      <c r="A3926" s="5">
        <f t="shared" si="366"/>
        <v>15.266666666666667</v>
      </c>
      <c r="B3926">
        <v>3924</v>
      </c>
      <c r="C3926" s="3" t="s">
        <v>3921</v>
      </c>
      <c r="D3926" s="3" t="s">
        <v>8032</v>
      </c>
      <c r="E3926">
        <v>15000</v>
      </c>
      <c r="F3926">
        <v>2290</v>
      </c>
      <c r="G3926" t="s">
        <v>8220</v>
      </c>
      <c r="H3926" t="s">
        <v>8223</v>
      </c>
      <c r="I3926" t="s">
        <v>8245</v>
      </c>
      <c r="J3926" s="11">
        <v>1403823722</v>
      </c>
      <c r="K3926" s="11">
        <v>1401231722</v>
      </c>
      <c r="L3926" t="b">
        <v>0</v>
      </c>
      <c r="M3926">
        <v>40</v>
      </c>
      <c r="N3926" t="b">
        <v>0</v>
      </c>
      <c r="O3926" t="s">
        <v>8270</v>
      </c>
      <c r="P3926" s="5">
        <f t="shared" si="367"/>
        <v>57.25</v>
      </c>
      <c r="Q3926" t="str">
        <f t="shared" si="368"/>
        <v>theater</v>
      </c>
      <c r="R3926" t="str">
        <f t="shared" si="369"/>
        <v>plays</v>
      </c>
      <c r="S3926" s="10">
        <f t="shared" si="370"/>
        <v>41786.751412037032</v>
      </c>
      <c r="T3926" s="10">
        <f t="shared" si="371"/>
        <v>41816.751412037032</v>
      </c>
    </row>
    <row r="3927" spans="1:20" ht="43.5" x14ac:dyDescent="0.35">
      <c r="A3927" s="5">
        <f t="shared" si="366"/>
        <v>10</v>
      </c>
      <c r="B3927">
        <v>3925</v>
      </c>
      <c r="C3927" s="3" t="s">
        <v>3922</v>
      </c>
      <c r="D3927" s="3" t="s">
        <v>8033</v>
      </c>
      <c r="E3927">
        <v>150</v>
      </c>
      <c r="F3927">
        <v>15</v>
      </c>
      <c r="G3927" t="s">
        <v>8220</v>
      </c>
      <c r="H3927" t="s">
        <v>8223</v>
      </c>
      <c r="I3927" t="s">
        <v>8245</v>
      </c>
      <c r="J3927" s="11">
        <v>1406753639</v>
      </c>
      <c r="K3927" s="11">
        <v>1404161639</v>
      </c>
      <c r="L3927" t="b">
        <v>0</v>
      </c>
      <c r="M3927">
        <v>3</v>
      </c>
      <c r="N3927" t="b">
        <v>0</v>
      </c>
      <c r="O3927" t="s">
        <v>8270</v>
      </c>
      <c r="P3927" s="5">
        <f t="shared" si="367"/>
        <v>5</v>
      </c>
      <c r="Q3927" t="str">
        <f t="shared" si="368"/>
        <v>theater</v>
      </c>
      <c r="R3927" t="str">
        <f t="shared" si="369"/>
        <v>plays</v>
      </c>
      <c r="S3927" s="10">
        <f t="shared" si="370"/>
        <v>41820.662488425922</v>
      </c>
      <c r="T3927" s="10">
        <f t="shared" si="371"/>
        <v>41850.662488425922</v>
      </c>
    </row>
    <row r="3928" spans="1:20" ht="29" x14ac:dyDescent="0.35">
      <c r="A3928" s="5">
        <f t="shared" si="366"/>
        <v>0.3</v>
      </c>
      <c r="B3928">
        <v>3926</v>
      </c>
      <c r="C3928" s="3" t="s">
        <v>3923</v>
      </c>
      <c r="D3928" s="3" t="s">
        <v>8034</v>
      </c>
      <c r="E3928">
        <v>5000</v>
      </c>
      <c r="F3928">
        <v>15</v>
      </c>
      <c r="G3928" t="s">
        <v>8220</v>
      </c>
      <c r="H3928" t="s">
        <v>8225</v>
      </c>
      <c r="I3928" t="s">
        <v>8247</v>
      </c>
      <c r="J3928" s="11">
        <v>1419645748</v>
      </c>
      <c r="K3928" s="11">
        <v>1417053748</v>
      </c>
      <c r="L3928" t="b">
        <v>0</v>
      </c>
      <c r="M3928">
        <v>1</v>
      </c>
      <c r="N3928" t="b">
        <v>0</v>
      </c>
      <c r="O3928" t="s">
        <v>8270</v>
      </c>
      <c r="P3928" s="5">
        <f t="shared" si="367"/>
        <v>15</v>
      </c>
      <c r="Q3928" t="str">
        <f t="shared" si="368"/>
        <v>theater</v>
      </c>
      <c r="R3928" t="str">
        <f t="shared" si="369"/>
        <v>plays</v>
      </c>
      <c r="S3928" s="10">
        <f t="shared" si="370"/>
        <v>41969.876712962963</v>
      </c>
      <c r="T3928" s="10">
        <f t="shared" si="371"/>
        <v>41999.876712962963</v>
      </c>
    </row>
    <row r="3929" spans="1:20" ht="43.5" x14ac:dyDescent="0.35">
      <c r="A3929" s="5">
        <f t="shared" si="366"/>
        <v>1</v>
      </c>
      <c r="B3929">
        <v>3927</v>
      </c>
      <c r="C3929" s="3" t="s">
        <v>3924</v>
      </c>
      <c r="D3929" s="3" t="s">
        <v>8035</v>
      </c>
      <c r="E3929">
        <v>2500</v>
      </c>
      <c r="F3929">
        <v>25</v>
      </c>
      <c r="G3929" t="s">
        <v>8220</v>
      </c>
      <c r="H3929" t="s">
        <v>8224</v>
      </c>
      <c r="I3929" t="s">
        <v>8246</v>
      </c>
      <c r="J3929" s="11">
        <v>1407565504</v>
      </c>
      <c r="K3929" s="11">
        <v>1404973504</v>
      </c>
      <c r="L3929" t="b">
        <v>0</v>
      </c>
      <c r="M3929">
        <v>2</v>
      </c>
      <c r="N3929" t="b">
        <v>0</v>
      </c>
      <c r="O3929" t="s">
        <v>8270</v>
      </c>
      <c r="P3929" s="5">
        <f t="shared" si="367"/>
        <v>12.5</v>
      </c>
      <c r="Q3929" t="str">
        <f t="shared" si="368"/>
        <v>theater</v>
      </c>
      <c r="R3929" t="str">
        <f t="shared" si="369"/>
        <v>plays</v>
      </c>
      <c r="S3929" s="10">
        <f t="shared" si="370"/>
        <v>41830.059074074074</v>
      </c>
      <c r="T3929" s="10">
        <f t="shared" si="371"/>
        <v>41860.059074074074</v>
      </c>
    </row>
    <row r="3930" spans="1:20" ht="43.5" x14ac:dyDescent="0.35">
      <c r="A3930" s="5">
        <f t="shared" si="366"/>
        <v>13.020000000000001</v>
      </c>
      <c r="B3930">
        <v>3928</v>
      </c>
      <c r="C3930" s="3" t="s">
        <v>3925</v>
      </c>
      <c r="D3930" s="3" t="s">
        <v>8036</v>
      </c>
      <c r="E3930">
        <v>5000</v>
      </c>
      <c r="F3930">
        <v>651</v>
      </c>
      <c r="G3930" t="s">
        <v>8220</v>
      </c>
      <c r="H3930" t="s">
        <v>8223</v>
      </c>
      <c r="I3930" t="s">
        <v>8245</v>
      </c>
      <c r="J3930" s="11">
        <v>1444971540</v>
      </c>
      <c r="K3930" s="11">
        <v>1442593427</v>
      </c>
      <c r="L3930" t="b">
        <v>0</v>
      </c>
      <c r="M3930">
        <v>7</v>
      </c>
      <c r="N3930" t="b">
        <v>0</v>
      </c>
      <c r="O3930" t="s">
        <v>8270</v>
      </c>
      <c r="P3930" s="5">
        <f t="shared" si="367"/>
        <v>93</v>
      </c>
      <c r="Q3930" t="str">
        <f t="shared" si="368"/>
        <v>theater</v>
      </c>
      <c r="R3930" t="str">
        <f t="shared" si="369"/>
        <v>plays</v>
      </c>
      <c r="S3930" s="10">
        <f t="shared" si="370"/>
        <v>42265.474849537037</v>
      </c>
      <c r="T3930" s="10">
        <f t="shared" si="371"/>
        <v>42292.999305555553</v>
      </c>
    </row>
    <row r="3931" spans="1:20" ht="43.5" x14ac:dyDescent="0.35">
      <c r="A3931" s="5">
        <f t="shared" si="366"/>
        <v>2.2650000000000001</v>
      </c>
      <c r="B3931">
        <v>3929</v>
      </c>
      <c r="C3931" s="3" t="s">
        <v>3926</v>
      </c>
      <c r="D3931" s="3" t="s">
        <v>8037</v>
      </c>
      <c r="E3931">
        <v>20000</v>
      </c>
      <c r="F3931">
        <v>453</v>
      </c>
      <c r="G3931" t="s">
        <v>8220</v>
      </c>
      <c r="H3931" t="s">
        <v>8223</v>
      </c>
      <c r="I3931" t="s">
        <v>8245</v>
      </c>
      <c r="J3931" s="11">
        <v>1474228265</v>
      </c>
      <c r="K3931" s="11">
        <v>1471636265</v>
      </c>
      <c r="L3931" t="b">
        <v>0</v>
      </c>
      <c r="M3931">
        <v>14</v>
      </c>
      <c r="N3931" t="b">
        <v>0</v>
      </c>
      <c r="O3931" t="s">
        <v>8270</v>
      </c>
      <c r="P3931" s="5">
        <f t="shared" si="367"/>
        <v>32.357142857142854</v>
      </c>
      <c r="Q3931" t="str">
        <f t="shared" si="368"/>
        <v>theater</v>
      </c>
      <c r="R3931" t="str">
        <f t="shared" si="369"/>
        <v>plays</v>
      </c>
      <c r="S3931" s="10">
        <f t="shared" si="370"/>
        <v>42601.618807870364</v>
      </c>
      <c r="T3931" s="10">
        <f t="shared" si="371"/>
        <v>42631.618807870364</v>
      </c>
    </row>
    <row r="3932" spans="1:20" ht="43.5" x14ac:dyDescent="0.35">
      <c r="A3932" s="5">
        <f t="shared" si="366"/>
        <v>0</v>
      </c>
      <c r="B3932">
        <v>3930</v>
      </c>
      <c r="C3932" s="3" t="s">
        <v>3927</v>
      </c>
      <c r="D3932" s="3" t="s">
        <v>8038</v>
      </c>
      <c r="E3932">
        <v>10000</v>
      </c>
      <c r="F3932">
        <v>0</v>
      </c>
      <c r="G3932" t="s">
        <v>8220</v>
      </c>
      <c r="H3932" t="s">
        <v>8225</v>
      </c>
      <c r="I3932" t="s">
        <v>8247</v>
      </c>
      <c r="J3932" s="11">
        <v>1459490400</v>
      </c>
      <c r="K3932" s="11">
        <v>1457078868</v>
      </c>
      <c r="L3932" t="b">
        <v>0</v>
      </c>
      <c r="M3932">
        <v>0</v>
      </c>
      <c r="N3932" t="b">
        <v>0</v>
      </c>
      <c r="O3932" t="s">
        <v>8270</v>
      </c>
      <c r="P3932" s="5" t="e">
        <f t="shared" si="367"/>
        <v>#DIV/0!</v>
      </c>
      <c r="Q3932" t="str">
        <f t="shared" si="368"/>
        <v>theater</v>
      </c>
      <c r="R3932" t="str">
        <f t="shared" si="369"/>
        <v>plays</v>
      </c>
      <c r="S3932" s="10">
        <f t="shared" si="370"/>
        <v>42433.13041666666</v>
      </c>
      <c r="T3932" s="10">
        <f t="shared" si="371"/>
        <v>42461.041666666664</v>
      </c>
    </row>
    <row r="3933" spans="1:20" ht="43.5" x14ac:dyDescent="0.35">
      <c r="A3933" s="5">
        <f t="shared" si="366"/>
        <v>0</v>
      </c>
      <c r="B3933">
        <v>3931</v>
      </c>
      <c r="C3933" s="3" t="s">
        <v>3928</v>
      </c>
      <c r="D3933" s="3" t="s">
        <v>8039</v>
      </c>
      <c r="E3933">
        <v>8000</v>
      </c>
      <c r="F3933">
        <v>0</v>
      </c>
      <c r="G3933" t="s">
        <v>8220</v>
      </c>
      <c r="H3933" t="s">
        <v>8223</v>
      </c>
      <c r="I3933" t="s">
        <v>8245</v>
      </c>
      <c r="J3933" s="11">
        <v>1441510707</v>
      </c>
      <c r="K3933" s="11">
        <v>1439350707</v>
      </c>
      <c r="L3933" t="b">
        <v>0</v>
      </c>
      <c r="M3933">
        <v>0</v>
      </c>
      <c r="N3933" t="b">
        <v>0</v>
      </c>
      <c r="O3933" t="s">
        <v>8270</v>
      </c>
      <c r="P3933" s="5" t="e">
        <f t="shared" si="367"/>
        <v>#DIV/0!</v>
      </c>
      <c r="Q3933" t="str">
        <f t="shared" si="368"/>
        <v>theater</v>
      </c>
      <c r="R3933" t="str">
        <f t="shared" si="369"/>
        <v>plays</v>
      </c>
      <c r="S3933" s="10">
        <f t="shared" si="370"/>
        <v>42227.943368055552</v>
      </c>
      <c r="T3933" s="10">
        <f t="shared" si="371"/>
        <v>42252.943368055552</v>
      </c>
    </row>
    <row r="3934" spans="1:20" ht="43.5" x14ac:dyDescent="0.35">
      <c r="A3934" s="5">
        <f t="shared" si="366"/>
        <v>8.3333333333333332E-3</v>
      </c>
      <c r="B3934">
        <v>3932</v>
      </c>
      <c r="C3934" s="3" t="s">
        <v>3929</v>
      </c>
      <c r="D3934" s="3" t="s">
        <v>8040</v>
      </c>
      <c r="E3934">
        <v>12000</v>
      </c>
      <c r="F3934">
        <v>1</v>
      </c>
      <c r="G3934" t="s">
        <v>8220</v>
      </c>
      <c r="H3934" t="s">
        <v>8223</v>
      </c>
      <c r="I3934" t="s">
        <v>8245</v>
      </c>
      <c r="J3934" s="11">
        <v>1458097364</v>
      </c>
      <c r="K3934" s="11">
        <v>1455508964</v>
      </c>
      <c r="L3934" t="b">
        <v>0</v>
      </c>
      <c r="M3934">
        <v>1</v>
      </c>
      <c r="N3934" t="b">
        <v>0</v>
      </c>
      <c r="O3934" t="s">
        <v>8270</v>
      </c>
      <c r="P3934" s="5">
        <f t="shared" si="367"/>
        <v>1</v>
      </c>
      <c r="Q3934" t="str">
        <f t="shared" si="368"/>
        <v>theater</v>
      </c>
      <c r="R3934" t="str">
        <f t="shared" si="369"/>
        <v>plays</v>
      </c>
      <c r="S3934" s="10">
        <f t="shared" si="370"/>
        <v>42414.960231481477</v>
      </c>
      <c r="T3934" s="10">
        <f t="shared" si="371"/>
        <v>42444.918564814812</v>
      </c>
    </row>
    <row r="3935" spans="1:20" ht="43.5" x14ac:dyDescent="0.35">
      <c r="A3935" s="5">
        <f t="shared" si="366"/>
        <v>15.742857142857142</v>
      </c>
      <c r="B3935">
        <v>3933</v>
      </c>
      <c r="C3935" s="3" t="s">
        <v>3930</v>
      </c>
      <c r="D3935" s="3" t="s">
        <v>8041</v>
      </c>
      <c r="E3935">
        <v>7000</v>
      </c>
      <c r="F3935">
        <v>1102</v>
      </c>
      <c r="G3935" t="s">
        <v>8220</v>
      </c>
      <c r="H3935" t="s">
        <v>8223</v>
      </c>
      <c r="I3935" t="s">
        <v>8245</v>
      </c>
      <c r="J3935" s="11">
        <v>1468716180</v>
      </c>
      <c r="K3935" s="11">
        <v>1466205262</v>
      </c>
      <c r="L3935" t="b">
        <v>0</v>
      </c>
      <c r="M3935">
        <v>12</v>
      </c>
      <c r="N3935" t="b">
        <v>0</v>
      </c>
      <c r="O3935" t="s">
        <v>8270</v>
      </c>
      <c r="P3935" s="5">
        <f t="shared" si="367"/>
        <v>91.833333333333329</v>
      </c>
      <c r="Q3935" t="str">
        <f t="shared" si="368"/>
        <v>theater</v>
      </c>
      <c r="R3935" t="str">
        <f t="shared" si="369"/>
        <v>plays</v>
      </c>
      <c r="S3935" s="10">
        <f t="shared" si="370"/>
        <v>42538.759976851848</v>
      </c>
      <c r="T3935" s="10">
        <f t="shared" si="371"/>
        <v>42567.821527777771</v>
      </c>
    </row>
    <row r="3936" spans="1:20" ht="43.5" x14ac:dyDescent="0.35">
      <c r="A3936" s="5">
        <f t="shared" si="366"/>
        <v>11</v>
      </c>
      <c r="B3936">
        <v>3934</v>
      </c>
      <c r="C3936" s="3" t="s">
        <v>3931</v>
      </c>
      <c r="D3936" s="3" t="s">
        <v>8042</v>
      </c>
      <c r="E3936">
        <v>5000</v>
      </c>
      <c r="F3936">
        <v>550</v>
      </c>
      <c r="G3936" t="s">
        <v>8220</v>
      </c>
      <c r="H3936" t="s">
        <v>8223</v>
      </c>
      <c r="I3936" t="s">
        <v>8245</v>
      </c>
      <c r="J3936" s="11">
        <v>1443704400</v>
      </c>
      <c r="K3936" s="11">
        <v>1439827639</v>
      </c>
      <c r="L3936" t="b">
        <v>0</v>
      </c>
      <c r="M3936">
        <v>12</v>
      </c>
      <c r="N3936" t="b">
        <v>0</v>
      </c>
      <c r="O3936" t="s">
        <v>8270</v>
      </c>
      <c r="P3936" s="5">
        <f t="shared" si="367"/>
        <v>45.833333333333336</v>
      </c>
      <c r="Q3936" t="str">
        <f t="shared" si="368"/>
        <v>theater</v>
      </c>
      <c r="R3936" t="str">
        <f t="shared" si="369"/>
        <v>plays</v>
      </c>
      <c r="S3936" s="10">
        <f t="shared" si="370"/>
        <v>42233.463414351849</v>
      </c>
      <c r="T3936" s="10">
        <f t="shared" si="371"/>
        <v>42278.333333333336</v>
      </c>
    </row>
    <row r="3937" spans="1:20" ht="58" x14ac:dyDescent="0.35">
      <c r="A3937" s="5">
        <f t="shared" si="366"/>
        <v>43.833333333333336</v>
      </c>
      <c r="B3937">
        <v>3935</v>
      </c>
      <c r="C3937" s="3" t="s">
        <v>3932</v>
      </c>
      <c r="D3937" s="3" t="s">
        <v>8043</v>
      </c>
      <c r="E3937">
        <v>3000</v>
      </c>
      <c r="F3937">
        <v>1315</v>
      </c>
      <c r="G3937" t="s">
        <v>8220</v>
      </c>
      <c r="H3937" t="s">
        <v>8224</v>
      </c>
      <c r="I3937" t="s">
        <v>8246</v>
      </c>
      <c r="J3937" s="11">
        <v>1443973546</v>
      </c>
      <c r="K3937" s="11">
        <v>1438789546</v>
      </c>
      <c r="L3937" t="b">
        <v>0</v>
      </c>
      <c r="M3937">
        <v>23</v>
      </c>
      <c r="N3937" t="b">
        <v>0</v>
      </c>
      <c r="O3937" t="s">
        <v>8270</v>
      </c>
      <c r="P3937" s="5">
        <f t="shared" si="367"/>
        <v>57.173913043478258</v>
      </c>
      <c r="Q3937" t="str">
        <f t="shared" si="368"/>
        <v>theater</v>
      </c>
      <c r="R3937" t="str">
        <f t="shared" si="369"/>
        <v>plays</v>
      </c>
      <c r="S3937" s="10">
        <f t="shared" si="370"/>
        <v>42221.448449074065</v>
      </c>
      <c r="T3937" s="10">
        <f t="shared" si="371"/>
        <v>42281.448449074065</v>
      </c>
    </row>
    <row r="3938" spans="1:20" ht="43.5" x14ac:dyDescent="0.35">
      <c r="A3938" s="5">
        <f t="shared" si="366"/>
        <v>0</v>
      </c>
      <c r="B3938">
        <v>3936</v>
      </c>
      <c r="C3938" s="3" t="s">
        <v>3933</v>
      </c>
      <c r="D3938" s="3" t="s">
        <v>8044</v>
      </c>
      <c r="E3938">
        <v>20000</v>
      </c>
      <c r="F3938">
        <v>0</v>
      </c>
      <c r="G3938" t="s">
        <v>8220</v>
      </c>
      <c r="H3938" t="s">
        <v>8223</v>
      </c>
      <c r="I3938" t="s">
        <v>8245</v>
      </c>
      <c r="J3938" s="11">
        <v>1480576720</v>
      </c>
      <c r="K3938" s="11">
        <v>1477981120</v>
      </c>
      <c r="L3938" t="b">
        <v>0</v>
      </c>
      <c r="M3938">
        <v>0</v>
      </c>
      <c r="N3938" t="b">
        <v>0</v>
      </c>
      <c r="O3938" t="s">
        <v>8270</v>
      </c>
      <c r="P3938" s="5" t="e">
        <f t="shared" si="367"/>
        <v>#DIV/0!</v>
      </c>
      <c r="Q3938" t="str">
        <f t="shared" si="368"/>
        <v>theater</v>
      </c>
      <c r="R3938" t="str">
        <f t="shared" si="369"/>
        <v>plays</v>
      </c>
      <c r="S3938" s="10">
        <f t="shared" si="370"/>
        <v>42675.054629629631</v>
      </c>
      <c r="T3938" s="10">
        <f t="shared" si="371"/>
        <v>42705.096296296295</v>
      </c>
    </row>
    <row r="3939" spans="1:20" ht="43.5" x14ac:dyDescent="0.35">
      <c r="A3939" s="5">
        <f t="shared" si="366"/>
        <v>86.135181975736558</v>
      </c>
      <c r="B3939">
        <v>3937</v>
      </c>
      <c r="C3939" s="3" t="s">
        <v>3934</v>
      </c>
      <c r="D3939" s="3" t="s">
        <v>8045</v>
      </c>
      <c r="E3939">
        <v>2885</v>
      </c>
      <c r="F3939">
        <v>2485</v>
      </c>
      <c r="G3939" t="s">
        <v>8220</v>
      </c>
      <c r="H3939" t="s">
        <v>8223</v>
      </c>
      <c r="I3939" t="s">
        <v>8245</v>
      </c>
      <c r="J3939" s="11">
        <v>1468249760</v>
      </c>
      <c r="K3939" s="11">
        <v>1465830560</v>
      </c>
      <c r="L3939" t="b">
        <v>0</v>
      </c>
      <c r="M3939">
        <v>10</v>
      </c>
      <c r="N3939" t="b">
        <v>0</v>
      </c>
      <c r="O3939" t="s">
        <v>8270</v>
      </c>
      <c r="P3939" s="5">
        <f t="shared" si="367"/>
        <v>248.5</v>
      </c>
      <c r="Q3939" t="str">
        <f t="shared" si="368"/>
        <v>theater</v>
      </c>
      <c r="R3939" t="str">
        <f t="shared" si="369"/>
        <v>plays</v>
      </c>
      <c r="S3939" s="10">
        <f t="shared" si="370"/>
        <v>42534.423148148147</v>
      </c>
      <c r="T3939" s="10">
        <f t="shared" si="371"/>
        <v>42562.423148148147</v>
      </c>
    </row>
    <row r="3940" spans="1:20" ht="43.5" x14ac:dyDescent="0.35">
      <c r="A3940" s="5">
        <f t="shared" si="366"/>
        <v>12.196620583717358</v>
      </c>
      <c r="B3940">
        <v>3938</v>
      </c>
      <c r="C3940" s="3" t="s">
        <v>3935</v>
      </c>
      <c r="D3940" s="3" t="s">
        <v>8046</v>
      </c>
      <c r="E3940">
        <v>3255</v>
      </c>
      <c r="F3940">
        <v>397</v>
      </c>
      <c r="G3940" t="s">
        <v>8220</v>
      </c>
      <c r="H3940" t="s">
        <v>8223</v>
      </c>
      <c r="I3940" t="s">
        <v>8245</v>
      </c>
      <c r="J3940" s="11">
        <v>1435441454</v>
      </c>
      <c r="K3940" s="11">
        <v>1432763054</v>
      </c>
      <c r="L3940" t="b">
        <v>0</v>
      </c>
      <c r="M3940">
        <v>5</v>
      </c>
      <c r="N3940" t="b">
        <v>0</v>
      </c>
      <c r="O3940" t="s">
        <v>8270</v>
      </c>
      <c r="P3940" s="5">
        <f t="shared" si="367"/>
        <v>79.400000000000006</v>
      </c>
      <c r="Q3940" t="str">
        <f t="shared" si="368"/>
        <v>theater</v>
      </c>
      <c r="R3940" t="str">
        <f t="shared" si="369"/>
        <v>plays</v>
      </c>
      <c r="S3940" s="10">
        <f t="shared" si="370"/>
        <v>42151.697384259263</v>
      </c>
      <c r="T3940" s="10">
        <f t="shared" si="371"/>
        <v>42182.697384259263</v>
      </c>
    </row>
    <row r="3941" spans="1:20" ht="43.5" x14ac:dyDescent="0.35">
      <c r="A3941" s="5">
        <f t="shared" si="366"/>
        <v>0.1</v>
      </c>
      <c r="B3941">
        <v>3939</v>
      </c>
      <c r="C3941" s="3" t="s">
        <v>3936</v>
      </c>
      <c r="D3941" s="3" t="s">
        <v>8047</v>
      </c>
      <c r="E3941">
        <v>5000</v>
      </c>
      <c r="F3941">
        <v>5</v>
      </c>
      <c r="G3941" t="s">
        <v>8220</v>
      </c>
      <c r="H3941" t="s">
        <v>8225</v>
      </c>
      <c r="I3941" t="s">
        <v>8247</v>
      </c>
      <c r="J3941" s="11">
        <v>1412656200</v>
      </c>
      <c r="K3941" s="11">
        <v>1412328979</v>
      </c>
      <c r="L3941" t="b">
        <v>0</v>
      </c>
      <c r="M3941">
        <v>1</v>
      </c>
      <c r="N3941" t="b">
        <v>0</v>
      </c>
      <c r="O3941" t="s">
        <v>8270</v>
      </c>
      <c r="P3941" s="5">
        <f t="shared" si="367"/>
        <v>5</v>
      </c>
      <c r="Q3941" t="str">
        <f t="shared" si="368"/>
        <v>theater</v>
      </c>
      <c r="R3941" t="str">
        <f t="shared" si="369"/>
        <v>plays</v>
      </c>
      <c r="S3941" s="10">
        <f t="shared" si="370"/>
        <v>41915.191886574074</v>
      </c>
      <c r="T3941" s="10">
        <f t="shared" si="371"/>
        <v>41918.979166666664</v>
      </c>
    </row>
    <row r="3942" spans="1:20" ht="43.5" x14ac:dyDescent="0.35">
      <c r="A3942" s="5">
        <f t="shared" si="366"/>
        <v>0.22</v>
      </c>
      <c r="B3942">
        <v>3940</v>
      </c>
      <c r="C3942" s="3" t="s">
        <v>3937</v>
      </c>
      <c r="D3942" s="3" t="s">
        <v>8048</v>
      </c>
      <c r="E3942">
        <v>5000</v>
      </c>
      <c r="F3942">
        <v>11</v>
      </c>
      <c r="G3942" t="s">
        <v>8220</v>
      </c>
      <c r="H3942" t="s">
        <v>8223</v>
      </c>
      <c r="I3942" t="s">
        <v>8245</v>
      </c>
      <c r="J3942" s="11">
        <v>1420199351</v>
      </c>
      <c r="K3942" s="11">
        <v>1416311351</v>
      </c>
      <c r="L3942" t="b">
        <v>0</v>
      </c>
      <c r="M3942">
        <v>2</v>
      </c>
      <c r="N3942" t="b">
        <v>0</v>
      </c>
      <c r="O3942" t="s">
        <v>8270</v>
      </c>
      <c r="P3942" s="5">
        <f t="shared" si="367"/>
        <v>5.5</v>
      </c>
      <c r="Q3942" t="str">
        <f t="shared" si="368"/>
        <v>theater</v>
      </c>
      <c r="R3942" t="str">
        <f t="shared" si="369"/>
        <v>plays</v>
      </c>
      <c r="S3942" s="10">
        <f t="shared" si="370"/>
        <v>41961.284155092588</v>
      </c>
      <c r="T3942" s="10">
        <f t="shared" si="371"/>
        <v>42006.284155092588</v>
      </c>
    </row>
    <row r="3943" spans="1:20" ht="72.5" x14ac:dyDescent="0.35">
      <c r="A3943" s="5">
        <f t="shared" si="366"/>
        <v>0.90909090909090906</v>
      </c>
      <c r="B3943">
        <v>3941</v>
      </c>
      <c r="C3943" s="3" t="s">
        <v>3938</v>
      </c>
      <c r="D3943" s="3" t="s">
        <v>8049</v>
      </c>
      <c r="E3943">
        <v>5500</v>
      </c>
      <c r="F3943">
        <v>50</v>
      </c>
      <c r="G3943" t="s">
        <v>8220</v>
      </c>
      <c r="H3943" t="s">
        <v>8223</v>
      </c>
      <c r="I3943" t="s">
        <v>8245</v>
      </c>
      <c r="J3943" s="11">
        <v>1416877200</v>
      </c>
      <c r="K3943" s="11">
        <v>1414505137</v>
      </c>
      <c r="L3943" t="b">
        <v>0</v>
      </c>
      <c r="M3943">
        <v>2</v>
      </c>
      <c r="N3943" t="b">
        <v>0</v>
      </c>
      <c r="O3943" t="s">
        <v>8270</v>
      </c>
      <c r="P3943" s="5">
        <f t="shared" si="367"/>
        <v>25</v>
      </c>
      <c r="Q3943" t="str">
        <f t="shared" si="368"/>
        <v>theater</v>
      </c>
      <c r="R3943" t="str">
        <f t="shared" si="369"/>
        <v>plays</v>
      </c>
      <c r="S3943" s="10">
        <f t="shared" si="370"/>
        <v>41940.378900462958</v>
      </c>
      <c r="T3943" s="10">
        <f t="shared" si="371"/>
        <v>41967.833333333336</v>
      </c>
    </row>
    <row r="3944" spans="1:20" ht="43.5" x14ac:dyDescent="0.35">
      <c r="A3944" s="5">
        <f t="shared" si="366"/>
        <v>0</v>
      </c>
      <c r="B3944">
        <v>3942</v>
      </c>
      <c r="C3944" s="3" t="s">
        <v>3939</v>
      </c>
      <c r="D3944" s="3" t="s">
        <v>8050</v>
      </c>
      <c r="E3944">
        <v>1200</v>
      </c>
      <c r="F3944">
        <v>0</v>
      </c>
      <c r="G3944" t="s">
        <v>8220</v>
      </c>
      <c r="H3944" t="s">
        <v>8223</v>
      </c>
      <c r="I3944" t="s">
        <v>8245</v>
      </c>
      <c r="J3944" s="11">
        <v>1434490914</v>
      </c>
      <c r="K3944" s="11">
        <v>1429306914</v>
      </c>
      <c r="L3944" t="b">
        <v>0</v>
      </c>
      <c r="M3944">
        <v>0</v>
      </c>
      <c r="N3944" t="b">
        <v>0</v>
      </c>
      <c r="O3944" t="s">
        <v>8270</v>
      </c>
      <c r="P3944" s="5" t="e">
        <f t="shared" si="367"/>
        <v>#DIV/0!</v>
      </c>
      <c r="Q3944" t="str">
        <f t="shared" si="368"/>
        <v>theater</v>
      </c>
      <c r="R3944" t="str">
        <f t="shared" si="369"/>
        <v>plays</v>
      </c>
      <c r="S3944" s="10">
        <f t="shared" si="370"/>
        <v>42111.695763888885</v>
      </c>
      <c r="T3944" s="10">
        <f t="shared" si="371"/>
        <v>42171.695763888885</v>
      </c>
    </row>
    <row r="3945" spans="1:20" ht="43.5" x14ac:dyDescent="0.35">
      <c r="A3945" s="5">
        <f t="shared" si="366"/>
        <v>35.64</v>
      </c>
      <c r="B3945">
        <v>3943</v>
      </c>
      <c r="C3945" s="3" t="s">
        <v>3940</v>
      </c>
      <c r="D3945" s="3" t="s">
        <v>8051</v>
      </c>
      <c r="E3945">
        <v>5000</v>
      </c>
      <c r="F3945">
        <v>1782</v>
      </c>
      <c r="G3945" t="s">
        <v>8220</v>
      </c>
      <c r="H3945" t="s">
        <v>8223</v>
      </c>
      <c r="I3945" t="s">
        <v>8245</v>
      </c>
      <c r="J3945" s="11">
        <v>1446483000</v>
      </c>
      <c r="K3945" s="11">
        <v>1443811268</v>
      </c>
      <c r="L3945" t="b">
        <v>0</v>
      </c>
      <c r="M3945">
        <v>13</v>
      </c>
      <c r="N3945" t="b">
        <v>0</v>
      </c>
      <c r="O3945" t="s">
        <v>8270</v>
      </c>
      <c r="P3945" s="5">
        <f t="shared" si="367"/>
        <v>137.07692307692307</v>
      </c>
      <c r="Q3945" t="str">
        <f t="shared" si="368"/>
        <v>theater</v>
      </c>
      <c r="R3945" t="str">
        <f t="shared" si="369"/>
        <v>plays</v>
      </c>
      <c r="S3945" s="10">
        <f t="shared" si="370"/>
        <v>42279.570231481477</v>
      </c>
      <c r="T3945" s="10">
        <f t="shared" si="371"/>
        <v>42310.493055555555</v>
      </c>
    </row>
    <row r="3946" spans="1:20" ht="58" x14ac:dyDescent="0.35">
      <c r="A3946" s="5">
        <f t="shared" si="366"/>
        <v>0</v>
      </c>
      <c r="B3946">
        <v>3944</v>
      </c>
      <c r="C3946" s="3" t="s">
        <v>3941</v>
      </c>
      <c r="D3946" s="3" t="s">
        <v>8052</v>
      </c>
      <c r="E3946">
        <v>5000</v>
      </c>
      <c r="F3946">
        <v>0</v>
      </c>
      <c r="G3946" t="s">
        <v>8220</v>
      </c>
      <c r="H3946" t="s">
        <v>8223</v>
      </c>
      <c r="I3946" t="s">
        <v>8245</v>
      </c>
      <c r="J3946" s="11">
        <v>1440690875</v>
      </c>
      <c r="K3946" s="11">
        <v>1438098875</v>
      </c>
      <c r="L3946" t="b">
        <v>0</v>
      </c>
      <c r="M3946">
        <v>0</v>
      </c>
      <c r="N3946" t="b">
        <v>0</v>
      </c>
      <c r="O3946" t="s">
        <v>8270</v>
      </c>
      <c r="P3946" s="5" t="e">
        <f t="shared" si="367"/>
        <v>#DIV/0!</v>
      </c>
      <c r="Q3946" t="str">
        <f t="shared" si="368"/>
        <v>theater</v>
      </c>
      <c r="R3946" t="str">
        <f t="shared" si="369"/>
        <v>plays</v>
      </c>
      <c r="S3946" s="10">
        <f t="shared" si="370"/>
        <v>42213.454571759255</v>
      </c>
      <c r="T3946" s="10">
        <f t="shared" si="371"/>
        <v>42243.454571759255</v>
      </c>
    </row>
    <row r="3947" spans="1:20" ht="43.5" x14ac:dyDescent="0.35">
      <c r="A3947" s="5">
        <f t="shared" si="366"/>
        <v>0.25</v>
      </c>
      <c r="B3947">
        <v>3945</v>
      </c>
      <c r="C3947" s="3" t="s">
        <v>3942</v>
      </c>
      <c r="D3947" s="3" t="s">
        <v>8053</v>
      </c>
      <c r="E3947">
        <v>2000</v>
      </c>
      <c r="F3947">
        <v>5</v>
      </c>
      <c r="G3947" t="s">
        <v>8220</v>
      </c>
      <c r="H3947" t="s">
        <v>8223</v>
      </c>
      <c r="I3947" t="s">
        <v>8245</v>
      </c>
      <c r="J3947" s="11">
        <v>1431717268</v>
      </c>
      <c r="K3947" s="11">
        <v>1429125268</v>
      </c>
      <c r="L3947" t="b">
        <v>0</v>
      </c>
      <c r="M3947">
        <v>1</v>
      </c>
      <c r="N3947" t="b">
        <v>0</v>
      </c>
      <c r="O3947" t="s">
        <v>8270</v>
      </c>
      <c r="P3947" s="5">
        <f t="shared" si="367"/>
        <v>5</v>
      </c>
      <c r="Q3947" t="str">
        <f t="shared" si="368"/>
        <v>theater</v>
      </c>
      <c r="R3947" t="str">
        <f t="shared" si="369"/>
        <v>plays</v>
      </c>
      <c r="S3947" s="10">
        <f t="shared" si="370"/>
        <v>42109.593379629623</v>
      </c>
      <c r="T3947" s="10">
        <f t="shared" si="371"/>
        <v>42139.593379629623</v>
      </c>
    </row>
    <row r="3948" spans="1:20" ht="29" x14ac:dyDescent="0.35">
      <c r="A3948" s="5">
        <f t="shared" si="366"/>
        <v>3.25</v>
      </c>
      <c r="B3948">
        <v>3946</v>
      </c>
      <c r="C3948" s="3" t="s">
        <v>3943</v>
      </c>
      <c r="D3948" s="3" t="s">
        <v>8054</v>
      </c>
      <c r="E3948">
        <v>6000</v>
      </c>
      <c r="F3948">
        <v>195</v>
      </c>
      <c r="G3948" t="s">
        <v>8220</v>
      </c>
      <c r="H3948" t="s">
        <v>8223</v>
      </c>
      <c r="I3948" t="s">
        <v>8245</v>
      </c>
      <c r="J3948" s="11">
        <v>1425110400</v>
      </c>
      <c r="K3948" s="11">
        <v>1422388822</v>
      </c>
      <c r="L3948" t="b">
        <v>0</v>
      </c>
      <c r="M3948">
        <v>5</v>
      </c>
      <c r="N3948" t="b">
        <v>0</v>
      </c>
      <c r="O3948" t="s">
        <v>8270</v>
      </c>
      <c r="P3948" s="5">
        <f t="shared" si="367"/>
        <v>39</v>
      </c>
      <c r="Q3948" t="str">
        <f t="shared" si="368"/>
        <v>theater</v>
      </c>
      <c r="R3948" t="str">
        <f t="shared" si="369"/>
        <v>plays</v>
      </c>
      <c r="S3948" s="10">
        <f t="shared" si="370"/>
        <v>42031.625254629624</v>
      </c>
      <c r="T3948" s="10">
        <f t="shared" si="371"/>
        <v>42063.124999999993</v>
      </c>
    </row>
    <row r="3949" spans="1:20" ht="58" x14ac:dyDescent="0.35">
      <c r="A3949" s="5">
        <f t="shared" si="366"/>
        <v>3.3666666666666663</v>
      </c>
      <c r="B3949">
        <v>3947</v>
      </c>
      <c r="C3949" s="3" t="s">
        <v>3944</v>
      </c>
      <c r="D3949" s="3" t="s">
        <v>8055</v>
      </c>
      <c r="E3949">
        <v>3000</v>
      </c>
      <c r="F3949">
        <v>101</v>
      </c>
      <c r="G3949" t="s">
        <v>8220</v>
      </c>
      <c r="H3949" t="s">
        <v>8223</v>
      </c>
      <c r="I3949" t="s">
        <v>8245</v>
      </c>
      <c r="J3949" s="11">
        <v>1475378744</v>
      </c>
      <c r="K3949" s="11">
        <v>1472786744</v>
      </c>
      <c r="L3949" t="b">
        <v>0</v>
      </c>
      <c r="M3949">
        <v>2</v>
      </c>
      <c r="N3949" t="b">
        <v>0</v>
      </c>
      <c r="O3949" t="s">
        <v>8270</v>
      </c>
      <c r="P3949" s="5">
        <f t="shared" si="367"/>
        <v>50.5</v>
      </c>
      <c r="Q3949" t="str">
        <f t="shared" si="368"/>
        <v>theater</v>
      </c>
      <c r="R3949" t="str">
        <f t="shared" si="369"/>
        <v>plays</v>
      </c>
      <c r="S3949" s="10">
        <f t="shared" si="370"/>
        <v>42614.934537037036</v>
      </c>
      <c r="T3949" s="10">
        <f t="shared" si="371"/>
        <v>42644.934537037036</v>
      </c>
    </row>
    <row r="3950" spans="1:20" ht="43.5" x14ac:dyDescent="0.35">
      <c r="A3950" s="5">
        <f t="shared" si="366"/>
        <v>0</v>
      </c>
      <c r="B3950">
        <v>3948</v>
      </c>
      <c r="C3950" s="3" t="s">
        <v>3945</v>
      </c>
      <c r="D3950" s="3" t="s">
        <v>8056</v>
      </c>
      <c r="E3950">
        <v>30000</v>
      </c>
      <c r="F3950">
        <v>0</v>
      </c>
      <c r="G3950" t="s">
        <v>8220</v>
      </c>
      <c r="H3950" t="s">
        <v>8225</v>
      </c>
      <c r="I3950" t="s">
        <v>8247</v>
      </c>
      <c r="J3950" s="11">
        <v>1410076123</v>
      </c>
      <c r="K3950" s="11">
        <v>1404892123</v>
      </c>
      <c r="L3950" t="b">
        <v>0</v>
      </c>
      <c r="M3950">
        <v>0</v>
      </c>
      <c r="N3950" t="b">
        <v>0</v>
      </c>
      <c r="O3950" t="s">
        <v>8270</v>
      </c>
      <c r="P3950" s="5" t="e">
        <f t="shared" si="367"/>
        <v>#DIV/0!</v>
      </c>
      <c r="Q3950" t="str">
        <f t="shared" si="368"/>
        <v>theater</v>
      </c>
      <c r="R3950" t="str">
        <f t="shared" si="369"/>
        <v>plays</v>
      </c>
      <c r="S3950" s="10">
        <f t="shared" si="370"/>
        <v>41829.117164351846</v>
      </c>
      <c r="T3950" s="10">
        <f t="shared" si="371"/>
        <v>41889.117164351846</v>
      </c>
    </row>
    <row r="3951" spans="1:20" ht="58" x14ac:dyDescent="0.35">
      <c r="A3951" s="5">
        <f t="shared" si="366"/>
        <v>15.770000000000001</v>
      </c>
      <c r="B3951">
        <v>3949</v>
      </c>
      <c r="C3951" s="3" t="s">
        <v>3946</v>
      </c>
      <c r="D3951" s="3" t="s">
        <v>8057</v>
      </c>
      <c r="E3951">
        <v>10000</v>
      </c>
      <c r="F3951">
        <v>1577</v>
      </c>
      <c r="G3951" t="s">
        <v>8220</v>
      </c>
      <c r="H3951" t="s">
        <v>8225</v>
      </c>
      <c r="I3951" t="s">
        <v>8247</v>
      </c>
      <c r="J3951" s="11">
        <v>1423623221</v>
      </c>
      <c r="K3951" s="11">
        <v>1421031221</v>
      </c>
      <c r="L3951" t="b">
        <v>0</v>
      </c>
      <c r="M3951">
        <v>32</v>
      </c>
      <c r="N3951" t="b">
        <v>0</v>
      </c>
      <c r="O3951" t="s">
        <v>8270</v>
      </c>
      <c r="P3951" s="5">
        <f t="shared" si="367"/>
        <v>49.28125</v>
      </c>
      <c r="Q3951" t="str">
        <f t="shared" si="368"/>
        <v>theater</v>
      </c>
      <c r="R3951" t="str">
        <f t="shared" si="369"/>
        <v>plays</v>
      </c>
      <c r="S3951" s="10">
        <f t="shared" si="370"/>
        <v>42015.912280092591</v>
      </c>
      <c r="T3951" s="10">
        <f t="shared" si="371"/>
        <v>42045.912280092591</v>
      </c>
    </row>
    <row r="3952" spans="1:20" ht="58" x14ac:dyDescent="0.35">
      <c r="A3952" s="5">
        <f t="shared" si="366"/>
        <v>0.625</v>
      </c>
      <c r="B3952">
        <v>3950</v>
      </c>
      <c r="C3952" s="3" t="s">
        <v>3947</v>
      </c>
      <c r="D3952" s="3" t="s">
        <v>8058</v>
      </c>
      <c r="E3952">
        <v>4000</v>
      </c>
      <c r="F3952">
        <v>25</v>
      </c>
      <c r="G3952" t="s">
        <v>8220</v>
      </c>
      <c r="H3952" t="s">
        <v>8223</v>
      </c>
      <c r="I3952" t="s">
        <v>8245</v>
      </c>
      <c r="J3952" s="11">
        <v>1460140500</v>
      </c>
      <c r="K3952" s="11">
        <v>1457628680</v>
      </c>
      <c r="L3952" t="b">
        <v>0</v>
      </c>
      <c r="M3952">
        <v>1</v>
      </c>
      <c r="N3952" t="b">
        <v>0</v>
      </c>
      <c r="O3952" t="s">
        <v>8270</v>
      </c>
      <c r="P3952" s="5">
        <f t="shared" si="367"/>
        <v>25</v>
      </c>
      <c r="Q3952" t="str">
        <f t="shared" si="368"/>
        <v>theater</v>
      </c>
      <c r="R3952" t="str">
        <f t="shared" si="369"/>
        <v>plays</v>
      </c>
      <c r="S3952" s="10">
        <f t="shared" si="370"/>
        <v>42439.493981481479</v>
      </c>
      <c r="T3952" s="10">
        <f t="shared" si="371"/>
        <v>42468.565972222219</v>
      </c>
    </row>
    <row r="3953" spans="1:20" ht="43.5" x14ac:dyDescent="0.35">
      <c r="A3953" s="5">
        <f t="shared" si="366"/>
        <v>5.0000000000000001E-4</v>
      </c>
      <c r="B3953">
        <v>3951</v>
      </c>
      <c r="C3953" s="3" t="s">
        <v>3948</v>
      </c>
      <c r="D3953" s="3" t="s">
        <v>6961</v>
      </c>
      <c r="E3953">
        <v>200000</v>
      </c>
      <c r="F3953">
        <v>1</v>
      </c>
      <c r="G3953" t="s">
        <v>8220</v>
      </c>
      <c r="H3953" t="s">
        <v>8240</v>
      </c>
      <c r="I3953" t="s">
        <v>8248</v>
      </c>
      <c r="J3953" s="11">
        <v>1462301342</v>
      </c>
      <c r="K3953" s="11">
        <v>1457120942</v>
      </c>
      <c r="L3953" t="b">
        <v>0</v>
      </c>
      <c r="M3953">
        <v>1</v>
      </c>
      <c r="N3953" t="b">
        <v>0</v>
      </c>
      <c r="O3953" t="s">
        <v>8270</v>
      </c>
      <c r="P3953" s="5">
        <f t="shared" si="367"/>
        <v>1</v>
      </c>
      <c r="Q3953" t="str">
        <f t="shared" si="368"/>
        <v>theater</v>
      </c>
      <c r="R3953" t="str">
        <f t="shared" si="369"/>
        <v>plays</v>
      </c>
      <c r="S3953" s="10">
        <f t="shared" si="370"/>
        <v>42433.617384259262</v>
      </c>
      <c r="T3953" s="10">
        <f t="shared" si="371"/>
        <v>42493.57571759259</v>
      </c>
    </row>
    <row r="3954" spans="1:20" ht="43.5" x14ac:dyDescent="0.35">
      <c r="A3954" s="5">
        <f t="shared" si="366"/>
        <v>9.6153846153846159E-2</v>
      </c>
      <c r="B3954">
        <v>3952</v>
      </c>
      <c r="C3954" s="3" t="s">
        <v>3949</v>
      </c>
      <c r="D3954" s="3" t="s">
        <v>8059</v>
      </c>
      <c r="E3954">
        <v>26000</v>
      </c>
      <c r="F3954">
        <v>25</v>
      </c>
      <c r="G3954" t="s">
        <v>8220</v>
      </c>
      <c r="H3954" t="s">
        <v>8223</v>
      </c>
      <c r="I3954" t="s">
        <v>8245</v>
      </c>
      <c r="J3954" s="11">
        <v>1445885890</v>
      </c>
      <c r="K3954" s="11">
        <v>1440701890</v>
      </c>
      <c r="L3954" t="b">
        <v>0</v>
      </c>
      <c r="M3954">
        <v>1</v>
      </c>
      <c r="N3954" t="b">
        <v>0</v>
      </c>
      <c r="O3954" t="s">
        <v>8270</v>
      </c>
      <c r="P3954" s="5">
        <f t="shared" si="367"/>
        <v>25</v>
      </c>
      <c r="Q3954" t="str">
        <f t="shared" si="368"/>
        <v>theater</v>
      </c>
      <c r="R3954" t="str">
        <f t="shared" si="369"/>
        <v>plays</v>
      </c>
      <c r="S3954" s="10">
        <f t="shared" si="370"/>
        <v>42243.582060185181</v>
      </c>
      <c r="T3954" s="10">
        <f t="shared" si="371"/>
        <v>42303.582060185181</v>
      </c>
    </row>
    <row r="3955" spans="1:20" ht="43.5" x14ac:dyDescent="0.35">
      <c r="A3955" s="5">
        <f t="shared" si="366"/>
        <v>0</v>
      </c>
      <c r="B3955">
        <v>3953</v>
      </c>
      <c r="C3955" s="3" t="s">
        <v>3950</v>
      </c>
      <c r="D3955" s="3" t="s">
        <v>8060</v>
      </c>
      <c r="E3955">
        <v>17600</v>
      </c>
      <c r="F3955">
        <v>0</v>
      </c>
      <c r="G3955" t="s">
        <v>8220</v>
      </c>
      <c r="H3955" t="s">
        <v>8223</v>
      </c>
      <c r="I3955" t="s">
        <v>8245</v>
      </c>
      <c r="J3955" s="11">
        <v>1469834940</v>
      </c>
      <c r="K3955" s="11">
        <v>1467162586</v>
      </c>
      <c r="L3955" t="b">
        <v>0</v>
      </c>
      <c r="M3955">
        <v>0</v>
      </c>
      <c r="N3955" t="b">
        <v>0</v>
      </c>
      <c r="O3955" t="s">
        <v>8270</v>
      </c>
      <c r="P3955" s="5" t="e">
        <f t="shared" si="367"/>
        <v>#DIV/0!</v>
      </c>
      <c r="Q3955" t="str">
        <f t="shared" si="368"/>
        <v>theater</v>
      </c>
      <c r="R3955" t="str">
        <f t="shared" si="369"/>
        <v>plays</v>
      </c>
      <c r="S3955" s="10">
        <f t="shared" si="370"/>
        <v>42549.840115740742</v>
      </c>
      <c r="T3955" s="10">
        <f t="shared" si="371"/>
        <v>42580.770138888889</v>
      </c>
    </row>
    <row r="3956" spans="1:20" ht="58" x14ac:dyDescent="0.35">
      <c r="A3956" s="5">
        <f t="shared" si="366"/>
        <v>0</v>
      </c>
      <c r="B3956">
        <v>3954</v>
      </c>
      <c r="C3956" s="3" t="s">
        <v>3951</v>
      </c>
      <c r="D3956" s="3" t="s">
        <v>8061</v>
      </c>
      <c r="E3956">
        <v>25000</v>
      </c>
      <c r="F3956">
        <v>0</v>
      </c>
      <c r="G3956" t="s">
        <v>8220</v>
      </c>
      <c r="H3956" t="s">
        <v>8228</v>
      </c>
      <c r="I3956" t="s">
        <v>8250</v>
      </c>
      <c r="J3956" s="11">
        <v>1405352264</v>
      </c>
      <c r="K3956" s="11">
        <v>1400168264</v>
      </c>
      <c r="L3956" t="b">
        <v>0</v>
      </c>
      <c r="M3956">
        <v>0</v>
      </c>
      <c r="N3956" t="b">
        <v>0</v>
      </c>
      <c r="O3956" t="s">
        <v>8270</v>
      </c>
      <c r="P3956" s="5" t="e">
        <f t="shared" si="367"/>
        <v>#DIV/0!</v>
      </c>
      <c r="Q3956" t="str">
        <f t="shared" si="368"/>
        <v>theater</v>
      </c>
      <c r="R3956" t="str">
        <f t="shared" si="369"/>
        <v>plays</v>
      </c>
      <c r="S3956" s="10">
        <f t="shared" si="370"/>
        <v>41774.442870370367</v>
      </c>
      <c r="T3956" s="10">
        <f t="shared" si="371"/>
        <v>41834.442870370367</v>
      </c>
    </row>
    <row r="3957" spans="1:20" ht="43.5" x14ac:dyDescent="0.35">
      <c r="A3957" s="5">
        <f t="shared" si="366"/>
        <v>24.285714285714285</v>
      </c>
      <c r="B3957">
        <v>3955</v>
      </c>
      <c r="C3957" s="3" t="s">
        <v>3952</v>
      </c>
      <c r="D3957" s="3" t="s">
        <v>8062</v>
      </c>
      <c r="E3957">
        <v>1750</v>
      </c>
      <c r="F3957">
        <v>425</v>
      </c>
      <c r="G3957" t="s">
        <v>8220</v>
      </c>
      <c r="H3957" t="s">
        <v>8223</v>
      </c>
      <c r="I3957" t="s">
        <v>8245</v>
      </c>
      <c r="J3957" s="11">
        <v>1448745741</v>
      </c>
      <c r="K3957" s="11">
        <v>1446150141</v>
      </c>
      <c r="L3957" t="b">
        <v>0</v>
      </c>
      <c r="M3957">
        <v>8</v>
      </c>
      <c r="N3957" t="b">
        <v>0</v>
      </c>
      <c r="O3957" t="s">
        <v>8270</v>
      </c>
      <c r="P3957" s="5">
        <f t="shared" si="367"/>
        <v>53.125</v>
      </c>
      <c r="Q3957" t="str">
        <f t="shared" si="368"/>
        <v>theater</v>
      </c>
      <c r="R3957" t="str">
        <f t="shared" si="369"/>
        <v>plays</v>
      </c>
      <c r="S3957" s="10">
        <f t="shared" si="370"/>
        <v>42306.640520833331</v>
      </c>
      <c r="T3957" s="10">
        <f t="shared" si="371"/>
        <v>42336.682187499995</v>
      </c>
    </row>
    <row r="3958" spans="1:20" ht="43.5" x14ac:dyDescent="0.35">
      <c r="A3958" s="5">
        <f t="shared" si="366"/>
        <v>0</v>
      </c>
      <c r="B3958">
        <v>3956</v>
      </c>
      <c r="C3958" s="3" t="s">
        <v>3953</v>
      </c>
      <c r="D3958" s="3" t="s">
        <v>8063</v>
      </c>
      <c r="E3958">
        <v>5500</v>
      </c>
      <c r="F3958">
        <v>0</v>
      </c>
      <c r="G3958" t="s">
        <v>8220</v>
      </c>
      <c r="H3958" t="s">
        <v>8223</v>
      </c>
      <c r="I3958" t="s">
        <v>8245</v>
      </c>
      <c r="J3958" s="11">
        <v>1461543600</v>
      </c>
      <c r="K3958" s="11">
        <v>1459203727</v>
      </c>
      <c r="L3958" t="b">
        <v>0</v>
      </c>
      <c r="M3958">
        <v>0</v>
      </c>
      <c r="N3958" t="b">
        <v>0</v>
      </c>
      <c r="O3958" t="s">
        <v>8270</v>
      </c>
      <c r="P3958" s="5" t="e">
        <f t="shared" si="367"/>
        <v>#DIV/0!</v>
      </c>
      <c r="Q3958" t="str">
        <f t="shared" si="368"/>
        <v>theater</v>
      </c>
      <c r="R3958" t="str">
        <f t="shared" si="369"/>
        <v>plays</v>
      </c>
      <c r="S3958" s="10">
        <f t="shared" si="370"/>
        <v>42457.723692129628</v>
      </c>
      <c r="T3958" s="10">
        <f t="shared" si="371"/>
        <v>42484.805555555555</v>
      </c>
    </row>
    <row r="3959" spans="1:20" ht="43.5" x14ac:dyDescent="0.35">
      <c r="A3959" s="5">
        <f t="shared" si="366"/>
        <v>2.5000000000000001E-2</v>
      </c>
      <c r="B3959">
        <v>3957</v>
      </c>
      <c r="C3959" s="3" t="s">
        <v>3954</v>
      </c>
      <c r="D3959" s="3" t="s">
        <v>8064</v>
      </c>
      <c r="E3959">
        <v>28000</v>
      </c>
      <c r="F3959">
        <v>7</v>
      </c>
      <c r="G3959" t="s">
        <v>8220</v>
      </c>
      <c r="H3959" t="s">
        <v>8223</v>
      </c>
      <c r="I3959" t="s">
        <v>8245</v>
      </c>
      <c r="J3959" s="11">
        <v>1468020354</v>
      </c>
      <c r="K3959" s="11">
        <v>1464045954</v>
      </c>
      <c r="L3959" t="b">
        <v>0</v>
      </c>
      <c r="M3959">
        <v>1</v>
      </c>
      <c r="N3959" t="b">
        <v>0</v>
      </c>
      <c r="O3959" t="s">
        <v>8270</v>
      </c>
      <c r="P3959" s="5">
        <f t="shared" si="367"/>
        <v>7</v>
      </c>
      <c r="Q3959" t="str">
        <f t="shared" si="368"/>
        <v>theater</v>
      </c>
      <c r="R3959" t="str">
        <f t="shared" si="369"/>
        <v>plays</v>
      </c>
      <c r="S3959" s="10">
        <f t="shared" si="370"/>
        <v>42513.767986111103</v>
      </c>
      <c r="T3959" s="10">
        <f t="shared" si="371"/>
        <v>42559.767986111103</v>
      </c>
    </row>
    <row r="3960" spans="1:20" ht="58" x14ac:dyDescent="0.35">
      <c r="A3960" s="5">
        <f t="shared" si="366"/>
        <v>32.049999999999997</v>
      </c>
      <c r="B3960">
        <v>3958</v>
      </c>
      <c r="C3960" s="3" t="s">
        <v>3955</v>
      </c>
      <c r="D3960" s="3" t="s">
        <v>8065</v>
      </c>
      <c r="E3960">
        <v>2000</v>
      </c>
      <c r="F3960">
        <v>641</v>
      </c>
      <c r="G3960" t="s">
        <v>8220</v>
      </c>
      <c r="H3960" t="s">
        <v>8223</v>
      </c>
      <c r="I3960" t="s">
        <v>8245</v>
      </c>
      <c r="J3960" s="11">
        <v>1406988000</v>
      </c>
      <c r="K3960" s="11">
        <v>1403822912</v>
      </c>
      <c r="L3960" t="b">
        <v>0</v>
      </c>
      <c r="M3960">
        <v>16</v>
      </c>
      <c r="N3960" t="b">
        <v>0</v>
      </c>
      <c r="O3960" t="s">
        <v>8270</v>
      </c>
      <c r="P3960" s="5">
        <f t="shared" si="367"/>
        <v>40.0625</v>
      </c>
      <c r="Q3960" t="str">
        <f t="shared" si="368"/>
        <v>theater</v>
      </c>
      <c r="R3960" t="str">
        <f t="shared" si="369"/>
        <v>plays</v>
      </c>
      <c r="S3960" s="10">
        <f t="shared" si="370"/>
        <v>41816.742037037038</v>
      </c>
      <c r="T3960" s="10">
        <f t="shared" si="371"/>
        <v>41853.375</v>
      </c>
    </row>
    <row r="3961" spans="1:20" ht="43.5" x14ac:dyDescent="0.35">
      <c r="A3961" s="5">
        <f t="shared" si="366"/>
        <v>24.333333333333336</v>
      </c>
      <c r="B3961">
        <v>3959</v>
      </c>
      <c r="C3961" s="3" t="s">
        <v>3956</v>
      </c>
      <c r="D3961" s="3" t="s">
        <v>8066</v>
      </c>
      <c r="E3961">
        <v>1200</v>
      </c>
      <c r="F3961">
        <v>292</v>
      </c>
      <c r="G3961" t="s">
        <v>8220</v>
      </c>
      <c r="H3961" t="s">
        <v>8223</v>
      </c>
      <c r="I3961" t="s">
        <v>8245</v>
      </c>
      <c r="J3961" s="11">
        <v>1411930556</v>
      </c>
      <c r="K3961" s="11">
        <v>1409338556</v>
      </c>
      <c r="L3961" t="b">
        <v>0</v>
      </c>
      <c r="M3961">
        <v>12</v>
      </c>
      <c r="N3961" t="b">
        <v>0</v>
      </c>
      <c r="O3961" t="s">
        <v>8270</v>
      </c>
      <c r="P3961" s="5">
        <f t="shared" si="367"/>
        <v>24.333333333333332</v>
      </c>
      <c r="Q3961" t="str">
        <f t="shared" si="368"/>
        <v>theater</v>
      </c>
      <c r="R3961" t="str">
        <f t="shared" si="369"/>
        <v>plays</v>
      </c>
      <c r="S3961" s="10">
        <f t="shared" si="370"/>
        <v>41880.580509259256</v>
      </c>
      <c r="T3961" s="10">
        <f t="shared" si="371"/>
        <v>41910.580509259256</v>
      </c>
    </row>
    <row r="3962" spans="1:20" ht="43.5" x14ac:dyDescent="0.35">
      <c r="A3962" s="5">
        <f t="shared" si="366"/>
        <v>1.5</v>
      </c>
      <c r="B3962">
        <v>3960</v>
      </c>
      <c r="C3962" s="3" t="s">
        <v>3957</v>
      </c>
      <c r="D3962" s="3" t="s">
        <v>8067</v>
      </c>
      <c r="E3962">
        <v>3000</v>
      </c>
      <c r="F3962">
        <v>45</v>
      </c>
      <c r="G3962" t="s">
        <v>8220</v>
      </c>
      <c r="H3962" t="s">
        <v>8223</v>
      </c>
      <c r="I3962" t="s">
        <v>8245</v>
      </c>
      <c r="J3962" s="11">
        <v>1451852256</v>
      </c>
      <c r="K3962" s="11">
        <v>1449260256</v>
      </c>
      <c r="L3962" t="b">
        <v>0</v>
      </c>
      <c r="M3962">
        <v>4</v>
      </c>
      <c r="N3962" t="b">
        <v>0</v>
      </c>
      <c r="O3962" t="s">
        <v>8270</v>
      </c>
      <c r="P3962" s="5">
        <f t="shared" si="367"/>
        <v>11.25</v>
      </c>
      <c r="Q3962" t="str">
        <f t="shared" si="368"/>
        <v>theater</v>
      </c>
      <c r="R3962" t="str">
        <f t="shared" si="369"/>
        <v>plays</v>
      </c>
      <c r="S3962" s="10">
        <f t="shared" si="370"/>
        <v>42342.63722222222</v>
      </c>
      <c r="T3962" s="10">
        <f t="shared" si="371"/>
        <v>42372.63722222222</v>
      </c>
    </row>
    <row r="3963" spans="1:20" ht="58" x14ac:dyDescent="0.35">
      <c r="A3963" s="5">
        <f t="shared" si="366"/>
        <v>0.42</v>
      </c>
      <c r="B3963">
        <v>3961</v>
      </c>
      <c r="C3963" s="3" t="s">
        <v>3958</v>
      </c>
      <c r="D3963" s="3" t="s">
        <v>8068</v>
      </c>
      <c r="E3963">
        <v>5000</v>
      </c>
      <c r="F3963">
        <v>21</v>
      </c>
      <c r="G3963" t="s">
        <v>8220</v>
      </c>
      <c r="H3963" t="s">
        <v>8224</v>
      </c>
      <c r="I3963" t="s">
        <v>8246</v>
      </c>
      <c r="J3963" s="11">
        <v>1399584210</v>
      </c>
      <c r="K3963" s="11">
        <v>1397683410</v>
      </c>
      <c r="L3963" t="b">
        <v>0</v>
      </c>
      <c r="M3963">
        <v>2</v>
      </c>
      <c r="N3963" t="b">
        <v>0</v>
      </c>
      <c r="O3963" t="s">
        <v>8270</v>
      </c>
      <c r="P3963" s="5">
        <f t="shared" si="367"/>
        <v>10.5</v>
      </c>
      <c r="Q3963" t="str">
        <f t="shared" si="368"/>
        <v>theater</v>
      </c>
      <c r="R3963" t="str">
        <f t="shared" si="369"/>
        <v>plays</v>
      </c>
      <c r="S3963" s="10">
        <f t="shared" si="370"/>
        <v>41745.682986111111</v>
      </c>
      <c r="T3963" s="10">
        <f t="shared" si="371"/>
        <v>41767.682986111111</v>
      </c>
    </row>
    <row r="3964" spans="1:20" ht="58" x14ac:dyDescent="0.35">
      <c r="A3964" s="5">
        <f t="shared" si="366"/>
        <v>3.214285714285714</v>
      </c>
      <c r="B3964">
        <v>3962</v>
      </c>
      <c r="C3964" s="3" t="s">
        <v>3959</v>
      </c>
      <c r="D3964" s="3" t="s">
        <v>8069</v>
      </c>
      <c r="E3964">
        <v>1400</v>
      </c>
      <c r="F3964">
        <v>45</v>
      </c>
      <c r="G3964" t="s">
        <v>8220</v>
      </c>
      <c r="H3964" t="s">
        <v>8224</v>
      </c>
      <c r="I3964" t="s">
        <v>8246</v>
      </c>
      <c r="J3964" s="11">
        <v>1448722494</v>
      </c>
      <c r="K3964" s="11">
        <v>1446562494</v>
      </c>
      <c r="L3964" t="b">
        <v>0</v>
      </c>
      <c r="M3964">
        <v>3</v>
      </c>
      <c r="N3964" t="b">
        <v>0</v>
      </c>
      <c r="O3964" t="s">
        <v>8270</v>
      </c>
      <c r="P3964" s="5">
        <f t="shared" si="367"/>
        <v>15</v>
      </c>
      <c r="Q3964" t="str">
        <f t="shared" si="368"/>
        <v>theater</v>
      </c>
      <c r="R3964" t="str">
        <f t="shared" si="369"/>
        <v>plays</v>
      </c>
      <c r="S3964" s="10">
        <f t="shared" si="370"/>
        <v>42311.413124999999</v>
      </c>
      <c r="T3964" s="10">
        <f t="shared" si="371"/>
        <v>42336.413124999999</v>
      </c>
    </row>
    <row r="3965" spans="1:20" ht="58" x14ac:dyDescent="0.35">
      <c r="A3965" s="5">
        <f t="shared" si="366"/>
        <v>0</v>
      </c>
      <c r="B3965">
        <v>3963</v>
      </c>
      <c r="C3965" s="3" t="s">
        <v>3960</v>
      </c>
      <c r="D3965" s="3" t="s">
        <v>8070</v>
      </c>
      <c r="E3965">
        <v>10000</v>
      </c>
      <c r="F3965">
        <v>0</v>
      </c>
      <c r="G3965" t="s">
        <v>8220</v>
      </c>
      <c r="H3965" t="s">
        <v>8228</v>
      </c>
      <c r="I3965" t="s">
        <v>8250</v>
      </c>
      <c r="J3965" s="11">
        <v>1447821717</v>
      </c>
      <c r="K3965" s="11">
        <v>1445226117</v>
      </c>
      <c r="L3965" t="b">
        <v>0</v>
      </c>
      <c r="M3965">
        <v>0</v>
      </c>
      <c r="N3965" t="b">
        <v>0</v>
      </c>
      <c r="O3965" t="s">
        <v>8270</v>
      </c>
      <c r="P3965" s="5" t="e">
        <f t="shared" si="367"/>
        <v>#DIV/0!</v>
      </c>
      <c r="Q3965" t="str">
        <f t="shared" si="368"/>
        <v>theater</v>
      </c>
      <c r="R3965" t="str">
        <f t="shared" si="369"/>
        <v>plays</v>
      </c>
      <c r="S3965" s="10">
        <f t="shared" si="370"/>
        <v>42295.945798611108</v>
      </c>
      <c r="T3965" s="10">
        <f t="shared" si="371"/>
        <v>42325.987465277773</v>
      </c>
    </row>
    <row r="3966" spans="1:20" ht="43.5" x14ac:dyDescent="0.35">
      <c r="A3966" s="5">
        <f t="shared" si="366"/>
        <v>6.3</v>
      </c>
      <c r="B3966">
        <v>3964</v>
      </c>
      <c r="C3966" s="3" t="s">
        <v>3961</v>
      </c>
      <c r="D3966" s="3" t="s">
        <v>8071</v>
      </c>
      <c r="E3966">
        <v>2000</v>
      </c>
      <c r="F3966">
        <v>126</v>
      </c>
      <c r="G3966" t="s">
        <v>8220</v>
      </c>
      <c r="H3966" t="s">
        <v>8223</v>
      </c>
      <c r="I3966" t="s">
        <v>8245</v>
      </c>
      <c r="J3966" s="11">
        <v>1429460386</v>
      </c>
      <c r="K3966" s="11">
        <v>1424279986</v>
      </c>
      <c r="L3966" t="b">
        <v>0</v>
      </c>
      <c r="M3966">
        <v>3</v>
      </c>
      <c r="N3966" t="b">
        <v>0</v>
      </c>
      <c r="O3966" t="s">
        <v>8270</v>
      </c>
      <c r="P3966" s="5">
        <f t="shared" si="367"/>
        <v>42</v>
      </c>
      <c r="Q3966" t="str">
        <f t="shared" si="368"/>
        <v>theater</v>
      </c>
      <c r="R3966" t="str">
        <f t="shared" si="369"/>
        <v>plays</v>
      </c>
      <c r="S3966" s="10">
        <f t="shared" si="370"/>
        <v>42053.513726851852</v>
      </c>
      <c r="T3966" s="10">
        <f t="shared" si="371"/>
        <v>42113.47206018518</v>
      </c>
    </row>
    <row r="3967" spans="1:20" ht="58" x14ac:dyDescent="0.35">
      <c r="A3967" s="5">
        <f t="shared" si="366"/>
        <v>14.249999999999998</v>
      </c>
      <c r="B3967">
        <v>3965</v>
      </c>
      <c r="C3967" s="3" t="s">
        <v>3962</v>
      </c>
      <c r="D3967" s="3" t="s">
        <v>8072</v>
      </c>
      <c r="E3967">
        <v>2000</v>
      </c>
      <c r="F3967">
        <v>285</v>
      </c>
      <c r="G3967" t="s">
        <v>8220</v>
      </c>
      <c r="H3967" t="s">
        <v>8223</v>
      </c>
      <c r="I3967" t="s">
        <v>8245</v>
      </c>
      <c r="J3967" s="11">
        <v>1460608780</v>
      </c>
      <c r="K3967" s="11">
        <v>1455428380</v>
      </c>
      <c r="L3967" t="b">
        <v>0</v>
      </c>
      <c r="M3967">
        <v>4</v>
      </c>
      <c r="N3967" t="b">
        <v>0</v>
      </c>
      <c r="O3967" t="s">
        <v>8270</v>
      </c>
      <c r="P3967" s="5">
        <f t="shared" si="367"/>
        <v>71.25</v>
      </c>
      <c r="Q3967" t="str">
        <f t="shared" si="368"/>
        <v>theater</v>
      </c>
      <c r="R3967" t="str">
        <f t="shared" si="369"/>
        <v>plays</v>
      </c>
      <c r="S3967" s="10">
        <f t="shared" si="370"/>
        <v>42414.027546296296</v>
      </c>
      <c r="T3967" s="10">
        <f t="shared" si="371"/>
        <v>42473.985879629625</v>
      </c>
    </row>
    <row r="3968" spans="1:20" ht="58" x14ac:dyDescent="0.35">
      <c r="A3968" s="5">
        <f t="shared" si="366"/>
        <v>0.6</v>
      </c>
      <c r="B3968">
        <v>3966</v>
      </c>
      <c r="C3968" s="3" t="s">
        <v>3963</v>
      </c>
      <c r="D3968" s="3" t="s">
        <v>8073</v>
      </c>
      <c r="E3968">
        <v>7500</v>
      </c>
      <c r="F3968">
        <v>45</v>
      </c>
      <c r="G3968" t="s">
        <v>8220</v>
      </c>
      <c r="H3968" t="s">
        <v>8223</v>
      </c>
      <c r="I3968" t="s">
        <v>8245</v>
      </c>
      <c r="J3968" s="11">
        <v>1406170740</v>
      </c>
      <c r="K3968" s="11">
        <v>1402506278</v>
      </c>
      <c r="L3968" t="b">
        <v>0</v>
      </c>
      <c r="M3968">
        <v>2</v>
      </c>
      <c r="N3968" t="b">
        <v>0</v>
      </c>
      <c r="O3968" t="s">
        <v>8270</v>
      </c>
      <c r="P3968" s="5">
        <f t="shared" si="367"/>
        <v>22.5</v>
      </c>
      <c r="Q3968" t="str">
        <f t="shared" si="368"/>
        <v>theater</v>
      </c>
      <c r="R3968" t="str">
        <f t="shared" si="369"/>
        <v>plays</v>
      </c>
      <c r="S3968" s="10">
        <f t="shared" si="370"/>
        <v>41801.503217592588</v>
      </c>
      <c r="T3968" s="10">
        <f t="shared" si="371"/>
        <v>41843.915972222218</v>
      </c>
    </row>
    <row r="3969" spans="1:20" ht="43.5" x14ac:dyDescent="0.35">
      <c r="A3969" s="5">
        <f t="shared" si="366"/>
        <v>24.117647058823529</v>
      </c>
      <c r="B3969">
        <v>3967</v>
      </c>
      <c r="C3969" s="3" t="s">
        <v>3964</v>
      </c>
      <c r="D3969" s="3" t="s">
        <v>8074</v>
      </c>
      <c r="E3969">
        <v>1700</v>
      </c>
      <c r="F3969">
        <v>410</v>
      </c>
      <c r="G3969" t="s">
        <v>8220</v>
      </c>
      <c r="H3969" t="s">
        <v>8223</v>
      </c>
      <c r="I3969" t="s">
        <v>8245</v>
      </c>
      <c r="J3969" s="11">
        <v>1488783507</v>
      </c>
      <c r="K3969" s="11">
        <v>1486191507</v>
      </c>
      <c r="L3969" t="b">
        <v>0</v>
      </c>
      <c r="M3969">
        <v>10</v>
      </c>
      <c r="N3969" t="b">
        <v>0</v>
      </c>
      <c r="O3969" t="s">
        <v>8270</v>
      </c>
      <c r="P3969" s="5">
        <f t="shared" si="367"/>
        <v>41</v>
      </c>
      <c r="Q3969" t="str">
        <f t="shared" si="368"/>
        <v>theater</v>
      </c>
      <c r="R3969" t="str">
        <f t="shared" si="369"/>
        <v>plays</v>
      </c>
      <c r="S3969" s="10">
        <f t="shared" si="370"/>
        <v>42770.082256944443</v>
      </c>
      <c r="T3969" s="10">
        <f t="shared" si="371"/>
        <v>42800.082256944443</v>
      </c>
    </row>
    <row r="3970" spans="1:20" ht="43.5" x14ac:dyDescent="0.35">
      <c r="A3970" s="5">
        <f t="shared" si="366"/>
        <v>10.54</v>
      </c>
      <c r="B3970">
        <v>3968</v>
      </c>
      <c r="C3970" s="3" t="s">
        <v>3965</v>
      </c>
      <c r="D3970" s="3" t="s">
        <v>8075</v>
      </c>
      <c r="E3970">
        <v>5000</v>
      </c>
      <c r="F3970">
        <v>527</v>
      </c>
      <c r="G3970" t="s">
        <v>8220</v>
      </c>
      <c r="H3970" t="s">
        <v>8223</v>
      </c>
      <c r="I3970" t="s">
        <v>8245</v>
      </c>
      <c r="J3970" s="11">
        <v>1463945673</v>
      </c>
      <c r="K3970" s="11">
        <v>1458761673</v>
      </c>
      <c r="L3970" t="b">
        <v>0</v>
      </c>
      <c r="M3970">
        <v>11</v>
      </c>
      <c r="N3970" t="b">
        <v>0</v>
      </c>
      <c r="O3970" t="s">
        <v>8270</v>
      </c>
      <c r="P3970" s="5">
        <f t="shared" si="367"/>
        <v>47.909090909090907</v>
      </c>
      <c r="Q3970" t="str">
        <f t="shared" si="368"/>
        <v>theater</v>
      </c>
      <c r="R3970" t="str">
        <f t="shared" si="369"/>
        <v>plays</v>
      </c>
      <c r="S3970" s="10">
        <f t="shared" si="370"/>
        <v>42452.60732638889</v>
      </c>
      <c r="T3970" s="10">
        <f t="shared" si="371"/>
        <v>42512.60732638889</v>
      </c>
    </row>
    <row r="3971" spans="1:20" ht="58" x14ac:dyDescent="0.35">
      <c r="A3971" s="5">
        <f t="shared" ref="A3971:A4034" si="372">(F3971/E3971)*100</f>
        <v>7.4690265486725664</v>
      </c>
      <c r="B3971">
        <v>3969</v>
      </c>
      <c r="C3971" s="3" t="s">
        <v>3966</v>
      </c>
      <c r="D3971" s="3" t="s">
        <v>8076</v>
      </c>
      <c r="E3971">
        <v>2825</v>
      </c>
      <c r="F3971">
        <v>211</v>
      </c>
      <c r="G3971" t="s">
        <v>8220</v>
      </c>
      <c r="H3971" t="s">
        <v>8223</v>
      </c>
      <c r="I3971" t="s">
        <v>8245</v>
      </c>
      <c r="J3971" s="11">
        <v>1472442900</v>
      </c>
      <c r="K3971" s="11">
        <v>1471638646</v>
      </c>
      <c r="L3971" t="b">
        <v>0</v>
      </c>
      <c r="M3971">
        <v>6</v>
      </c>
      <c r="N3971" t="b">
        <v>0</v>
      </c>
      <c r="O3971" t="s">
        <v>8270</v>
      </c>
      <c r="P3971" s="5">
        <f t="shared" ref="P3971:P4034" si="373">F3971/M3971</f>
        <v>35.166666666666664</v>
      </c>
      <c r="Q3971" t="str">
        <f t="shared" ref="Q3971:Q4034" si="374">LEFT(O:O,FIND("/",O:O)-1)</f>
        <v>theater</v>
      </c>
      <c r="R3971" t="str">
        <f t="shared" ref="R3971:R4034" si="375">RIGHT(O:O,LEN(O:O)-FIND("/",O:O))</f>
        <v>plays</v>
      </c>
      <c r="S3971" s="10">
        <f t="shared" ref="S3971:S4034" si="376">(((K3971/60)/60)/24)+DATE(1970,1,1)+(-5/24)</f>
        <v>42601.646365740737</v>
      </c>
      <c r="T3971" s="10">
        <f t="shared" ref="T3971:T4034" si="377">(((J3971/60)/60)/24)+DATE(1970,1,1)+(-5/24)</f>
        <v>42610.954861111109</v>
      </c>
    </row>
    <row r="3972" spans="1:20" ht="58" x14ac:dyDescent="0.35">
      <c r="A3972" s="5">
        <f t="shared" si="372"/>
        <v>7.3333333333333334E-2</v>
      </c>
      <c r="B3972">
        <v>3970</v>
      </c>
      <c r="C3972" s="3" t="s">
        <v>3967</v>
      </c>
      <c r="D3972" s="3" t="s">
        <v>8077</v>
      </c>
      <c r="E3972">
        <v>15000</v>
      </c>
      <c r="F3972">
        <v>11</v>
      </c>
      <c r="G3972" t="s">
        <v>8220</v>
      </c>
      <c r="H3972" t="s">
        <v>8223</v>
      </c>
      <c r="I3972" t="s">
        <v>8245</v>
      </c>
      <c r="J3972" s="11">
        <v>1460925811</v>
      </c>
      <c r="K3972" s="11">
        <v>1458333811</v>
      </c>
      <c r="L3972" t="b">
        <v>0</v>
      </c>
      <c r="M3972">
        <v>2</v>
      </c>
      <c r="N3972" t="b">
        <v>0</v>
      </c>
      <c r="O3972" t="s">
        <v>8270</v>
      </c>
      <c r="P3972" s="5">
        <f t="shared" si="373"/>
        <v>5.5</v>
      </c>
      <c r="Q3972" t="str">
        <f t="shared" si="374"/>
        <v>theater</v>
      </c>
      <c r="R3972" t="str">
        <f t="shared" si="375"/>
        <v>plays</v>
      </c>
      <c r="S3972" s="10">
        <f t="shared" si="376"/>
        <v>42447.655219907399</v>
      </c>
      <c r="T3972" s="10">
        <f t="shared" si="377"/>
        <v>42477.655219907399</v>
      </c>
    </row>
    <row r="3973" spans="1:20" ht="43.5" x14ac:dyDescent="0.35">
      <c r="A3973" s="5">
        <f t="shared" si="372"/>
        <v>0.97142857142857131</v>
      </c>
      <c r="B3973">
        <v>3971</v>
      </c>
      <c r="C3973" s="3" t="s">
        <v>3968</v>
      </c>
      <c r="D3973" s="3" t="s">
        <v>8078</v>
      </c>
      <c r="E3973">
        <v>14000</v>
      </c>
      <c r="F3973">
        <v>136</v>
      </c>
      <c r="G3973" t="s">
        <v>8220</v>
      </c>
      <c r="H3973" t="s">
        <v>8223</v>
      </c>
      <c r="I3973" t="s">
        <v>8245</v>
      </c>
      <c r="J3973" s="11">
        <v>1405947126</v>
      </c>
      <c r="K3973" s="11">
        <v>1403355126</v>
      </c>
      <c r="L3973" t="b">
        <v>0</v>
      </c>
      <c r="M3973">
        <v>6</v>
      </c>
      <c r="N3973" t="b">
        <v>0</v>
      </c>
      <c r="O3973" t="s">
        <v>8270</v>
      </c>
      <c r="P3973" s="5">
        <f t="shared" si="373"/>
        <v>22.666666666666668</v>
      </c>
      <c r="Q3973" t="str">
        <f t="shared" si="374"/>
        <v>theater</v>
      </c>
      <c r="R3973" t="str">
        <f t="shared" si="375"/>
        <v>plays</v>
      </c>
      <c r="S3973" s="10">
        <f t="shared" si="376"/>
        <v>41811.327847222223</v>
      </c>
      <c r="T3973" s="10">
        <f t="shared" si="377"/>
        <v>41841.327847222223</v>
      </c>
    </row>
    <row r="3974" spans="1:20" ht="43.5" x14ac:dyDescent="0.35">
      <c r="A3974" s="5">
        <f t="shared" si="372"/>
        <v>21.099999999999998</v>
      </c>
      <c r="B3974">
        <v>3972</v>
      </c>
      <c r="C3974" s="3" t="s">
        <v>3969</v>
      </c>
      <c r="D3974" s="3" t="s">
        <v>8079</v>
      </c>
      <c r="E3974">
        <v>1000</v>
      </c>
      <c r="F3974">
        <v>211</v>
      </c>
      <c r="G3974" t="s">
        <v>8220</v>
      </c>
      <c r="H3974" t="s">
        <v>8223</v>
      </c>
      <c r="I3974" t="s">
        <v>8245</v>
      </c>
      <c r="J3974" s="11">
        <v>1423186634</v>
      </c>
      <c r="K3974" s="11">
        <v>1418002634</v>
      </c>
      <c r="L3974" t="b">
        <v>0</v>
      </c>
      <c r="M3974">
        <v>8</v>
      </c>
      <c r="N3974" t="b">
        <v>0</v>
      </c>
      <c r="O3974" t="s">
        <v>8270</v>
      </c>
      <c r="P3974" s="5">
        <f t="shared" si="373"/>
        <v>26.375</v>
      </c>
      <c r="Q3974" t="str">
        <f t="shared" si="374"/>
        <v>theater</v>
      </c>
      <c r="R3974" t="str">
        <f t="shared" si="375"/>
        <v>plays</v>
      </c>
      <c r="S3974" s="10">
        <f t="shared" si="376"/>
        <v>41980.859189814808</v>
      </c>
      <c r="T3974" s="10">
        <f t="shared" si="377"/>
        <v>42040.859189814808</v>
      </c>
    </row>
    <row r="3975" spans="1:20" ht="43.5" x14ac:dyDescent="0.35">
      <c r="A3975" s="5">
        <f t="shared" si="372"/>
        <v>78.100000000000009</v>
      </c>
      <c r="B3975">
        <v>3973</v>
      </c>
      <c r="C3975" s="3" t="s">
        <v>3970</v>
      </c>
      <c r="D3975" s="3" t="s">
        <v>8080</v>
      </c>
      <c r="E3975">
        <v>5000</v>
      </c>
      <c r="F3975">
        <v>3905</v>
      </c>
      <c r="G3975" t="s">
        <v>8220</v>
      </c>
      <c r="H3975" t="s">
        <v>8223</v>
      </c>
      <c r="I3975" t="s">
        <v>8245</v>
      </c>
      <c r="J3975" s="11">
        <v>1462766400</v>
      </c>
      <c r="K3975" s="11">
        <v>1460219110</v>
      </c>
      <c r="L3975" t="b">
        <v>0</v>
      </c>
      <c r="M3975">
        <v>37</v>
      </c>
      <c r="N3975" t="b">
        <v>0</v>
      </c>
      <c r="O3975" t="s">
        <v>8270</v>
      </c>
      <c r="P3975" s="5">
        <f t="shared" si="373"/>
        <v>105.54054054054055</v>
      </c>
      <c r="Q3975" t="str">
        <f t="shared" si="374"/>
        <v>theater</v>
      </c>
      <c r="R3975" t="str">
        <f t="shared" si="375"/>
        <v>plays</v>
      </c>
      <c r="S3975" s="10">
        <f t="shared" si="376"/>
        <v>42469.475810185184</v>
      </c>
      <c r="T3975" s="10">
        <f t="shared" si="377"/>
        <v>42498.958333333336</v>
      </c>
    </row>
    <row r="3976" spans="1:20" ht="58" x14ac:dyDescent="0.35">
      <c r="A3976" s="5">
        <f t="shared" si="372"/>
        <v>32</v>
      </c>
      <c r="B3976">
        <v>3974</v>
      </c>
      <c r="C3976" s="3" t="s">
        <v>3971</v>
      </c>
      <c r="D3976" s="3" t="s">
        <v>8081</v>
      </c>
      <c r="E3976">
        <v>1000</v>
      </c>
      <c r="F3976">
        <v>320</v>
      </c>
      <c r="G3976" t="s">
        <v>8220</v>
      </c>
      <c r="H3976" t="s">
        <v>8224</v>
      </c>
      <c r="I3976" t="s">
        <v>8246</v>
      </c>
      <c r="J3976" s="11">
        <v>1464872848</v>
      </c>
      <c r="K3976" s="11">
        <v>1462280848</v>
      </c>
      <c r="L3976" t="b">
        <v>0</v>
      </c>
      <c r="M3976">
        <v>11</v>
      </c>
      <c r="N3976" t="b">
        <v>0</v>
      </c>
      <c r="O3976" t="s">
        <v>8270</v>
      </c>
      <c r="P3976" s="5">
        <f t="shared" si="373"/>
        <v>29.09090909090909</v>
      </c>
      <c r="Q3976" t="str">
        <f t="shared" si="374"/>
        <v>theater</v>
      </c>
      <c r="R3976" t="str">
        <f t="shared" si="375"/>
        <v>plays</v>
      </c>
      <c r="S3976" s="10">
        <f t="shared" si="376"/>
        <v>42493.338518518511</v>
      </c>
      <c r="T3976" s="10">
        <f t="shared" si="377"/>
        <v>42523.338518518511</v>
      </c>
    </row>
    <row r="3977" spans="1:20" ht="43.5" x14ac:dyDescent="0.35">
      <c r="A3977" s="5">
        <f t="shared" si="372"/>
        <v>0</v>
      </c>
      <c r="B3977">
        <v>3975</v>
      </c>
      <c r="C3977" s="3" t="s">
        <v>3972</v>
      </c>
      <c r="D3977" s="3" t="s">
        <v>8082</v>
      </c>
      <c r="E3977">
        <v>678</v>
      </c>
      <c r="F3977">
        <v>0</v>
      </c>
      <c r="G3977" t="s">
        <v>8220</v>
      </c>
      <c r="H3977" t="s">
        <v>8223</v>
      </c>
      <c r="I3977" t="s">
        <v>8245</v>
      </c>
      <c r="J3977" s="11">
        <v>1468442898</v>
      </c>
      <c r="K3977" s="11">
        <v>1465850898</v>
      </c>
      <c r="L3977" t="b">
        <v>0</v>
      </c>
      <c r="M3977">
        <v>0</v>
      </c>
      <c r="N3977" t="b">
        <v>0</v>
      </c>
      <c r="O3977" t="s">
        <v>8270</v>
      </c>
      <c r="P3977" s="5" t="e">
        <f t="shared" si="373"/>
        <v>#DIV/0!</v>
      </c>
      <c r="Q3977" t="str">
        <f t="shared" si="374"/>
        <v>theater</v>
      </c>
      <c r="R3977" t="str">
        <f t="shared" si="375"/>
        <v>plays</v>
      </c>
      <c r="S3977" s="10">
        <f t="shared" si="376"/>
        <v>42534.658541666664</v>
      </c>
      <c r="T3977" s="10">
        <f t="shared" si="377"/>
        <v>42564.658541666664</v>
      </c>
    </row>
    <row r="3978" spans="1:20" ht="58" x14ac:dyDescent="0.35">
      <c r="A3978" s="5">
        <f t="shared" si="372"/>
        <v>47.692307692307693</v>
      </c>
      <c r="B3978">
        <v>3976</v>
      </c>
      <c r="C3978" s="3" t="s">
        <v>3973</v>
      </c>
      <c r="D3978" s="3" t="s">
        <v>8083</v>
      </c>
      <c r="E3978">
        <v>1300</v>
      </c>
      <c r="F3978">
        <v>620</v>
      </c>
      <c r="G3978" t="s">
        <v>8220</v>
      </c>
      <c r="H3978" t="s">
        <v>8223</v>
      </c>
      <c r="I3978" t="s">
        <v>8245</v>
      </c>
      <c r="J3978" s="11">
        <v>1406876400</v>
      </c>
      <c r="K3978" s="11">
        <v>1405024561</v>
      </c>
      <c r="L3978" t="b">
        <v>0</v>
      </c>
      <c r="M3978">
        <v>10</v>
      </c>
      <c r="N3978" t="b">
        <v>0</v>
      </c>
      <c r="O3978" t="s">
        <v>8270</v>
      </c>
      <c r="P3978" s="5">
        <f t="shared" si="373"/>
        <v>62</v>
      </c>
      <c r="Q3978" t="str">
        <f t="shared" si="374"/>
        <v>theater</v>
      </c>
      <c r="R3978" t="str">
        <f t="shared" si="375"/>
        <v>plays</v>
      </c>
      <c r="S3978" s="10">
        <f t="shared" si="376"/>
        <v>41830.650011574071</v>
      </c>
      <c r="T3978" s="10">
        <f t="shared" si="377"/>
        <v>41852.083333333328</v>
      </c>
    </row>
    <row r="3979" spans="1:20" ht="43.5" x14ac:dyDescent="0.35">
      <c r="A3979" s="5">
        <f t="shared" si="372"/>
        <v>1.4500000000000002</v>
      </c>
      <c r="B3979">
        <v>3977</v>
      </c>
      <c r="C3979" s="3" t="s">
        <v>3974</v>
      </c>
      <c r="D3979" s="3" t="s">
        <v>8084</v>
      </c>
      <c r="E3979">
        <v>90000</v>
      </c>
      <c r="F3979">
        <v>1305</v>
      </c>
      <c r="G3979" t="s">
        <v>8220</v>
      </c>
      <c r="H3979" t="s">
        <v>8223</v>
      </c>
      <c r="I3979" t="s">
        <v>8245</v>
      </c>
      <c r="J3979" s="11">
        <v>1469213732</v>
      </c>
      <c r="K3979" s="11">
        <v>1466621732</v>
      </c>
      <c r="L3979" t="b">
        <v>0</v>
      </c>
      <c r="M3979">
        <v>6</v>
      </c>
      <c r="N3979" t="b">
        <v>0</v>
      </c>
      <c r="O3979" t="s">
        <v>8270</v>
      </c>
      <c r="P3979" s="5">
        <f t="shared" si="373"/>
        <v>217.5</v>
      </c>
      <c r="Q3979" t="str">
        <f t="shared" si="374"/>
        <v>theater</v>
      </c>
      <c r="R3979" t="str">
        <f t="shared" si="375"/>
        <v>plays</v>
      </c>
      <c r="S3979" s="10">
        <f t="shared" si="376"/>
        <v>42543.580231481479</v>
      </c>
      <c r="T3979" s="10">
        <f t="shared" si="377"/>
        <v>42573.580231481479</v>
      </c>
    </row>
    <row r="3980" spans="1:20" ht="43.5" x14ac:dyDescent="0.35">
      <c r="A3980" s="5">
        <f t="shared" si="372"/>
        <v>10.7</v>
      </c>
      <c r="B3980">
        <v>3978</v>
      </c>
      <c r="C3980" s="3" t="s">
        <v>3975</v>
      </c>
      <c r="D3980" s="3" t="s">
        <v>8085</v>
      </c>
      <c r="E3980">
        <v>2000</v>
      </c>
      <c r="F3980">
        <v>214</v>
      </c>
      <c r="G3980" t="s">
        <v>8220</v>
      </c>
      <c r="H3980" t="s">
        <v>8223</v>
      </c>
      <c r="I3980" t="s">
        <v>8245</v>
      </c>
      <c r="J3980" s="11">
        <v>1422717953</v>
      </c>
      <c r="K3980" s="11">
        <v>1417533953</v>
      </c>
      <c r="L3980" t="b">
        <v>0</v>
      </c>
      <c r="M3980">
        <v>8</v>
      </c>
      <c r="N3980" t="b">
        <v>0</v>
      </c>
      <c r="O3980" t="s">
        <v>8270</v>
      </c>
      <c r="P3980" s="5">
        <f t="shared" si="373"/>
        <v>26.75</v>
      </c>
      <c r="Q3980" t="str">
        <f t="shared" si="374"/>
        <v>theater</v>
      </c>
      <c r="R3980" t="str">
        <f t="shared" si="375"/>
        <v>plays</v>
      </c>
      <c r="S3980" s="10">
        <f t="shared" si="376"/>
        <v>41975.434641203705</v>
      </c>
      <c r="T3980" s="10">
        <f t="shared" si="377"/>
        <v>42035.434641203705</v>
      </c>
    </row>
    <row r="3981" spans="1:20" ht="43.5" x14ac:dyDescent="0.35">
      <c r="A3981" s="5">
        <f t="shared" si="372"/>
        <v>1.8333333333333333</v>
      </c>
      <c r="B3981">
        <v>3979</v>
      </c>
      <c r="C3981" s="3" t="s">
        <v>3976</v>
      </c>
      <c r="D3981" s="3" t="s">
        <v>8086</v>
      </c>
      <c r="E3981">
        <v>6000</v>
      </c>
      <c r="F3981">
        <v>110</v>
      </c>
      <c r="G3981" t="s">
        <v>8220</v>
      </c>
      <c r="H3981" t="s">
        <v>8224</v>
      </c>
      <c r="I3981" t="s">
        <v>8246</v>
      </c>
      <c r="J3981" s="11">
        <v>1427659200</v>
      </c>
      <c r="K3981" s="11">
        <v>1425678057</v>
      </c>
      <c r="L3981" t="b">
        <v>0</v>
      </c>
      <c r="M3981">
        <v>6</v>
      </c>
      <c r="N3981" t="b">
        <v>0</v>
      </c>
      <c r="O3981" t="s">
        <v>8270</v>
      </c>
      <c r="P3981" s="5">
        <f t="shared" si="373"/>
        <v>18.333333333333332</v>
      </c>
      <c r="Q3981" t="str">
        <f t="shared" si="374"/>
        <v>theater</v>
      </c>
      <c r="R3981" t="str">
        <f t="shared" si="375"/>
        <v>plays</v>
      </c>
      <c r="S3981" s="10">
        <f t="shared" si="376"/>
        <v>42069.695104166669</v>
      </c>
      <c r="T3981" s="10">
        <f t="shared" si="377"/>
        <v>42092.624999999993</v>
      </c>
    </row>
    <row r="3982" spans="1:20" ht="58" x14ac:dyDescent="0.35">
      <c r="A3982" s="5">
        <f t="shared" si="372"/>
        <v>18</v>
      </c>
      <c r="B3982">
        <v>3980</v>
      </c>
      <c r="C3982" s="3" t="s">
        <v>3977</v>
      </c>
      <c r="D3982" s="3" t="s">
        <v>8087</v>
      </c>
      <c r="E3982">
        <v>2500</v>
      </c>
      <c r="F3982">
        <v>450</v>
      </c>
      <c r="G3982" t="s">
        <v>8220</v>
      </c>
      <c r="H3982" t="s">
        <v>8223</v>
      </c>
      <c r="I3982" t="s">
        <v>8245</v>
      </c>
      <c r="J3982" s="11">
        <v>1404570147</v>
      </c>
      <c r="K3982" s="11">
        <v>1401978147</v>
      </c>
      <c r="L3982" t="b">
        <v>0</v>
      </c>
      <c r="M3982">
        <v>7</v>
      </c>
      <c r="N3982" t="b">
        <v>0</v>
      </c>
      <c r="O3982" t="s">
        <v>8270</v>
      </c>
      <c r="P3982" s="5">
        <f t="shared" si="373"/>
        <v>64.285714285714292</v>
      </c>
      <c r="Q3982" t="str">
        <f t="shared" si="374"/>
        <v>theater</v>
      </c>
      <c r="R3982" t="str">
        <f t="shared" si="375"/>
        <v>plays</v>
      </c>
      <c r="S3982" s="10">
        <f t="shared" si="376"/>
        <v>41795.390590277777</v>
      </c>
      <c r="T3982" s="10">
        <f t="shared" si="377"/>
        <v>41825.390590277777</v>
      </c>
    </row>
    <row r="3983" spans="1:20" ht="43.5" x14ac:dyDescent="0.35">
      <c r="A3983" s="5">
        <f t="shared" si="372"/>
        <v>4.083333333333333</v>
      </c>
      <c r="B3983">
        <v>3981</v>
      </c>
      <c r="C3983" s="3" t="s">
        <v>3358</v>
      </c>
      <c r="D3983" s="3" t="s">
        <v>7469</v>
      </c>
      <c r="E3983">
        <v>30000</v>
      </c>
      <c r="F3983">
        <v>1225</v>
      </c>
      <c r="G3983" t="s">
        <v>8220</v>
      </c>
      <c r="H3983" t="s">
        <v>8223</v>
      </c>
      <c r="I3983" t="s">
        <v>8245</v>
      </c>
      <c r="J3983" s="11">
        <v>1468729149</v>
      </c>
      <c r="K3983" s="11">
        <v>1463545149</v>
      </c>
      <c r="L3983" t="b">
        <v>0</v>
      </c>
      <c r="M3983">
        <v>7</v>
      </c>
      <c r="N3983" t="b">
        <v>0</v>
      </c>
      <c r="O3983" t="s">
        <v>8270</v>
      </c>
      <c r="P3983" s="5">
        <f t="shared" si="373"/>
        <v>175</v>
      </c>
      <c r="Q3983" t="str">
        <f t="shared" si="374"/>
        <v>theater</v>
      </c>
      <c r="R3983" t="str">
        <f t="shared" si="375"/>
        <v>plays</v>
      </c>
      <c r="S3983" s="10">
        <f t="shared" si="376"/>
        <v>42507.971631944441</v>
      </c>
      <c r="T3983" s="10">
        <f t="shared" si="377"/>
        <v>42567.971631944441</v>
      </c>
    </row>
    <row r="3984" spans="1:20" ht="58" x14ac:dyDescent="0.35">
      <c r="A3984" s="5">
        <f t="shared" si="372"/>
        <v>20</v>
      </c>
      <c r="B3984">
        <v>3982</v>
      </c>
      <c r="C3984" s="3" t="s">
        <v>3978</v>
      </c>
      <c r="D3984" s="3" t="s">
        <v>8088</v>
      </c>
      <c r="E3984">
        <v>850</v>
      </c>
      <c r="F3984">
        <v>170</v>
      </c>
      <c r="G3984" t="s">
        <v>8220</v>
      </c>
      <c r="H3984" t="s">
        <v>8224</v>
      </c>
      <c r="I3984" t="s">
        <v>8246</v>
      </c>
      <c r="J3984" s="11">
        <v>1436297180</v>
      </c>
      <c r="K3984" s="11">
        <v>1431113180</v>
      </c>
      <c r="L3984" t="b">
        <v>0</v>
      </c>
      <c r="M3984">
        <v>5</v>
      </c>
      <c r="N3984" t="b">
        <v>0</v>
      </c>
      <c r="O3984" t="s">
        <v>8270</v>
      </c>
      <c r="P3984" s="5">
        <f t="shared" si="373"/>
        <v>34</v>
      </c>
      <c r="Q3984" t="str">
        <f t="shared" si="374"/>
        <v>theater</v>
      </c>
      <c r="R3984" t="str">
        <f t="shared" si="375"/>
        <v>plays</v>
      </c>
      <c r="S3984" s="10">
        <f t="shared" si="376"/>
        <v>42132.601620370369</v>
      </c>
      <c r="T3984" s="10">
        <f t="shared" si="377"/>
        <v>42192.601620370369</v>
      </c>
    </row>
    <row r="3985" spans="1:20" ht="43.5" x14ac:dyDescent="0.35">
      <c r="A3985" s="5">
        <f t="shared" si="372"/>
        <v>34.802513464991023</v>
      </c>
      <c r="B3985">
        <v>3983</v>
      </c>
      <c r="C3985" s="3" t="s">
        <v>3979</v>
      </c>
      <c r="D3985" s="3" t="s">
        <v>8089</v>
      </c>
      <c r="E3985">
        <v>11140</v>
      </c>
      <c r="F3985">
        <v>3877</v>
      </c>
      <c r="G3985" t="s">
        <v>8220</v>
      </c>
      <c r="H3985" t="s">
        <v>8223</v>
      </c>
      <c r="I3985" t="s">
        <v>8245</v>
      </c>
      <c r="J3985" s="11">
        <v>1400569140</v>
      </c>
      <c r="K3985" s="11">
        <v>1397854356</v>
      </c>
      <c r="L3985" t="b">
        <v>0</v>
      </c>
      <c r="M3985">
        <v>46</v>
      </c>
      <c r="N3985" t="b">
        <v>0</v>
      </c>
      <c r="O3985" t="s">
        <v>8270</v>
      </c>
      <c r="P3985" s="5">
        <f t="shared" si="373"/>
        <v>84.282608695652172</v>
      </c>
      <c r="Q3985" t="str">
        <f t="shared" si="374"/>
        <v>theater</v>
      </c>
      <c r="R3985" t="str">
        <f t="shared" si="375"/>
        <v>plays</v>
      </c>
      <c r="S3985" s="10">
        <f t="shared" si="376"/>
        <v>41747.661527777775</v>
      </c>
      <c r="T3985" s="10">
        <f t="shared" si="377"/>
        <v>41779.082638888889</v>
      </c>
    </row>
    <row r="3986" spans="1:20" ht="43.5" x14ac:dyDescent="0.35">
      <c r="A3986" s="5">
        <f t="shared" si="372"/>
        <v>6.3333333333333339</v>
      </c>
      <c r="B3986">
        <v>3984</v>
      </c>
      <c r="C3986" s="3" t="s">
        <v>3980</v>
      </c>
      <c r="D3986" s="3" t="s">
        <v>8090</v>
      </c>
      <c r="E3986">
        <v>1500</v>
      </c>
      <c r="F3986">
        <v>95</v>
      </c>
      <c r="G3986" t="s">
        <v>8220</v>
      </c>
      <c r="H3986" t="s">
        <v>8224</v>
      </c>
      <c r="I3986" t="s">
        <v>8246</v>
      </c>
      <c r="J3986" s="11">
        <v>1415404800</v>
      </c>
      <c r="K3986" s="11">
        <v>1412809644</v>
      </c>
      <c r="L3986" t="b">
        <v>0</v>
      </c>
      <c r="M3986">
        <v>10</v>
      </c>
      <c r="N3986" t="b">
        <v>0</v>
      </c>
      <c r="O3986" t="s">
        <v>8270</v>
      </c>
      <c r="P3986" s="5">
        <f t="shared" si="373"/>
        <v>9.5</v>
      </c>
      <c r="Q3986" t="str">
        <f t="shared" si="374"/>
        <v>theater</v>
      </c>
      <c r="R3986" t="str">
        <f t="shared" si="375"/>
        <v>plays</v>
      </c>
      <c r="S3986" s="10">
        <f t="shared" si="376"/>
        <v>41920.755138888882</v>
      </c>
      <c r="T3986" s="10">
        <f t="shared" si="377"/>
        <v>41950.791666666664</v>
      </c>
    </row>
    <row r="3987" spans="1:20" ht="58" x14ac:dyDescent="0.35">
      <c r="A3987" s="5">
        <f t="shared" si="372"/>
        <v>32.049999999999997</v>
      </c>
      <c r="B3987">
        <v>3985</v>
      </c>
      <c r="C3987" s="3" t="s">
        <v>3981</v>
      </c>
      <c r="D3987" s="3" t="s">
        <v>8091</v>
      </c>
      <c r="E3987">
        <v>2000</v>
      </c>
      <c r="F3987">
        <v>641</v>
      </c>
      <c r="G3987" t="s">
        <v>8220</v>
      </c>
      <c r="H3987" t="s">
        <v>8223</v>
      </c>
      <c r="I3987" t="s">
        <v>8245</v>
      </c>
      <c r="J3987" s="11">
        <v>1456002300</v>
      </c>
      <c r="K3987" s="11">
        <v>1454173120</v>
      </c>
      <c r="L3987" t="b">
        <v>0</v>
      </c>
      <c r="M3987">
        <v>19</v>
      </c>
      <c r="N3987" t="b">
        <v>0</v>
      </c>
      <c r="O3987" t="s">
        <v>8270</v>
      </c>
      <c r="P3987" s="5">
        <f t="shared" si="373"/>
        <v>33.736842105263158</v>
      </c>
      <c r="Q3987" t="str">
        <f t="shared" si="374"/>
        <v>theater</v>
      </c>
      <c r="R3987" t="str">
        <f t="shared" si="375"/>
        <v>plays</v>
      </c>
      <c r="S3987" s="10">
        <f t="shared" si="376"/>
        <v>42399.499074074069</v>
      </c>
      <c r="T3987" s="10">
        <f t="shared" si="377"/>
        <v>42420.670138888883</v>
      </c>
    </row>
    <row r="3988" spans="1:20" ht="58" x14ac:dyDescent="0.35">
      <c r="A3988" s="5">
        <f t="shared" si="372"/>
        <v>9.76</v>
      </c>
      <c r="B3988">
        <v>3986</v>
      </c>
      <c r="C3988" s="3" t="s">
        <v>3982</v>
      </c>
      <c r="D3988" s="3" t="s">
        <v>8092</v>
      </c>
      <c r="E3988">
        <v>5000</v>
      </c>
      <c r="F3988">
        <v>488</v>
      </c>
      <c r="G3988" t="s">
        <v>8220</v>
      </c>
      <c r="H3988" t="s">
        <v>8224</v>
      </c>
      <c r="I3988" t="s">
        <v>8246</v>
      </c>
      <c r="J3988" s="11">
        <v>1462539840</v>
      </c>
      <c r="K3988" s="11">
        <v>1460034594</v>
      </c>
      <c r="L3988" t="b">
        <v>0</v>
      </c>
      <c r="M3988">
        <v>13</v>
      </c>
      <c r="N3988" t="b">
        <v>0</v>
      </c>
      <c r="O3988" t="s">
        <v>8270</v>
      </c>
      <c r="P3988" s="5">
        <f t="shared" si="373"/>
        <v>37.53846153846154</v>
      </c>
      <c r="Q3988" t="str">
        <f t="shared" si="374"/>
        <v>theater</v>
      </c>
      <c r="R3988" t="str">
        <f t="shared" si="375"/>
        <v>plays</v>
      </c>
      <c r="S3988" s="10">
        <f t="shared" si="376"/>
        <v>42467.340208333328</v>
      </c>
      <c r="T3988" s="10">
        <f t="shared" si="377"/>
        <v>42496.336111111108</v>
      </c>
    </row>
    <row r="3989" spans="1:20" ht="43.5" x14ac:dyDescent="0.35">
      <c r="A3989" s="5">
        <f t="shared" si="372"/>
        <v>37.75</v>
      </c>
      <c r="B3989">
        <v>3987</v>
      </c>
      <c r="C3989" s="3" t="s">
        <v>3983</v>
      </c>
      <c r="D3989" s="3" t="s">
        <v>8093</v>
      </c>
      <c r="E3989">
        <v>400</v>
      </c>
      <c r="F3989">
        <v>151</v>
      </c>
      <c r="G3989" t="s">
        <v>8220</v>
      </c>
      <c r="H3989" t="s">
        <v>8224</v>
      </c>
      <c r="I3989" t="s">
        <v>8246</v>
      </c>
      <c r="J3989" s="11">
        <v>1400278290</v>
      </c>
      <c r="K3989" s="11">
        <v>1399414290</v>
      </c>
      <c r="L3989" t="b">
        <v>0</v>
      </c>
      <c r="M3989">
        <v>13</v>
      </c>
      <c r="N3989" t="b">
        <v>0</v>
      </c>
      <c r="O3989" t="s">
        <v>8270</v>
      </c>
      <c r="P3989" s="5">
        <f t="shared" si="373"/>
        <v>11.615384615384615</v>
      </c>
      <c r="Q3989" t="str">
        <f t="shared" si="374"/>
        <v>theater</v>
      </c>
      <c r="R3989" t="str">
        <f t="shared" si="375"/>
        <v>plays</v>
      </c>
      <c r="S3989" s="10">
        <f t="shared" si="376"/>
        <v>41765.716319444444</v>
      </c>
      <c r="T3989" s="10">
        <f t="shared" si="377"/>
        <v>41775.716319444444</v>
      </c>
    </row>
    <row r="3990" spans="1:20" ht="29" x14ac:dyDescent="0.35">
      <c r="A3990" s="5">
        <f t="shared" si="372"/>
        <v>2.1333333333333333</v>
      </c>
      <c r="B3990">
        <v>3988</v>
      </c>
      <c r="C3990" s="3" t="s">
        <v>3984</v>
      </c>
      <c r="D3990" s="3" t="s">
        <v>8094</v>
      </c>
      <c r="E3990">
        <v>1500</v>
      </c>
      <c r="F3990">
        <v>32</v>
      </c>
      <c r="G3990" t="s">
        <v>8220</v>
      </c>
      <c r="H3990" t="s">
        <v>8223</v>
      </c>
      <c r="I3990" t="s">
        <v>8245</v>
      </c>
      <c r="J3990" s="11">
        <v>1440813413</v>
      </c>
      <c r="K3990" s="11">
        <v>1439517413</v>
      </c>
      <c r="L3990" t="b">
        <v>0</v>
      </c>
      <c r="M3990">
        <v>4</v>
      </c>
      <c r="N3990" t="b">
        <v>0</v>
      </c>
      <c r="O3990" t="s">
        <v>8270</v>
      </c>
      <c r="P3990" s="5">
        <f t="shared" si="373"/>
        <v>8</v>
      </c>
      <c r="Q3990" t="str">
        <f t="shared" si="374"/>
        <v>theater</v>
      </c>
      <c r="R3990" t="str">
        <f t="shared" si="375"/>
        <v>plays</v>
      </c>
      <c r="S3990" s="10">
        <f t="shared" si="376"/>
        <v>42229.872835648144</v>
      </c>
      <c r="T3990" s="10">
        <f t="shared" si="377"/>
        <v>42244.872835648144</v>
      </c>
    </row>
    <row r="3991" spans="1:20" ht="58" x14ac:dyDescent="0.35">
      <c r="A3991" s="5">
        <f t="shared" si="372"/>
        <v>0</v>
      </c>
      <c r="B3991">
        <v>3989</v>
      </c>
      <c r="C3991" s="3" t="s">
        <v>3985</v>
      </c>
      <c r="D3991" s="3" t="s">
        <v>8095</v>
      </c>
      <c r="E3991">
        <v>3000</v>
      </c>
      <c r="F3991">
        <v>0</v>
      </c>
      <c r="G3991" t="s">
        <v>8220</v>
      </c>
      <c r="H3991" t="s">
        <v>8223</v>
      </c>
      <c r="I3991" t="s">
        <v>8245</v>
      </c>
      <c r="J3991" s="11">
        <v>1447009181</v>
      </c>
      <c r="K3991" s="11">
        <v>1444413581</v>
      </c>
      <c r="L3991" t="b">
        <v>0</v>
      </c>
      <c r="M3991">
        <v>0</v>
      </c>
      <c r="N3991" t="b">
        <v>0</v>
      </c>
      <c r="O3991" t="s">
        <v>8270</v>
      </c>
      <c r="P3991" s="5" t="e">
        <f t="shared" si="373"/>
        <v>#DIV/0!</v>
      </c>
      <c r="Q3991" t="str">
        <f t="shared" si="374"/>
        <v>theater</v>
      </c>
      <c r="R3991" t="str">
        <f t="shared" si="375"/>
        <v>plays</v>
      </c>
      <c r="S3991" s="10">
        <f t="shared" si="376"/>
        <v>42286.541446759256</v>
      </c>
      <c r="T3991" s="10">
        <f t="shared" si="377"/>
        <v>42316.583113425928</v>
      </c>
    </row>
    <row r="3992" spans="1:20" ht="43.5" x14ac:dyDescent="0.35">
      <c r="A3992" s="5">
        <f t="shared" si="372"/>
        <v>4.1818181818181817</v>
      </c>
      <c r="B3992">
        <v>3990</v>
      </c>
      <c r="C3992" s="3" t="s">
        <v>3986</v>
      </c>
      <c r="D3992" s="3" t="s">
        <v>8096</v>
      </c>
      <c r="E3992">
        <v>1650</v>
      </c>
      <c r="F3992">
        <v>69</v>
      </c>
      <c r="G3992" t="s">
        <v>8220</v>
      </c>
      <c r="H3992" t="s">
        <v>8224</v>
      </c>
      <c r="I3992" t="s">
        <v>8246</v>
      </c>
      <c r="J3992" s="11">
        <v>1456934893</v>
      </c>
      <c r="K3992" s="11">
        <v>1454342893</v>
      </c>
      <c r="L3992" t="b">
        <v>0</v>
      </c>
      <c r="M3992">
        <v>3</v>
      </c>
      <c r="N3992" t="b">
        <v>0</v>
      </c>
      <c r="O3992" t="s">
        <v>8270</v>
      </c>
      <c r="P3992" s="5">
        <f t="shared" si="373"/>
        <v>23</v>
      </c>
      <c r="Q3992" t="str">
        <f t="shared" si="374"/>
        <v>theater</v>
      </c>
      <c r="R3992" t="str">
        <f t="shared" si="375"/>
        <v>plays</v>
      </c>
      <c r="S3992" s="10">
        <f t="shared" si="376"/>
        <v>42401.464039351849</v>
      </c>
      <c r="T3992" s="10">
        <f t="shared" si="377"/>
        <v>42431.464039351849</v>
      </c>
    </row>
    <row r="3993" spans="1:20" ht="29" x14ac:dyDescent="0.35">
      <c r="A3993" s="5">
        <f t="shared" si="372"/>
        <v>20</v>
      </c>
      <c r="B3993">
        <v>3991</v>
      </c>
      <c r="C3993" s="3" t="s">
        <v>3987</v>
      </c>
      <c r="D3993" s="3" t="s">
        <v>8097</v>
      </c>
      <c r="E3993">
        <v>500</v>
      </c>
      <c r="F3993">
        <v>100</v>
      </c>
      <c r="G3993" t="s">
        <v>8220</v>
      </c>
      <c r="H3993" t="s">
        <v>8223</v>
      </c>
      <c r="I3993" t="s">
        <v>8245</v>
      </c>
      <c r="J3993" s="11">
        <v>1433086082</v>
      </c>
      <c r="K3993" s="11">
        <v>1430494082</v>
      </c>
      <c r="L3993" t="b">
        <v>0</v>
      </c>
      <c r="M3993">
        <v>1</v>
      </c>
      <c r="N3993" t="b">
        <v>0</v>
      </c>
      <c r="O3993" t="s">
        <v>8270</v>
      </c>
      <c r="P3993" s="5">
        <f t="shared" si="373"/>
        <v>100</v>
      </c>
      <c r="Q3993" t="str">
        <f t="shared" si="374"/>
        <v>theater</v>
      </c>
      <c r="R3993" t="str">
        <f t="shared" si="375"/>
        <v>plays</v>
      </c>
      <c r="S3993" s="10">
        <f t="shared" si="376"/>
        <v>42125.436134259253</v>
      </c>
      <c r="T3993" s="10">
        <f t="shared" si="377"/>
        <v>42155.436134259253</v>
      </c>
    </row>
    <row r="3994" spans="1:20" ht="43.5" x14ac:dyDescent="0.35">
      <c r="A3994" s="5">
        <f t="shared" si="372"/>
        <v>5.41</v>
      </c>
      <c r="B3994">
        <v>3992</v>
      </c>
      <c r="C3994" s="3" t="s">
        <v>3988</v>
      </c>
      <c r="D3994" s="3" t="s">
        <v>8098</v>
      </c>
      <c r="E3994">
        <v>10000</v>
      </c>
      <c r="F3994">
        <v>541</v>
      </c>
      <c r="G3994" t="s">
        <v>8220</v>
      </c>
      <c r="H3994" t="s">
        <v>8223</v>
      </c>
      <c r="I3994" t="s">
        <v>8245</v>
      </c>
      <c r="J3994" s="11">
        <v>1449876859</v>
      </c>
      <c r="K3994" s="11">
        <v>1444689259</v>
      </c>
      <c r="L3994" t="b">
        <v>0</v>
      </c>
      <c r="M3994">
        <v>9</v>
      </c>
      <c r="N3994" t="b">
        <v>0</v>
      </c>
      <c r="O3994" t="s">
        <v>8270</v>
      </c>
      <c r="P3994" s="5">
        <f t="shared" si="373"/>
        <v>60.111111111111114</v>
      </c>
      <c r="Q3994" t="str">
        <f t="shared" si="374"/>
        <v>theater</v>
      </c>
      <c r="R3994" t="str">
        <f t="shared" si="375"/>
        <v>plays</v>
      </c>
      <c r="S3994" s="10">
        <f t="shared" si="376"/>
        <v>42289.732164351844</v>
      </c>
      <c r="T3994" s="10">
        <f t="shared" si="377"/>
        <v>42349.773831018516</v>
      </c>
    </row>
    <row r="3995" spans="1:20" ht="43.5" x14ac:dyDescent="0.35">
      <c r="A3995" s="5">
        <f t="shared" si="372"/>
        <v>6.0000000000000001E-3</v>
      </c>
      <c r="B3995">
        <v>3993</v>
      </c>
      <c r="C3995" s="3" t="s">
        <v>3989</v>
      </c>
      <c r="D3995" s="3" t="s">
        <v>8099</v>
      </c>
      <c r="E3995">
        <v>50000</v>
      </c>
      <c r="F3995">
        <v>3</v>
      </c>
      <c r="G3995" t="s">
        <v>8220</v>
      </c>
      <c r="H3995" t="s">
        <v>8223</v>
      </c>
      <c r="I3995" t="s">
        <v>8245</v>
      </c>
      <c r="J3995" s="11">
        <v>1431549912</v>
      </c>
      <c r="K3995" s="11">
        <v>1428957912</v>
      </c>
      <c r="L3995" t="b">
        <v>0</v>
      </c>
      <c r="M3995">
        <v>1</v>
      </c>
      <c r="N3995" t="b">
        <v>0</v>
      </c>
      <c r="O3995" t="s">
        <v>8270</v>
      </c>
      <c r="P3995" s="5">
        <f t="shared" si="373"/>
        <v>3</v>
      </c>
      <c r="Q3995" t="str">
        <f t="shared" si="374"/>
        <v>theater</v>
      </c>
      <c r="R3995" t="str">
        <f t="shared" si="375"/>
        <v>plays</v>
      </c>
      <c r="S3995" s="10">
        <f t="shared" si="376"/>
        <v>42107.656388888885</v>
      </c>
      <c r="T3995" s="10">
        <f t="shared" si="377"/>
        <v>42137.656388888885</v>
      </c>
    </row>
    <row r="3996" spans="1:20" ht="43.5" x14ac:dyDescent="0.35">
      <c r="A3996" s="5">
        <f t="shared" si="372"/>
        <v>0.25</v>
      </c>
      <c r="B3996">
        <v>3994</v>
      </c>
      <c r="C3996" s="3" t="s">
        <v>3990</v>
      </c>
      <c r="D3996" s="3" t="s">
        <v>8100</v>
      </c>
      <c r="E3996">
        <v>2000</v>
      </c>
      <c r="F3996">
        <v>5</v>
      </c>
      <c r="G3996" t="s">
        <v>8220</v>
      </c>
      <c r="H3996" t="s">
        <v>8223</v>
      </c>
      <c r="I3996" t="s">
        <v>8245</v>
      </c>
      <c r="J3996" s="11">
        <v>1405761690</v>
      </c>
      <c r="K3996" s="11">
        <v>1403169690</v>
      </c>
      <c r="L3996" t="b">
        <v>0</v>
      </c>
      <c r="M3996">
        <v>1</v>
      </c>
      <c r="N3996" t="b">
        <v>0</v>
      </c>
      <c r="O3996" t="s">
        <v>8270</v>
      </c>
      <c r="P3996" s="5">
        <f t="shared" si="373"/>
        <v>5</v>
      </c>
      <c r="Q3996" t="str">
        <f t="shared" si="374"/>
        <v>theater</v>
      </c>
      <c r="R3996" t="str">
        <f t="shared" si="375"/>
        <v>plays</v>
      </c>
      <c r="S3996" s="10">
        <f t="shared" si="376"/>
        <v>41809.181597222218</v>
      </c>
      <c r="T3996" s="10">
        <f t="shared" si="377"/>
        <v>41839.181597222218</v>
      </c>
    </row>
    <row r="3997" spans="1:20" ht="43.5" x14ac:dyDescent="0.35">
      <c r="A3997" s="5">
        <f t="shared" si="372"/>
        <v>35</v>
      </c>
      <c r="B3997">
        <v>3995</v>
      </c>
      <c r="C3997" s="3" t="s">
        <v>3991</v>
      </c>
      <c r="D3997" s="3" t="s">
        <v>8101</v>
      </c>
      <c r="E3997">
        <v>200</v>
      </c>
      <c r="F3997">
        <v>70</v>
      </c>
      <c r="G3997" t="s">
        <v>8220</v>
      </c>
      <c r="H3997" t="s">
        <v>8224</v>
      </c>
      <c r="I3997" t="s">
        <v>8246</v>
      </c>
      <c r="J3997" s="11">
        <v>1423913220</v>
      </c>
      <c r="K3997" s="11">
        <v>1421339077</v>
      </c>
      <c r="L3997" t="b">
        <v>0</v>
      </c>
      <c r="M3997">
        <v>4</v>
      </c>
      <c r="N3997" t="b">
        <v>0</v>
      </c>
      <c r="O3997" t="s">
        <v>8270</v>
      </c>
      <c r="P3997" s="5">
        <f t="shared" si="373"/>
        <v>17.5</v>
      </c>
      <c r="Q3997" t="str">
        <f t="shared" si="374"/>
        <v>theater</v>
      </c>
      <c r="R3997" t="str">
        <f t="shared" si="375"/>
        <v>plays</v>
      </c>
      <c r="S3997" s="10">
        <f t="shared" si="376"/>
        <v>42019.475428240738</v>
      </c>
      <c r="T3997" s="10">
        <f t="shared" si="377"/>
        <v>42049.268749999996</v>
      </c>
    </row>
    <row r="3998" spans="1:20" ht="43.5" x14ac:dyDescent="0.35">
      <c r="A3998" s="5">
        <f t="shared" si="372"/>
        <v>16.566666666666666</v>
      </c>
      <c r="B3998">
        <v>3996</v>
      </c>
      <c r="C3998" s="3" t="s">
        <v>3992</v>
      </c>
      <c r="D3998" s="3" t="s">
        <v>8102</v>
      </c>
      <c r="E3998">
        <v>3000</v>
      </c>
      <c r="F3998">
        <v>497</v>
      </c>
      <c r="G3998" t="s">
        <v>8220</v>
      </c>
      <c r="H3998" t="s">
        <v>8223</v>
      </c>
      <c r="I3998" t="s">
        <v>8245</v>
      </c>
      <c r="J3998" s="11">
        <v>1416499440</v>
      </c>
      <c r="K3998" s="11">
        <v>1415341464</v>
      </c>
      <c r="L3998" t="b">
        <v>0</v>
      </c>
      <c r="M3998">
        <v>17</v>
      </c>
      <c r="N3998" t="b">
        <v>0</v>
      </c>
      <c r="O3998" t="s">
        <v>8270</v>
      </c>
      <c r="P3998" s="5">
        <f t="shared" si="373"/>
        <v>29.235294117647058</v>
      </c>
      <c r="Q3998" t="str">
        <f t="shared" si="374"/>
        <v>theater</v>
      </c>
      <c r="R3998" t="str">
        <f t="shared" si="375"/>
        <v>plays</v>
      </c>
      <c r="S3998" s="10">
        <f t="shared" si="376"/>
        <v>41950.058611111104</v>
      </c>
      <c r="T3998" s="10">
        <f t="shared" si="377"/>
        <v>41963.461111111108</v>
      </c>
    </row>
    <row r="3999" spans="1:20" ht="43.5" x14ac:dyDescent="0.35">
      <c r="A3999" s="5">
        <f t="shared" si="372"/>
        <v>0</v>
      </c>
      <c r="B3999">
        <v>3997</v>
      </c>
      <c r="C3999" s="3" t="s">
        <v>3993</v>
      </c>
      <c r="D3999" s="3" t="s">
        <v>8103</v>
      </c>
      <c r="E3999">
        <v>3000</v>
      </c>
      <c r="F3999">
        <v>0</v>
      </c>
      <c r="G3999" t="s">
        <v>8220</v>
      </c>
      <c r="H3999" t="s">
        <v>8224</v>
      </c>
      <c r="I3999" t="s">
        <v>8246</v>
      </c>
      <c r="J3999" s="11">
        <v>1428222221</v>
      </c>
      <c r="K3999" s="11">
        <v>1425633821</v>
      </c>
      <c r="L3999" t="b">
        <v>0</v>
      </c>
      <c r="M3999">
        <v>0</v>
      </c>
      <c r="N3999" t="b">
        <v>0</v>
      </c>
      <c r="O3999" t="s">
        <v>8270</v>
      </c>
      <c r="P3999" s="5" t="e">
        <f t="shared" si="373"/>
        <v>#DIV/0!</v>
      </c>
      <c r="Q3999" t="str">
        <f t="shared" si="374"/>
        <v>theater</v>
      </c>
      <c r="R3999" t="str">
        <f t="shared" si="375"/>
        <v>plays</v>
      </c>
      <c r="S3999" s="10">
        <f t="shared" si="376"/>
        <v>42069.183113425919</v>
      </c>
      <c r="T3999" s="10">
        <f t="shared" si="377"/>
        <v>42099.141446759262</v>
      </c>
    </row>
    <row r="4000" spans="1:20" ht="43.5" x14ac:dyDescent="0.35">
      <c r="A4000" s="5">
        <f t="shared" si="372"/>
        <v>57.199999999999996</v>
      </c>
      <c r="B4000">
        <v>3998</v>
      </c>
      <c r="C4000" s="3" t="s">
        <v>3994</v>
      </c>
      <c r="D4000" s="3" t="s">
        <v>8104</v>
      </c>
      <c r="E4000">
        <v>1250</v>
      </c>
      <c r="F4000">
        <v>715</v>
      </c>
      <c r="G4000" t="s">
        <v>8220</v>
      </c>
      <c r="H4000" t="s">
        <v>8223</v>
      </c>
      <c r="I4000" t="s">
        <v>8245</v>
      </c>
      <c r="J4000" s="11">
        <v>1427580426</v>
      </c>
      <c r="K4000" s="11">
        <v>1424992026</v>
      </c>
      <c r="L4000" t="b">
        <v>0</v>
      </c>
      <c r="M4000">
        <v>12</v>
      </c>
      <c r="N4000" t="b">
        <v>0</v>
      </c>
      <c r="O4000" t="s">
        <v>8270</v>
      </c>
      <c r="P4000" s="5">
        <f t="shared" si="373"/>
        <v>59.583333333333336</v>
      </c>
      <c r="Q4000" t="str">
        <f t="shared" si="374"/>
        <v>theater</v>
      </c>
      <c r="R4000" t="str">
        <f t="shared" si="375"/>
        <v>plays</v>
      </c>
      <c r="S4000" s="10">
        <f t="shared" si="376"/>
        <v>42061.754930555551</v>
      </c>
      <c r="T4000" s="10">
        <f t="shared" si="377"/>
        <v>42091.713263888887</v>
      </c>
    </row>
    <row r="4001" spans="1:20" ht="43.5" x14ac:dyDescent="0.35">
      <c r="A4001" s="5">
        <f t="shared" si="372"/>
        <v>16.514285714285716</v>
      </c>
      <c r="B4001">
        <v>3999</v>
      </c>
      <c r="C4001" s="3" t="s">
        <v>3995</v>
      </c>
      <c r="D4001" s="3" t="s">
        <v>8105</v>
      </c>
      <c r="E4001">
        <v>7000</v>
      </c>
      <c r="F4001">
        <v>1156</v>
      </c>
      <c r="G4001" t="s">
        <v>8220</v>
      </c>
      <c r="H4001" t="s">
        <v>8223</v>
      </c>
      <c r="I4001" t="s">
        <v>8245</v>
      </c>
      <c r="J4001" s="11">
        <v>1409514709</v>
      </c>
      <c r="K4001" s="11">
        <v>1406058798</v>
      </c>
      <c r="L4001" t="b">
        <v>0</v>
      </c>
      <c r="M4001">
        <v>14</v>
      </c>
      <c r="N4001" t="b">
        <v>0</v>
      </c>
      <c r="O4001" t="s">
        <v>8270</v>
      </c>
      <c r="P4001" s="5">
        <f t="shared" si="373"/>
        <v>82.571428571428569</v>
      </c>
      <c r="Q4001" t="str">
        <f t="shared" si="374"/>
        <v>theater</v>
      </c>
      <c r="R4001" t="str">
        <f t="shared" si="375"/>
        <v>plays</v>
      </c>
      <c r="S4001" s="10">
        <f t="shared" si="376"/>
        <v>41842.620347222219</v>
      </c>
      <c r="T4001" s="10">
        <f t="shared" si="377"/>
        <v>41882.619317129625</v>
      </c>
    </row>
    <row r="4002" spans="1:20" ht="29" x14ac:dyDescent="0.35">
      <c r="A4002" s="5">
        <f t="shared" si="372"/>
        <v>0.125</v>
      </c>
      <c r="B4002">
        <v>4000</v>
      </c>
      <c r="C4002" s="3" t="s">
        <v>3996</v>
      </c>
      <c r="D4002" s="3" t="s">
        <v>8106</v>
      </c>
      <c r="E4002">
        <v>8000</v>
      </c>
      <c r="F4002">
        <v>10</v>
      </c>
      <c r="G4002" t="s">
        <v>8220</v>
      </c>
      <c r="H4002" t="s">
        <v>8223</v>
      </c>
      <c r="I4002" t="s">
        <v>8245</v>
      </c>
      <c r="J4002" s="11">
        <v>1462631358</v>
      </c>
      <c r="K4002" s="11">
        <v>1457450958</v>
      </c>
      <c r="L4002" t="b">
        <v>0</v>
      </c>
      <c r="M4002">
        <v>1</v>
      </c>
      <c r="N4002" t="b">
        <v>0</v>
      </c>
      <c r="O4002" t="s">
        <v>8270</v>
      </c>
      <c r="P4002" s="5">
        <f t="shared" si="373"/>
        <v>10</v>
      </c>
      <c r="Q4002" t="str">
        <f t="shared" si="374"/>
        <v>theater</v>
      </c>
      <c r="R4002" t="str">
        <f t="shared" si="375"/>
        <v>plays</v>
      </c>
      <c r="S4002" s="10">
        <f t="shared" si="376"/>
        <v>42437.437013888884</v>
      </c>
      <c r="T4002" s="10">
        <f t="shared" si="377"/>
        <v>42497.39534722222</v>
      </c>
    </row>
    <row r="4003" spans="1:20" ht="58" x14ac:dyDescent="0.35">
      <c r="A4003" s="5">
        <f t="shared" si="372"/>
        <v>37.75</v>
      </c>
      <c r="B4003">
        <v>4001</v>
      </c>
      <c r="C4003" s="3" t="s">
        <v>3997</v>
      </c>
      <c r="D4003" s="3" t="s">
        <v>8107</v>
      </c>
      <c r="E4003">
        <v>1200</v>
      </c>
      <c r="F4003">
        <v>453</v>
      </c>
      <c r="G4003" t="s">
        <v>8220</v>
      </c>
      <c r="H4003" t="s">
        <v>8224</v>
      </c>
      <c r="I4003" t="s">
        <v>8246</v>
      </c>
      <c r="J4003" s="11">
        <v>1488394800</v>
      </c>
      <c r="K4003" s="11">
        <v>1486681708</v>
      </c>
      <c r="L4003" t="b">
        <v>0</v>
      </c>
      <c r="M4003">
        <v>14</v>
      </c>
      <c r="N4003" t="b">
        <v>0</v>
      </c>
      <c r="O4003" t="s">
        <v>8270</v>
      </c>
      <c r="P4003" s="5">
        <f t="shared" si="373"/>
        <v>32.357142857142854</v>
      </c>
      <c r="Q4003" t="str">
        <f t="shared" si="374"/>
        <v>theater</v>
      </c>
      <c r="R4003" t="str">
        <f t="shared" si="375"/>
        <v>plays</v>
      </c>
      <c r="S4003" s="10">
        <f t="shared" si="376"/>
        <v>42775.755879629629</v>
      </c>
      <c r="T4003" s="10">
        <f t="shared" si="377"/>
        <v>42795.583333333336</v>
      </c>
    </row>
    <row r="4004" spans="1:20" ht="58" x14ac:dyDescent="0.35">
      <c r="A4004" s="5">
        <f t="shared" si="372"/>
        <v>1.8399999999999999</v>
      </c>
      <c r="B4004">
        <v>4002</v>
      </c>
      <c r="C4004" s="3" t="s">
        <v>3998</v>
      </c>
      <c r="D4004" s="3" t="s">
        <v>8108</v>
      </c>
      <c r="E4004">
        <v>1250</v>
      </c>
      <c r="F4004">
        <v>23</v>
      </c>
      <c r="G4004" t="s">
        <v>8220</v>
      </c>
      <c r="H4004" t="s">
        <v>8223</v>
      </c>
      <c r="I4004" t="s">
        <v>8245</v>
      </c>
      <c r="J4004" s="11">
        <v>1411779761</v>
      </c>
      <c r="K4004" s="11">
        <v>1409187761</v>
      </c>
      <c r="L4004" t="b">
        <v>0</v>
      </c>
      <c r="M4004">
        <v>4</v>
      </c>
      <c r="N4004" t="b">
        <v>0</v>
      </c>
      <c r="O4004" t="s">
        <v>8270</v>
      </c>
      <c r="P4004" s="5">
        <f t="shared" si="373"/>
        <v>5.75</v>
      </c>
      <c r="Q4004" t="str">
        <f t="shared" si="374"/>
        <v>theater</v>
      </c>
      <c r="R4004" t="str">
        <f t="shared" si="375"/>
        <v>plays</v>
      </c>
      <c r="S4004" s="10">
        <f t="shared" si="376"/>
        <v>41878.835196759253</v>
      </c>
      <c r="T4004" s="10">
        <f t="shared" si="377"/>
        <v>41908.835196759253</v>
      </c>
    </row>
    <row r="4005" spans="1:20" ht="43.5" x14ac:dyDescent="0.35">
      <c r="A4005" s="5">
        <f t="shared" si="372"/>
        <v>10.050000000000001</v>
      </c>
      <c r="B4005">
        <v>4003</v>
      </c>
      <c r="C4005" s="3" t="s">
        <v>3999</v>
      </c>
      <c r="D4005" s="3" t="s">
        <v>8071</v>
      </c>
      <c r="E4005">
        <v>2000</v>
      </c>
      <c r="F4005">
        <v>201</v>
      </c>
      <c r="G4005" t="s">
        <v>8220</v>
      </c>
      <c r="H4005" t="s">
        <v>8223</v>
      </c>
      <c r="I4005" t="s">
        <v>8245</v>
      </c>
      <c r="J4005" s="11">
        <v>1424009147</v>
      </c>
      <c r="K4005" s="11">
        <v>1421417147</v>
      </c>
      <c r="L4005" t="b">
        <v>0</v>
      </c>
      <c r="M4005">
        <v>2</v>
      </c>
      <c r="N4005" t="b">
        <v>0</v>
      </c>
      <c r="O4005" t="s">
        <v>8270</v>
      </c>
      <c r="P4005" s="5">
        <f t="shared" si="373"/>
        <v>100.5</v>
      </c>
      <c r="Q4005" t="str">
        <f t="shared" si="374"/>
        <v>theater</v>
      </c>
      <c r="R4005" t="str">
        <f t="shared" si="375"/>
        <v>plays</v>
      </c>
      <c r="S4005" s="10">
        <f t="shared" si="376"/>
        <v>42020.379016203697</v>
      </c>
      <c r="T4005" s="10">
        <f t="shared" si="377"/>
        <v>42050.379016203697</v>
      </c>
    </row>
    <row r="4006" spans="1:20" x14ac:dyDescent="0.35">
      <c r="A4006" s="5">
        <f t="shared" si="372"/>
        <v>0.2</v>
      </c>
      <c r="B4006">
        <v>4004</v>
      </c>
      <c r="C4006" s="3" t="s">
        <v>4000</v>
      </c>
      <c r="D4006" s="3" t="s">
        <v>8109</v>
      </c>
      <c r="E4006">
        <v>500</v>
      </c>
      <c r="F4006">
        <v>1</v>
      </c>
      <c r="G4006" t="s">
        <v>8220</v>
      </c>
      <c r="H4006" t="s">
        <v>8223</v>
      </c>
      <c r="I4006" t="s">
        <v>8245</v>
      </c>
      <c r="J4006" s="11">
        <v>1412740457</v>
      </c>
      <c r="K4006" s="11">
        <v>1410148457</v>
      </c>
      <c r="L4006" t="b">
        <v>0</v>
      </c>
      <c r="M4006">
        <v>1</v>
      </c>
      <c r="N4006" t="b">
        <v>0</v>
      </c>
      <c r="O4006" t="s">
        <v>8270</v>
      </c>
      <c r="P4006" s="5">
        <f t="shared" si="373"/>
        <v>1</v>
      </c>
      <c r="Q4006" t="str">
        <f t="shared" si="374"/>
        <v>theater</v>
      </c>
      <c r="R4006" t="str">
        <f t="shared" si="375"/>
        <v>plays</v>
      </c>
      <c r="S4006" s="10">
        <f t="shared" si="376"/>
        <v>41889.954363425924</v>
      </c>
      <c r="T4006" s="10">
        <f t="shared" si="377"/>
        <v>41919.954363425924</v>
      </c>
    </row>
    <row r="4007" spans="1:20" ht="43.5" x14ac:dyDescent="0.35">
      <c r="A4007" s="5">
        <f t="shared" si="372"/>
        <v>1.3333333333333335</v>
      </c>
      <c r="B4007">
        <v>4005</v>
      </c>
      <c r="C4007" s="3" t="s">
        <v>4001</v>
      </c>
      <c r="D4007" s="3" t="s">
        <v>8110</v>
      </c>
      <c r="E4007">
        <v>3000</v>
      </c>
      <c r="F4007">
        <v>40</v>
      </c>
      <c r="G4007" t="s">
        <v>8220</v>
      </c>
      <c r="H4007" t="s">
        <v>8223</v>
      </c>
      <c r="I4007" t="s">
        <v>8245</v>
      </c>
      <c r="J4007" s="11">
        <v>1413832985</v>
      </c>
      <c r="K4007" s="11">
        <v>1408648985</v>
      </c>
      <c r="L4007" t="b">
        <v>0</v>
      </c>
      <c r="M4007">
        <v>2</v>
      </c>
      <c r="N4007" t="b">
        <v>0</v>
      </c>
      <c r="O4007" t="s">
        <v>8270</v>
      </c>
      <c r="P4007" s="5">
        <f t="shared" si="373"/>
        <v>20</v>
      </c>
      <c r="Q4007" t="str">
        <f t="shared" si="374"/>
        <v>theater</v>
      </c>
      <c r="R4007" t="str">
        <f t="shared" si="375"/>
        <v>plays</v>
      </c>
      <c r="S4007" s="10">
        <f t="shared" si="376"/>
        <v>41872.599363425921</v>
      </c>
      <c r="T4007" s="10">
        <f t="shared" si="377"/>
        <v>41932.599363425921</v>
      </c>
    </row>
    <row r="4008" spans="1:20" ht="43.5" x14ac:dyDescent="0.35">
      <c r="A4008" s="5">
        <f t="shared" si="372"/>
        <v>6.6666666666666671E-3</v>
      </c>
      <c r="B4008">
        <v>4006</v>
      </c>
      <c r="C4008" s="3" t="s">
        <v>4002</v>
      </c>
      <c r="D4008" s="3" t="s">
        <v>8111</v>
      </c>
      <c r="E4008">
        <v>30000</v>
      </c>
      <c r="F4008">
        <v>2</v>
      </c>
      <c r="G4008" t="s">
        <v>8220</v>
      </c>
      <c r="H4008" t="s">
        <v>8223</v>
      </c>
      <c r="I4008" t="s">
        <v>8245</v>
      </c>
      <c r="J4008" s="11">
        <v>1455647587</v>
      </c>
      <c r="K4008" s="11">
        <v>1453487587</v>
      </c>
      <c r="L4008" t="b">
        <v>0</v>
      </c>
      <c r="M4008">
        <v>1</v>
      </c>
      <c r="N4008" t="b">
        <v>0</v>
      </c>
      <c r="O4008" t="s">
        <v>8270</v>
      </c>
      <c r="P4008" s="5">
        <f t="shared" si="373"/>
        <v>2</v>
      </c>
      <c r="Q4008" t="str">
        <f t="shared" si="374"/>
        <v>theater</v>
      </c>
      <c r="R4008" t="str">
        <f t="shared" si="375"/>
        <v>plays</v>
      </c>
      <c r="S4008" s="10">
        <f t="shared" si="376"/>
        <v>42391.564664351848</v>
      </c>
      <c r="T4008" s="10">
        <f t="shared" si="377"/>
        <v>42416.564664351848</v>
      </c>
    </row>
    <row r="4009" spans="1:20" ht="43.5" x14ac:dyDescent="0.35">
      <c r="A4009" s="5">
        <f t="shared" si="372"/>
        <v>0.25</v>
      </c>
      <c r="B4009">
        <v>4007</v>
      </c>
      <c r="C4009" s="3" t="s">
        <v>4003</v>
      </c>
      <c r="D4009" s="3" t="s">
        <v>8112</v>
      </c>
      <c r="E4009">
        <v>2000</v>
      </c>
      <c r="F4009">
        <v>5</v>
      </c>
      <c r="G4009" t="s">
        <v>8220</v>
      </c>
      <c r="H4009" t="s">
        <v>8223</v>
      </c>
      <c r="I4009" t="s">
        <v>8245</v>
      </c>
      <c r="J4009" s="11">
        <v>1409070480</v>
      </c>
      <c r="K4009" s="11">
        <v>1406572381</v>
      </c>
      <c r="L4009" t="b">
        <v>0</v>
      </c>
      <c r="M4009">
        <v>1</v>
      </c>
      <c r="N4009" t="b">
        <v>0</v>
      </c>
      <c r="O4009" t="s">
        <v>8270</v>
      </c>
      <c r="P4009" s="5">
        <f t="shared" si="373"/>
        <v>5</v>
      </c>
      <c r="Q4009" t="str">
        <f t="shared" si="374"/>
        <v>theater</v>
      </c>
      <c r="R4009" t="str">
        <f t="shared" si="375"/>
        <v>plays</v>
      </c>
      <c r="S4009" s="10">
        <f t="shared" si="376"/>
        <v>41848.564594907402</v>
      </c>
      <c r="T4009" s="10">
        <f t="shared" si="377"/>
        <v>41877.477777777778</v>
      </c>
    </row>
    <row r="4010" spans="1:20" ht="58" x14ac:dyDescent="0.35">
      <c r="A4010" s="5">
        <f t="shared" si="372"/>
        <v>6</v>
      </c>
      <c r="B4010">
        <v>4008</v>
      </c>
      <c r="C4010" s="3" t="s">
        <v>4004</v>
      </c>
      <c r="D4010" s="3" t="s">
        <v>8113</v>
      </c>
      <c r="E4010">
        <v>1000</v>
      </c>
      <c r="F4010">
        <v>60</v>
      </c>
      <c r="G4010" t="s">
        <v>8220</v>
      </c>
      <c r="H4010" t="s">
        <v>8224</v>
      </c>
      <c r="I4010" t="s">
        <v>8246</v>
      </c>
      <c r="J4010" s="11">
        <v>1437606507</v>
      </c>
      <c r="K4010" s="11">
        <v>1435014507</v>
      </c>
      <c r="L4010" t="b">
        <v>0</v>
      </c>
      <c r="M4010">
        <v>4</v>
      </c>
      <c r="N4010" t="b">
        <v>0</v>
      </c>
      <c r="O4010" t="s">
        <v>8270</v>
      </c>
      <c r="P4010" s="5">
        <f t="shared" si="373"/>
        <v>15</v>
      </c>
      <c r="Q4010" t="str">
        <f t="shared" si="374"/>
        <v>theater</v>
      </c>
      <c r="R4010" t="str">
        <f t="shared" si="375"/>
        <v>plays</v>
      </c>
      <c r="S4010" s="10">
        <f t="shared" si="376"/>
        <v>42177.755868055552</v>
      </c>
      <c r="T4010" s="10">
        <f t="shared" si="377"/>
        <v>42207.755868055552</v>
      </c>
    </row>
    <row r="4011" spans="1:20" ht="43.5" x14ac:dyDescent="0.35">
      <c r="A4011" s="5">
        <f t="shared" si="372"/>
        <v>3.8860103626943006</v>
      </c>
      <c r="B4011">
        <v>4009</v>
      </c>
      <c r="C4011" s="3" t="s">
        <v>4005</v>
      </c>
      <c r="D4011" s="3" t="s">
        <v>8114</v>
      </c>
      <c r="E4011">
        <v>1930</v>
      </c>
      <c r="F4011">
        <v>75</v>
      </c>
      <c r="G4011" t="s">
        <v>8220</v>
      </c>
      <c r="H4011" t="s">
        <v>8224</v>
      </c>
      <c r="I4011" t="s">
        <v>8246</v>
      </c>
      <c r="J4011" s="11">
        <v>1410281360</v>
      </c>
      <c r="K4011" s="11">
        <v>1406825360</v>
      </c>
      <c r="L4011" t="b">
        <v>0</v>
      </c>
      <c r="M4011">
        <v>3</v>
      </c>
      <c r="N4011" t="b">
        <v>0</v>
      </c>
      <c r="O4011" t="s">
        <v>8270</v>
      </c>
      <c r="P4011" s="5">
        <f t="shared" si="373"/>
        <v>25</v>
      </c>
      <c r="Q4011" t="str">
        <f t="shared" si="374"/>
        <v>theater</v>
      </c>
      <c r="R4011" t="str">
        <f t="shared" si="375"/>
        <v>plays</v>
      </c>
      <c r="S4011" s="10">
        <f t="shared" si="376"/>
        <v>41851.492592592593</v>
      </c>
      <c r="T4011" s="10">
        <f t="shared" si="377"/>
        <v>41891.492592592593</v>
      </c>
    </row>
    <row r="4012" spans="1:20" ht="43.5" x14ac:dyDescent="0.35">
      <c r="A4012" s="5">
        <f t="shared" si="372"/>
        <v>24.194444444444443</v>
      </c>
      <c r="B4012">
        <v>4010</v>
      </c>
      <c r="C4012" s="3" t="s">
        <v>4006</v>
      </c>
      <c r="D4012" s="3" t="s">
        <v>8115</v>
      </c>
      <c r="E4012">
        <v>7200</v>
      </c>
      <c r="F4012">
        <v>1742</v>
      </c>
      <c r="G4012" t="s">
        <v>8220</v>
      </c>
      <c r="H4012" t="s">
        <v>8223</v>
      </c>
      <c r="I4012" t="s">
        <v>8245</v>
      </c>
      <c r="J4012" s="11">
        <v>1414348166</v>
      </c>
      <c r="K4012" s="11">
        <v>1412879366</v>
      </c>
      <c r="L4012" t="b">
        <v>0</v>
      </c>
      <c r="M4012">
        <v>38</v>
      </c>
      <c r="N4012" t="b">
        <v>0</v>
      </c>
      <c r="O4012" t="s">
        <v>8270</v>
      </c>
      <c r="P4012" s="5">
        <f t="shared" si="373"/>
        <v>45.842105263157897</v>
      </c>
      <c r="Q4012" t="str">
        <f t="shared" si="374"/>
        <v>theater</v>
      </c>
      <c r="R4012" t="str">
        <f t="shared" si="375"/>
        <v>plays</v>
      </c>
      <c r="S4012" s="10">
        <f t="shared" si="376"/>
        <v>41921.562106481477</v>
      </c>
      <c r="T4012" s="10">
        <f t="shared" si="377"/>
        <v>41938.562106481477</v>
      </c>
    </row>
    <row r="4013" spans="1:20" ht="43.5" x14ac:dyDescent="0.35">
      <c r="A4013" s="5">
        <f t="shared" si="372"/>
        <v>7.6</v>
      </c>
      <c r="B4013">
        <v>4011</v>
      </c>
      <c r="C4013" s="3" t="s">
        <v>4007</v>
      </c>
      <c r="D4013" s="3" t="s">
        <v>8116</v>
      </c>
      <c r="E4013">
        <v>250</v>
      </c>
      <c r="F4013">
        <v>19</v>
      </c>
      <c r="G4013" t="s">
        <v>8220</v>
      </c>
      <c r="H4013" t="s">
        <v>8224</v>
      </c>
      <c r="I4013" t="s">
        <v>8246</v>
      </c>
      <c r="J4013" s="11">
        <v>1422450278</v>
      </c>
      <c r="K4013" s="11">
        <v>1419858278</v>
      </c>
      <c r="L4013" t="b">
        <v>0</v>
      </c>
      <c r="M4013">
        <v>4</v>
      </c>
      <c r="N4013" t="b">
        <v>0</v>
      </c>
      <c r="O4013" t="s">
        <v>8270</v>
      </c>
      <c r="P4013" s="5">
        <f t="shared" si="373"/>
        <v>4.75</v>
      </c>
      <c r="Q4013" t="str">
        <f t="shared" si="374"/>
        <v>theater</v>
      </c>
      <c r="R4013" t="str">
        <f t="shared" si="375"/>
        <v>plays</v>
      </c>
      <c r="S4013" s="10">
        <f t="shared" si="376"/>
        <v>42002.336550925924</v>
      </c>
      <c r="T4013" s="10">
        <f t="shared" si="377"/>
        <v>42032.336550925924</v>
      </c>
    </row>
    <row r="4014" spans="1:20" ht="58" x14ac:dyDescent="0.35">
      <c r="A4014" s="5">
        <f t="shared" si="372"/>
        <v>0</v>
      </c>
      <c r="B4014">
        <v>4012</v>
      </c>
      <c r="C4014" s="3" t="s">
        <v>4008</v>
      </c>
      <c r="D4014" s="3" t="s">
        <v>8117</v>
      </c>
      <c r="E4014">
        <v>575</v>
      </c>
      <c r="F4014">
        <v>0</v>
      </c>
      <c r="G4014" t="s">
        <v>8220</v>
      </c>
      <c r="H4014" t="s">
        <v>8224</v>
      </c>
      <c r="I4014" t="s">
        <v>8246</v>
      </c>
      <c r="J4014" s="11">
        <v>1430571849</v>
      </c>
      <c r="K4014" s="11">
        <v>1427979849</v>
      </c>
      <c r="L4014" t="b">
        <v>0</v>
      </c>
      <c r="M4014">
        <v>0</v>
      </c>
      <c r="N4014" t="b">
        <v>0</v>
      </c>
      <c r="O4014" t="s">
        <v>8270</v>
      </c>
      <c r="P4014" s="5" t="e">
        <f t="shared" si="373"/>
        <v>#DIV/0!</v>
      </c>
      <c r="Q4014" t="str">
        <f t="shared" si="374"/>
        <v>theater</v>
      </c>
      <c r="R4014" t="str">
        <f t="shared" si="375"/>
        <v>plays</v>
      </c>
      <c r="S4014" s="10">
        <f t="shared" si="376"/>
        <v>42096.336215277777</v>
      </c>
      <c r="T4014" s="10">
        <f t="shared" si="377"/>
        <v>42126.336215277777</v>
      </c>
    </row>
    <row r="4015" spans="1:20" ht="58" x14ac:dyDescent="0.35">
      <c r="A4015" s="5">
        <f t="shared" si="372"/>
        <v>1.3</v>
      </c>
      <c r="B4015">
        <v>4013</v>
      </c>
      <c r="C4015" s="3" t="s">
        <v>4009</v>
      </c>
      <c r="D4015" s="3" t="s">
        <v>8118</v>
      </c>
      <c r="E4015">
        <v>2000</v>
      </c>
      <c r="F4015">
        <v>26</v>
      </c>
      <c r="G4015" t="s">
        <v>8220</v>
      </c>
      <c r="H4015" t="s">
        <v>8223</v>
      </c>
      <c r="I4015" t="s">
        <v>8245</v>
      </c>
      <c r="J4015" s="11">
        <v>1424070823</v>
      </c>
      <c r="K4015" s="11">
        <v>1421478823</v>
      </c>
      <c r="L4015" t="b">
        <v>0</v>
      </c>
      <c r="M4015">
        <v>2</v>
      </c>
      <c r="N4015" t="b">
        <v>0</v>
      </c>
      <c r="O4015" t="s">
        <v>8270</v>
      </c>
      <c r="P4015" s="5">
        <f t="shared" si="373"/>
        <v>13</v>
      </c>
      <c r="Q4015" t="str">
        <f t="shared" si="374"/>
        <v>theater</v>
      </c>
      <c r="R4015" t="str">
        <f t="shared" si="375"/>
        <v>plays</v>
      </c>
      <c r="S4015" s="10">
        <f t="shared" si="376"/>
        <v>42021.092858796292</v>
      </c>
      <c r="T4015" s="10">
        <f t="shared" si="377"/>
        <v>42051.092858796292</v>
      </c>
    </row>
    <row r="4016" spans="1:20" ht="43.5" x14ac:dyDescent="0.35">
      <c r="A4016" s="5">
        <f t="shared" si="372"/>
        <v>0</v>
      </c>
      <c r="B4016">
        <v>4014</v>
      </c>
      <c r="C4016" s="3" t="s">
        <v>4010</v>
      </c>
      <c r="D4016" s="3" t="s">
        <v>8119</v>
      </c>
      <c r="E4016">
        <v>9000</v>
      </c>
      <c r="F4016">
        <v>0</v>
      </c>
      <c r="G4016" t="s">
        <v>8220</v>
      </c>
      <c r="H4016" t="s">
        <v>8223</v>
      </c>
      <c r="I4016" t="s">
        <v>8245</v>
      </c>
      <c r="J4016" s="11">
        <v>1457157269</v>
      </c>
      <c r="K4016" s="11">
        <v>1455861269</v>
      </c>
      <c r="L4016" t="b">
        <v>0</v>
      </c>
      <c r="M4016">
        <v>0</v>
      </c>
      <c r="N4016" t="b">
        <v>0</v>
      </c>
      <c r="O4016" t="s">
        <v>8270</v>
      </c>
      <c r="P4016" s="5" t="e">
        <f t="shared" si="373"/>
        <v>#DIV/0!</v>
      </c>
      <c r="Q4016" t="str">
        <f t="shared" si="374"/>
        <v>theater</v>
      </c>
      <c r="R4016" t="str">
        <f t="shared" si="375"/>
        <v>plays</v>
      </c>
      <c r="S4016" s="10">
        <f t="shared" si="376"/>
        <v>42419.037835648145</v>
      </c>
      <c r="T4016" s="10">
        <f t="shared" si="377"/>
        <v>42434.037835648145</v>
      </c>
    </row>
    <row r="4017" spans="1:20" ht="58" x14ac:dyDescent="0.35">
      <c r="A4017" s="5">
        <f t="shared" si="372"/>
        <v>1.4285714285714287E-2</v>
      </c>
      <c r="B4017">
        <v>4015</v>
      </c>
      <c r="C4017" s="3" t="s">
        <v>4011</v>
      </c>
      <c r="D4017" s="3" t="s">
        <v>8120</v>
      </c>
      <c r="E4017">
        <v>7000</v>
      </c>
      <c r="F4017">
        <v>1</v>
      </c>
      <c r="G4017" t="s">
        <v>8220</v>
      </c>
      <c r="H4017" t="s">
        <v>8223</v>
      </c>
      <c r="I4017" t="s">
        <v>8245</v>
      </c>
      <c r="J4017" s="11">
        <v>1437331463</v>
      </c>
      <c r="K4017" s="11">
        <v>1434739463</v>
      </c>
      <c r="L4017" t="b">
        <v>0</v>
      </c>
      <c r="M4017">
        <v>1</v>
      </c>
      <c r="N4017" t="b">
        <v>0</v>
      </c>
      <c r="O4017" t="s">
        <v>8270</v>
      </c>
      <c r="P4017" s="5">
        <f t="shared" si="373"/>
        <v>1</v>
      </c>
      <c r="Q4017" t="str">
        <f t="shared" si="374"/>
        <v>theater</v>
      </c>
      <c r="R4017" t="str">
        <f t="shared" si="375"/>
        <v>plays</v>
      </c>
      <c r="S4017" s="10">
        <f t="shared" si="376"/>
        <v>42174.572488425918</v>
      </c>
      <c r="T4017" s="10">
        <f t="shared" si="377"/>
        <v>42204.572488425918</v>
      </c>
    </row>
    <row r="4018" spans="1:20" ht="43.5" x14ac:dyDescent="0.35">
      <c r="A4018" s="5">
        <f t="shared" si="372"/>
        <v>14.000000000000002</v>
      </c>
      <c r="B4018">
        <v>4016</v>
      </c>
      <c r="C4018" s="3" t="s">
        <v>4012</v>
      </c>
      <c r="D4018" s="3" t="s">
        <v>8121</v>
      </c>
      <c r="E4018">
        <v>500</v>
      </c>
      <c r="F4018">
        <v>70</v>
      </c>
      <c r="G4018" t="s">
        <v>8220</v>
      </c>
      <c r="H4018" t="s">
        <v>8224</v>
      </c>
      <c r="I4018" t="s">
        <v>8246</v>
      </c>
      <c r="J4018" s="11">
        <v>1410987400</v>
      </c>
      <c r="K4018" s="11">
        <v>1408395400</v>
      </c>
      <c r="L4018" t="b">
        <v>0</v>
      </c>
      <c r="M4018">
        <v>7</v>
      </c>
      <c r="N4018" t="b">
        <v>0</v>
      </c>
      <c r="O4018" t="s">
        <v>8270</v>
      </c>
      <c r="P4018" s="5">
        <f t="shared" si="373"/>
        <v>10</v>
      </c>
      <c r="Q4018" t="str">
        <f t="shared" si="374"/>
        <v>theater</v>
      </c>
      <c r="R4018" t="str">
        <f t="shared" si="375"/>
        <v>plays</v>
      </c>
      <c r="S4018" s="10">
        <f t="shared" si="376"/>
        <v>41869.664351851847</v>
      </c>
      <c r="T4018" s="10">
        <f t="shared" si="377"/>
        <v>41899.664351851847</v>
      </c>
    </row>
    <row r="4019" spans="1:20" ht="43.5" x14ac:dyDescent="0.35">
      <c r="A4019" s="5">
        <f t="shared" si="372"/>
        <v>1.05</v>
      </c>
      <c r="B4019">
        <v>4017</v>
      </c>
      <c r="C4019" s="3" t="s">
        <v>4013</v>
      </c>
      <c r="D4019" s="3" t="s">
        <v>8122</v>
      </c>
      <c r="E4019">
        <v>10000</v>
      </c>
      <c r="F4019">
        <v>105</v>
      </c>
      <c r="G4019" t="s">
        <v>8220</v>
      </c>
      <c r="H4019" t="s">
        <v>8223</v>
      </c>
      <c r="I4019" t="s">
        <v>8245</v>
      </c>
      <c r="J4019" s="11">
        <v>1409846874</v>
      </c>
      <c r="K4019" s="11">
        <v>1407254874</v>
      </c>
      <c r="L4019" t="b">
        <v>0</v>
      </c>
      <c r="M4019">
        <v>2</v>
      </c>
      <c r="N4019" t="b">
        <v>0</v>
      </c>
      <c r="O4019" t="s">
        <v>8270</v>
      </c>
      <c r="P4019" s="5">
        <f t="shared" si="373"/>
        <v>52.5</v>
      </c>
      <c r="Q4019" t="str">
        <f t="shared" si="374"/>
        <v>theater</v>
      </c>
      <c r="R4019" t="str">
        <f t="shared" si="375"/>
        <v>plays</v>
      </c>
      <c r="S4019" s="10">
        <f t="shared" si="376"/>
        <v>41856.463819444441</v>
      </c>
      <c r="T4019" s="10">
        <f t="shared" si="377"/>
        <v>41886.463819444441</v>
      </c>
    </row>
    <row r="4020" spans="1:20" ht="29" x14ac:dyDescent="0.35">
      <c r="A4020" s="5">
        <f t="shared" si="372"/>
        <v>8.6666666666666679</v>
      </c>
      <c r="B4020">
        <v>4018</v>
      </c>
      <c r="C4020" s="3" t="s">
        <v>4014</v>
      </c>
      <c r="D4020" s="3" t="s">
        <v>8123</v>
      </c>
      <c r="E4020">
        <v>1500</v>
      </c>
      <c r="F4020">
        <v>130</v>
      </c>
      <c r="G4020" t="s">
        <v>8220</v>
      </c>
      <c r="H4020" t="s">
        <v>8224</v>
      </c>
      <c r="I4020" t="s">
        <v>8246</v>
      </c>
      <c r="J4020" s="11">
        <v>1475877108</v>
      </c>
      <c r="K4020" s="11">
        <v>1473285108</v>
      </c>
      <c r="L4020" t="b">
        <v>0</v>
      </c>
      <c r="M4020">
        <v>4</v>
      </c>
      <c r="N4020" t="b">
        <v>0</v>
      </c>
      <c r="O4020" t="s">
        <v>8270</v>
      </c>
      <c r="P4020" s="5">
        <f t="shared" si="373"/>
        <v>32.5</v>
      </c>
      <c r="Q4020" t="str">
        <f t="shared" si="374"/>
        <v>theater</v>
      </c>
      <c r="R4020" t="str">
        <f t="shared" si="375"/>
        <v>plays</v>
      </c>
      <c r="S4020" s="10">
        <f t="shared" si="376"/>
        <v>42620.702638888884</v>
      </c>
      <c r="T4020" s="10">
        <f t="shared" si="377"/>
        <v>42650.702638888884</v>
      </c>
    </row>
    <row r="4021" spans="1:20" ht="43.5" x14ac:dyDescent="0.35">
      <c r="A4021" s="5">
        <f t="shared" si="372"/>
        <v>0.82857142857142851</v>
      </c>
      <c r="B4021">
        <v>4019</v>
      </c>
      <c r="C4021" s="3" t="s">
        <v>4015</v>
      </c>
      <c r="D4021" s="3" t="s">
        <v>8124</v>
      </c>
      <c r="E4021">
        <v>3500</v>
      </c>
      <c r="F4021">
        <v>29</v>
      </c>
      <c r="G4021" t="s">
        <v>8220</v>
      </c>
      <c r="H4021" t="s">
        <v>8223</v>
      </c>
      <c r="I4021" t="s">
        <v>8245</v>
      </c>
      <c r="J4021" s="11">
        <v>1460737680</v>
      </c>
      <c r="K4021" s="11">
        <v>1455725596</v>
      </c>
      <c r="L4021" t="b">
        <v>0</v>
      </c>
      <c r="M4021">
        <v>4</v>
      </c>
      <c r="N4021" t="b">
        <v>0</v>
      </c>
      <c r="O4021" t="s">
        <v>8270</v>
      </c>
      <c r="P4021" s="5">
        <f t="shared" si="373"/>
        <v>7.25</v>
      </c>
      <c r="Q4021" t="str">
        <f t="shared" si="374"/>
        <v>theater</v>
      </c>
      <c r="R4021" t="str">
        <f t="shared" si="375"/>
        <v>plays</v>
      </c>
      <c r="S4021" s="10">
        <f t="shared" si="376"/>
        <v>42417.467546296299</v>
      </c>
      <c r="T4021" s="10">
        <f t="shared" si="377"/>
        <v>42475.477777777771</v>
      </c>
    </row>
    <row r="4022" spans="1:20" ht="43.5" x14ac:dyDescent="0.35">
      <c r="A4022" s="5">
        <f t="shared" si="372"/>
        <v>16.666666666666664</v>
      </c>
      <c r="B4022">
        <v>4020</v>
      </c>
      <c r="C4022" s="3" t="s">
        <v>4016</v>
      </c>
      <c r="D4022" s="3" t="s">
        <v>8125</v>
      </c>
      <c r="E4022">
        <v>600</v>
      </c>
      <c r="F4022">
        <v>100</v>
      </c>
      <c r="G4022" t="s">
        <v>8220</v>
      </c>
      <c r="H4022" t="s">
        <v>8223</v>
      </c>
      <c r="I4022" t="s">
        <v>8245</v>
      </c>
      <c r="J4022" s="11">
        <v>1427168099</v>
      </c>
      <c r="K4022" s="11">
        <v>1424579699</v>
      </c>
      <c r="L4022" t="b">
        <v>0</v>
      </c>
      <c r="M4022">
        <v>3</v>
      </c>
      <c r="N4022" t="b">
        <v>0</v>
      </c>
      <c r="O4022" t="s">
        <v>8270</v>
      </c>
      <c r="P4022" s="5">
        <f t="shared" si="373"/>
        <v>33.333333333333336</v>
      </c>
      <c r="Q4022" t="str">
        <f t="shared" si="374"/>
        <v>theater</v>
      </c>
      <c r="R4022" t="str">
        <f t="shared" si="375"/>
        <v>plays</v>
      </c>
      <c r="S4022" s="10">
        <f t="shared" si="376"/>
        <v>42056.982627314814</v>
      </c>
      <c r="T4022" s="10">
        <f t="shared" si="377"/>
        <v>42086.940960648142</v>
      </c>
    </row>
    <row r="4023" spans="1:20" ht="43.5" x14ac:dyDescent="0.35">
      <c r="A4023" s="5">
        <f t="shared" si="372"/>
        <v>0.83333333333333337</v>
      </c>
      <c r="B4023">
        <v>4021</v>
      </c>
      <c r="C4023" s="3" t="s">
        <v>4017</v>
      </c>
      <c r="D4023" s="3" t="s">
        <v>8126</v>
      </c>
      <c r="E4023">
        <v>15000</v>
      </c>
      <c r="F4023">
        <v>125</v>
      </c>
      <c r="G4023" t="s">
        <v>8220</v>
      </c>
      <c r="H4023" t="s">
        <v>8223</v>
      </c>
      <c r="I4023" t="s">
        <v>8245</v>
      </c>
      <c r="J4023" s="11">
        <v>1414360358</v>
      </c>
      <c r="K4023" s="11">
        <v>1409176358</v>
      </c>
      <c r="L4023" t="b">
        <v>0</v>
      </c>
      <c r="M4023">
        <v>2</v>
      </c>
      <c r="N4023" t="b">
        <v>0</v>
      </c>
      <c r="O4023" t="s">
        <v>8270</v>
      </c>
      <c r="P4023" s="5">
        <f t="shared" si="373"/>
        <v>62.5</v>
      </c>
      <c r="Q4023" t="str">
        <f t="shared" si="374"/>
        <v>theater</v>
      </c>
      <c r="R4023" t="str">
        <f t="shared" si="375"/>
        <v>plays</v>
      </c>
      <c r="S4023" s="10">
        <f t="shared" si="376"/>
        <v>41878.703217592592</v>
      </c>
      <c r="T4023" s="10">
        <f t="shared" si="377"/>
        <v>41938.703217592592</v>
      </c>
    </row>
    <row r="4024" spans="1:20" ht="29" x14ac:dyDescent="0.35">
      <c r="A4024" s="5">
        <f t="shared" si="372"/>
        <v>69.561111111111103</v>
      </c>
      <c r="B4024">
        <v>4022</v>
      </c>
      <c r="C4024" s="3" t="s">
        <v>4018</v>
      </c>
      <c r="D4024" s="3" t="s">
        <v>8127</v>
      </c>
      <c r="E4024">
        <v>18000</v>
      </c>
      <c r="F4024">
        <v>12521</v>
      </c>
      <c r="G4024" t="s">
        <v>8220</v>
      </c>
      <c r="H4024" t="s">
        <v>8223</v>
      </c>
      <c r="I4024" t="s">
        <v>8245</v>
      </c>
      <c r="J4024" s="11">
        <v>1422759240</v>
      </c>
      <c r="K4024" s="11">
        <v>1418824867</v>
      </c>
      <c r="L4024" t="b">
        <v>0</v>
      </c>
      <c r="M4024">
        <v>197</v>
      </c>
      <c r="N4024" t="b">
        <v>0</v>
      </c>
      <c r="O4024" t="s">
        <v>8270</v>
      </c>
      <c r="P4024" s="5">
        <f t="shared" si="373"/>
        <v>63.558375634517766</v>
      </c>
      <c r="Q4024" t="str">
        <f t="shared" si="374"/>
        <v>theater</v>
      </c>
      <c r="R4024" t="str">
        <f t="shared" si="375"/>
        <v>plays</v>
      </c>
      <c r="S4024" s="10">
        <f t="shared" si="376"/>
        <v>41990.375775462955</v>
      </c>
      <c r="T4024" s="10">
        <f t="shared" si="377"/>
        <v>42035.912499999999</v>
      </c>
    </row>
    <row r="4025" spans="1:20" ht="43.5" x14ac:dyDescent="0.35">
      <c r="A4025" s="5">
        <f t="shared" si="372"/>
        <v>0</v>
      </c>
      <c r="B4025">
        <v>4023</v>
      </c>
      <c r="C4025" s="3" t="s">
        <v>4019</v>
      </c>
      <c r="D4025" s="3" t="s">
        <v>8128</v>
      </c>
      <c r="E4025">
        <v>7000</v>
      </c>
      <c r="F4025">
        <v>0</v>
      </c>
      <c r="G4025" t="s">
        <v>8220</v>
      </c>
      <c r="H4025" t="s">
        <v>8223</v>
      </c>
      <c r="I4025" t="s">
        <v>8245</v>
      </c>
      <c r="J4025" s="11">
        <v>1458860363</v>
      </c>
      <c r="K4025" s="11">
        <v>1454975963</v>
      </c>
      <c r="L4025" t="b">
        <v>0</v>
      </c>
      <c r="M4025">
        <v>0</v>
      </c>
      <c r="N4025" t="b">
        <v>0</v>
      </c>
      <c r="O4025" t="s">
        <v>8270</v>
      </c>
      <c r="P4025" s="5" t="e">
        <f t="shared" si="373"/>
        <v>#DIV/0!</v>
      </c>
      <c r="Q4025" t="str">
        <f t="shared" si="374"/>
        <v>theater</v>
      </c>
      <c r="R4025" t="str">
        <f t="shared" si="375"/>
        <v>plays</v>
      </c>
      <c r="S4025" s="10">
        <f t="shared" si="376"/>
        <v>42408.791238425918</v>
      </c>
      <c r="T4025" s="10">
        <f t="shared" si="377"/>
        <v>42453.749571759261</v>
      </c>
    </row>
    <row r="4026" spans="1:20" ht="43.5" x14ac:dyDescent="0.35">
      <c r="A4026" s="5">
        <f t="shared" si="372"/>
        <v>1.25</v>
      </c>
      <c r="B4026">
        <v>4024</v>
      </c>
      <c r="C4026" s="3" t="s">
        <v>4020</v>
      </c>
      <c r="D4026" s="3" t="s">
        <v>8129</v>
      </c>
      <c r="E4026">
        <v>800</v>
      </c>
      <c r="F4026">
        <v>10</v>
      </c>
      <c r="G4026" t="s">
        <v>8220</v>
      </c>
      <c r="H4026" t="s">
        <v>8223</v>
      </c>
      <c r="I4026" t="s">
        <v>8245</v>
      </c>
      <c r="J4026" s="11">
        <v>1441037097</v>
      </c>
      <c r="K4026" s="11">
        <v>1438445097</v>
      </c>
      <c r="L4026" t="b">
        <v>0</v>
      </c>
      <c r="M4026">
        <v>1</v>
      </c>
      <c r="N4026" t="b">
        <v>0</v>
      </c>
      <c r="O4026" t="s">
        <v>8270</v>
      </c>
      <c r="P4026" s="5">
        <f t="shared" si="373"/>
        <v>10</v>
      </c>
      <c r="Q4026" t="str">
        <f t="shared" si="374"/>
        <v>theater</v>
      </c>
      <c r="R4026" t="str">
        <f t="shared" si="375"/>
        <v>plays</v>
      </c>
      <c r="S4026" s="10">
        <f t="shared" si="376"/>
        <v>42217.461770833332</v>
      </c>
      <c r="T4026" s="10">
        <f t="shared" si="377"/>
        <v>42247.461770833332</v>
      </c>
    </row>
    <row r="4027" spans="1:20" ht="58" x14ac:dyDescent="0.35">
      <c r="A4027" s="5">
        <f t="shared" si="372"/>
        <v>5</v>
      </c>
      <c r="B4027">
        <v>4025</v>
      </c>
      <c r="C4027" s="3" t="s">
        <v>4021</v>
      </c>
      <c r="D4027" s="3" t="s">
        <v>8130</v>
      </c>
      <c r="E4027">
        <v>5000</v>
      </c>
      <c r="F4027">
        <v>250</v>
      </c>
      <c r="G4027" t="s">
        <v>8220</v>
      </c>
      <c r="H4027" t="s">
        <v>8229</v>
      </c>
      <c r="I4027" t="s">
        <v>8248</v>
      </c>
      <c r="J4027" s="11">
        <v>1437889336</v>
      </c>
      <c r="K4027" s="11">
        <v>1432705336</v>
      </c>
      <c r="L4027" t="b">
        <v>0</v>
      </c>
      <c r="M4027">
        <v>4</v>
      </c>
      <c r="N4027" t="b">
        <v>0</v>
      </c>
      <c r="O4027" t="s">
        <v>8270</v>
      </c>
      <c r="P4027" s="5">
        <f t="shared" si="373"/>
        <v>62.5</v>
      </c>
      <c r="Q4027" t="str">
        <f t="shared" si="374"/>
        <v>theater</v>
      </c>
      <c r="R4027" t="str">
        <f t="shared" si="375"/>
        <v>plays</v>
      </c>
      <c r="S4027" s="10">
        <f t="shared" si="376"/>
        <v>42151.029351851852</v>
      </c>
      <c r="T4027" s="10">
        <f t="shared" si="377"/>
        <v>42211.029351851852</v>
      </c>
    </row>
    <row r="4028" spans="1:20" ht="43.5" x14ac:dyDescent="0.35">
      <c r="A4028" s="5">
        <f t="shared" si="372"/>
        <v>0</v>
      </c>
      <c r="B4028">
        <v>4026</v>
      </c>
      <c r="C4028" s="3" t="s">
        <v>4022</v>
      </c>
      <c r="D4028" s="3" t="s">
        <v>8131</v>
      </c>
      <c r="E4028">
        <v>4000</v>
      </c>
      <c r="F4028">
        <v>0</v>
      </c>
      <c r="G4028" t="s">
        <v>8220</v>
      </c>
      <c r="H4028" t="s">
        <v>8223</v>
      </c>
      <c r="I4028" t="s">
        <v>8245</v>
      </c>
      <c r="J4028" s="11">
        <v>1449247439</v>
      </c>
      <c r="K4028" s="11">
        <v>1444059839</v>
      </c>
      <c r="L4028" t="b">
        <v>0</v>
      </c>
      <c r="M4028">
        <v>0</v>
      </c>
      <c r="N4028" t="b">
        <v>0</v>
      </c>
      <c r="O4028" t="s">
        <v>8270</v>
      </c>
      <c r="P4028" s="5" t="e">
        <f t="shared" si="373"/>
        <v>#DIV/0!</v>
      </c>
      <c r="Q4028" t="str">
        <f t="shared" si="374"/>
        <v>theater</v>
      </c>
      <c r="R4028" t="str">
        <f t="shared" si="375"/>
        <v>plays</v>
      </c>
      <c r="S4028" s="10">
        <f t="shared" si="376"/>
        <v>42282.447210648148</v>
      </c>
      <c r="T4028" s="10">
        <f t="shared" si="377"/>
        <v>42342.488877314812</v>
      </c>
    </row>
    <row r="4029" spans="1:20" ht="58" x14ac:dyDescent="0.35">
      <c r="A4029" s="5">
        <f t="shared" si="372"/>
        <v>7.166666666666667</v>
      </c>
      <c r="B4029">
        <v>4027</v>
      </c>
      <c r="C4029" s="3" t="s">
        <v>4023</v>
      </c>
      <c r="D4029" s="3" t="s">
        <v>8132</v>
      </c>
      <c r="E4029">
        <v>3000</v>
      </c>
      <c r="F4029">
        <v>215</v>
      </c>
      <c r="G4029" t="s">
        <v>8220</v>
      </c>
      <c r="H4029" t="s">
        <v>8223</v>
      </c>
      <c r="I4029" t="s">
        <v>8245</v>
      </c>
      <c r="J4029" s="11">
        <v>1487811600</v>
      </c>
      <c r="K4029" s="11">
        <v>1486077481</v>
      </c>
      <c r="L4029" t="b">
        <v>0</v>
      </c>
      <c r="M4029">
        <v>7</v>
      </c>
      <c r="N4029" t="b">
        <v>0</v>
      </c>
      <c r="O4029" t="s">
        <v>8270</v>
      </c>
      <c r="P4029" s="5">
        <f t="shared" si="373"/>
        <v>30.714285714285715</v>
      </c>
      <c r="Q4029" t="str">
        <f t="shared" si="374"/>
        <v>theater</v>
      </c>
      <c r="R4029" t="str">
        <f t="shared" si="375"/>
        <v>plays</v>
      </c>
      <c r="S4029" s="10">
        <f t="shared" si="376"/>
        <v>42768.762511574074</v>
      </c>
      <c r="T4029" s="10">
        <f t="shared" si="377"/>
        <v>42788.833333333336</v>
      </c>
    </row>
    <row r="4030" spans="1:20" ht="43.5" x14ac:dyDescent="0.35">
      <c r="A4030" s="5">
        <f t="shared" si="372"/>
        <v>28.050000000000004</v>
      </c>
      <c r="B4030">
        <v>4028</v>
      </c>
      <c r="C4030" s="3" t="s">
        <v>4024</v>
      </c>
      <c r="D4030" s="3" t="s">
        <v>8133</v>
      </c>
      <c r="E4030">
        <v>2000</v>
      </c>
      <c r="F4030">
        <v>561</v>
      </c>
      <c r="G4030" t="s">
        <v>8220</v>
      </c>
      <c r="H4030" t="s">
        <v>8223</v>
      </c>
      <c r="I4030" t="s">
        <v>8245</v>
      </c>
      <c r="J4030" s="11">
        <v>1402007500</v>
      </c>
      <c r="K4030" s="11">
        <v>1399415500</v>
      </c>
      <c r="L4030" t="b">
        <v>0</v>
      </c>
      <c r="M4030">
        <v>11</v>
      </c>
      <c r="N4030" t="b">
        <v>0</v>
      </c>
      <c r="O4030" t="s">
        <v>8270</v>
      </c>
      <c r="P4030" s="5">
        <f t="shared" si="373"/>
        <v>51</v>
      </c>
      <c r="Q4030" t="str">
        <f t="shared" si="374"/>
        <v>theater</v>
      </c>
      <c r="R4030" t="str">
        <f t="shared" si="375"/>
        <v>plays</v>
      </c>
      <c r="S4030" s="10">
        <f t="shared" si="376"/>
        <v>41765.730324074073</v>
      </c>
      <c r="T4030" s="10">
        <f t="shared" si="377"/>
        <v>41795.730324074073</v>
      </c>
    </row>
    <row r="4031" spans="1:20" ht="43.5" x14ac:dyDescent="0.35">
      <c r="A4031" s="5">
        <f t="shared" si="372"/>
        <v>0</v>
      </c>
      <c r="B4031">
        <v>4029</v>
      </c>
      <c r="C4031" s="3" t="s">
        <v>4025</v>
      </c>
      <c r="D4031" s="3" t="s">
        <v>8134</v>
      </c>
      <c r="E4031">
        <v>20000</v>
      </c>
      <c r="F4031">
        <v>0</v>
      </c>
      <c r="G4031" t="s">
        <v>8220</v>
      </c>
      <c r="H4031" t="s">
        <v>8223</v>
      </c>
      <c r="I4031" t="s">
        <v>8245</v>
      </c>
      <c r="J4031" s="11">
        <v>1450053370</v>
      </c>
      <c r="K4031" s="11">
        <v>1447461370</v>
      </c>
      <c r="L4031" t="b">
        <v>0</v>
      </c>
      <c r="M4031">
        <v>0</v>
      </c>
      <c r="N4031" t="b">
        <v>0</v>
      </c>
      <c r="O4031" t="s">
        <v>8270</v>
      </c>
      <c r="P4031" s="5" t="e">
        <f t="shared" si="373"/>
        <v>#DIV/0!</v>
      </c>
      <c r="Q4031" t="str">
        <f t="shared" si="374"/>
        <v>theater</v>
      </c>
      <c r="R4031" t="str">
        <f t="shared" si="375"/>
        <v>plays</v>
      </c>
      <c r="S4031" s="10">
        <f t="shared" si="376"/>
        <v>42321.816782407412</v>
      </c>
      <c r="T4031" s="10">
        <f t="shared" si="377"/>
        <v>42351.816782407412</v>
      </c>
    </row>
    <row r="4032" spans="1:20" ht="58" x14ac:dyDescent="0.35">
      <c r="A4032" s="5">
        <f t="shared" si="372"/>
        <v>16</v>
      </c>
      <c r="B4032">
        <v>4030</v>
      </c>
      <c r="C4032" s="3" t="s">
        <v>4026</v>
      </c>
      <c r="D4032" s="3" t="s">
        <v>8135</v>
      </c>
      <c r="E4032">
        <v>2500</v>
      </c>
      <c r="F4032">
        <v>400</v>
      </c>
      <c r="G4032" t="s">
        <v>8220</v>
      </c>
      <c r="H4032" t="s">
        <v>8223</v>
      </c>
      <c r="I4032" t="s">
        <v>8245</v>
      </c>
      <c r="J4032" s="11">
        <v>1454525340</v>
      </c>
      <c r="K4032" s="11">
        <v>1452008599</v>
      </c>
      <c r="L4032" t="b">
        <v>0</v>
      </c>
      <c r="M4032">
        <v>6</v>
      </c>
      <c r="N4032" t="b">
        <v>0</v>
      </c>
      <c r="O4032" t="s">
        <v>8270</v>
      </c>
      <c r="P4032" s="5">
        <f t="shared" si="373"/>
        <v>66.666666666666671</v>
      </c>
      <c r="Q4032" t="str">
        <f t="shared" si="374"/>
        <v>theater</v>
      </c>
      <c r="R4032" t="str">
        <f t="shared" si="375"/>
        <v>plays</v>
      </c>
      <c r="S4032" s="10">
        <f t="shared" si="376"/>
        <v>42374.446747685179</v>
      </c>
      <c r="T4032" s="10">
        <f t="shared" si="377"/>
        <v>42403.575694444437</v>
      </c>
    </row>
    <row r="4033" spans="1:20" ht="58" x14ac:dyDescent="0.35">
      <c r="A4033" s="5">
        <f t="shared" si="372"/>
        <v>0</v>
      </c>
      <c r="B4033">
        <v>4031</v>
      </c>
      <c r="C4033" s="3" t="s">
        <v>4027</v>
      </c>
      <c r="D4033" s="3" t="s">
        <v>8136</v>
      </c>
      <c r="E4033">
        <v>5000</v>
      </c>
      <c r="F4033">
        <v>0</v>
      </c>
      <c r="G4033" t="s">
        <v>8220</v>
      </c>
      <c r="H4033" t="s">
        <v>8223</v>
      </c>
      <c r="I4033" t="s">
        <v>8245</v>
      </c>
      <c r="J4033" s="11">
        <v>1418914964</v>
      </c>
      <c r="K4033" s="11">
        <v>1414591364</v>
      </c>
      <c r="L4033" t="b">
        <v>0</v>
      </c>
      <c r="M4033">
        <v>0</v>
      </c>
      <c r="N4033" t="b">
        <v>0</v>
      </c>
      <c r="O4033" t="s">
        <v>8270</v>
      </c>
      <c r="P4033" s="5" t="e">
        <f t="shared" si="373"/>
        <v>#DIV/0!</v>
      </c>
      <c r="Q4033" t="str">
        <f t="shared" si="374"/>
        <v>theater</v>
      </c>
      <c r="R4033" t="str">
        <f t="shared" si="375"/>
        <v>plays</v>
      </c>
      <c r="S4033" s="10">
        <f t="shared" si="376"/>
        <v>41941.376898148148</v>
      </c>
      <c r="T4033" s="10">
        <f t="shared" si="377"/>
        <v>41991.418564814812</v>
      </c>
    </row>
    <row r="4034" spans="1:20" ht="43.5" x14ac:dyDescent="0.35">
      <c r="A4034" s="5">
        <f t="shared" si="372"/>
        <v>6.8287037037037033</v>
      </c>
      <c r="B4034">
        <v>4032</v>
      </c>
      <c r="C4034" s="3" t="s">
        <v>4028</v>
      </c>
      <c r="D4034" s="3" t="s">
        <v>8137</v>
      </c>
      <c r="E4034">
        <v>6048</v>
      </c>
      <c r="F4034">
        <v>413</v>
      </c>
      <c r="G4034" t="s">
        <v>8220</v>
      </c>
      <c r="H4034" t="s">
        <v>8223</v>
      </c>
      <c r="I4034" t="s">
        <v>8245</v>
      </c>
      <c r="J4034" s="11">
        <v>1450211116</v>
      </c>
      <c r="K4034" s="11">
        <v>1445023516</v>
      </c>
      <c r="L4034" t="b">
        <v>0</v>
      </c>
      <c r="M4034">
        <v>7</v>
      </c>
      <c r="N4034" t="b">
        <v>0</v>
      </c>
      <c r="O4034" t="s">
        <v>8270</v>
      </c>
      <c r="P4034" s="5">
        <f t="shared" si="373"/>
        <v>59</v>
      </c>
      <c r="Q4034" t="str">
        <f t="shared" si="374"/>
        <v>theater</v>
      </c>
      <c r="R4034" t="str">
        <f t="shared" si="375"/>
        <v>plays</v>
      </c>
      <c r="S4034" s="10">
        <f t="shared" si="376"/>
        <v>42293.60087962963</v>
      </c>
      <c r="T4034" s="10">
        <f t="shared" si="377"/>
        <v>42353.642546296294</v>
      </c>
    </row>
    <row r="4035" spans="1:20" ht="43.5" x14ac:dyDescent="0.35">
      <c r="A4035" s="5">
        <f t="shared" ref="A4035:A4098" si="378">(F4035/E4035)*100</f>
        <v>25.698702928870294</v>
      </c>
      <c r="B4035">
        <v>4033</v>
      </c>
      <c r="C4035" s="3" t="s">
        <v>4029</v>
      </c>
      <c r="D4035" s="3" t="s">
        <v>8138</v>
      </c>
      <c r="E4035">
        <v>23900</v>
      </c>
      <c r="F4035">
        <v>6141.99</v>
      </c>
      <c r="G4035" t="s">
        <v>8220</v>
      </c>
      <c r="H4035" t="s">
        <v>8224</v>
      </c>
      <c r="I4035" t="s">
        <v>8246</v>
      </c>
      <c r="J4035" s="11">
        <v>1475398800</v>
      </c>
      <c r="K4035" s="11">
        <v>1472711224</v>
      </c>
      <c r="L4035" t="b">
        <v>0</v>
      </c>
      <c r="M4035">
        <v>94</v>
      </c>
      <c r="N4035" t="b">
        <v>0</v>
      </c>
      <c r="O4035" t="s">
        <v>8270</v>
      </c>
      <c r="P4035" s="5">
        <f t="shared" ref="P4035:P4098" si="379">F4035/M4035</f>
        <v>65.340319148936175</v>
      </c>
      <c r="Q4035" t="str">
        <f t="shared" ref="Q4035:Q4098" si="380">LEFT(O:O,FIND("/",O:O)-1)</f>
        <v>theater</v>
      </c>
      <c r="R4035" t="str">
        <f t="shared" ref="R4035:R4098" si="381">RIGHT(O:O,LEN(O:O)-FIND("/",O:O))</f>
        <v>plays</v>
      </c>
      <c r="S4035" s="10">
        <f t="shared" ref="S4035:S4098" si="382">(((K4035/60)/60)/24)+DATE(1970,1,1)+(-5/24)</f>
        <v>42614.06046296296</v>
      </c>
      <c r="T4035" s="10">
        <f t="shared" ref="T4035:T4098" si="383">(((J4035/60)/60)/24)+DATE(1970,1,1)+(-5/24)</f>
        <v>42645.166666666664</v>
      </c>
    </row>
    <row r="4036" spans="1:20" ht="43.5" x14ac:dyDescent="0.35">
      <c r="A4036" s="5">
        <f t="shared" si="378"/>
        <v>1.4814814814814816</v>
      </c>
      <c r="B4036">
        <v>4034</v>
      </c>
      <c r="C4036" s="3" t="s">
        <v>4030</v>
      </c>
      <c r="D4036" s="3" t="s">
        <v>8139</v>
      </c>
      <c r="E4036">
        <v>13500</v>
      </c>
      <c r="F4036">
        <v>200</v>
      </c>
      <c r="G4036" t="s">
        <v>8220</v>
      </c>
      <c r="H4036" t="s">
        <v>8223</v>
      </c>
      <c r="I4036" t="s">
        <v>8245</v>
      </c>
      <c r="J4036" s="11">
        <v>1428097450</v>
      </c>
      <c r="K4036" s="11">
        <v>1425509050</v>
      </c>
      <c r="L4036" t="b">
        <v>0</v>
      </c>
      <c r="M4036">
        <v>2</v>
      </c>
      <c r="N4036" t="b">
        <v>0</v>
      </c>
      <c r="O4036" t="s">
        <v>8270</v>
      </c>
      <c r="P4036" s="5">
        <f t="shared" si="379"/>
        <v>100</v>
      </c>
      <c r="Q4036" t="str">
        <f t="shared" si="380"/>
        <v>theater</v>
      </c>
      <c r="R4036" t="str">
        <f t="shared" si="381"/>
        <v>plays</v>
      </c>
      <c r="S4036" s="10">
        <f t="shared" si="382"/>
        <v>42067.739004629628</v>
      </c>
      <c r="T4036" s="10">
        <f t="shared" si="383"/>
        <v>42097.697337962956</v>
      </c>
    </row>
    <row r="4037" spans="1:20" ht="29" x14ac:dyDescent="0.35">
      <c r="A4037" s="5">
        <f t="shared" si="378"/>
        <v>36.85</v>
      </c>
      <c r="B4037">
        <v>4035</v>
      </c>
      <c r="C4037" s="3" t="s">
        <v>4031</v>
      </c>
      <c r="D4037" s="3" t="s">
        <v>8140</v>
      </c>
      <c r="E4037">
        <v>10000</v>
      </c>
      <c r="F4037">
        <v>3685</v>
      </c>
      <c r="G4037" t="s">
        <v>8220</v>
      </c>
      <c r="H4037" t="s">
        <v>8223</v>
      </c>
      <c r="I4037" t="s">
        <v>8245</v>
      </c>
      <c r="J4037" s="11">
        <v>1413925887</v>
      </c>
      <c r="K4037" s="11">
        <v>1411333887</v>
      </c>
      <c r="L4037" t="b">
        <v>0</v>
      </c>
      <c r="M4037">
        <v>25</v>
      </c>
      <c r="N4037" t="b">
        <v>0</v>
      </c>
      <c r="O4037" t="s">
        <v>8270</v>
      </c>
      <c r="P4037" s="5">
        <f t="shared" si="379"/>
        <v>147.4</v>
      </c>
      <c r="Q4037" t="str">
        <f t="shared" si="380"/>
        <v>theater</v>
      </c>
      <c r="R4037" t="str">
        <f t="shared" si="381"/>
        <v>plays</v>
      </c>
      <c r="S4037" s="10">
        <f t="shared" si="382"/>
        <v>41903.674618055549</v>
      </c>
      <c r="T4037" s="10">
        <f t="shared" si="383"/>
        <v>41933.674618055549</v>
      </c>
    </row>
    <row r="4038" spans="1:20" ht="43.5" x14ac:dyDescent="0.35">
      <c r="A4038" s="5">
        <f t="shared" si="378"/>
        <v>47.05</v>
      </c>
      <c r="B4038">
        <v>4036</v>
      </c>
      <c r="C4038" s="3" t="s">
        <v>4032</v>
      </c>
      <c r="D4038" s="3" t="s">
        <v>7438</v>
      </c>
      <c r="E4038">
        <v>6000</v>
      </c>
      <c r="F4038">
        <v>2823</v>
      </c>
      <c r="G4038" t="s">
        <v>8220</v>
      </c>
      <c r="H4038" t="s">
        <v>8223</v>
      </c>
      <c r="I4038" t="s">
        <v>8245</v>
      </c>
      <c r="J4038" s="11">
        <v>1404253800</v>
      </c>
      <c r="K4038" s="11">
        <v>1402784964</v>
      </c>
      <c r="L4038" t="b">
        <v>0</v>
      </c>
      <c r="M4038">
        <v>17</v>
      </c>
      <c r="N4038" t="b">
        <v>0</v>
      </c>
      <c r="O4038" t="s">
        <v>8270</v>
      </c>
      <c r="P4038" s="5">
        <f t="shared" si="379"/>
        <v>166.05882352941177</v>
      </c>
      <c r="Q4038" t="str">
        <f t="shared" si="380"/>
        <v>theater</v>
      </c>
      <c r="R4038" t="str">
        <f t="shared" si="381"/>
        <v>plays</v>
      </c>
      <c r="S4038" s="10">
        <f t="shared" si="382"/>
        <v>41804.728749999995</v>
      </c>
      <c r="T4038" s="10">
        <f t="shared" si="383"/>
        <v>41821.729166666664</v>
      </c>
    </row>
    <row r="4039" spans="1:20" ht="58" x14ac:dyDescent="0.35">
      <c r="A4039" s="5">
        <f t="shared" si="378"/>
        <v>11.428571428571429</v>
      </c>
      <c r="B4039">
        <v>4037</v>
      </c>
      <c r="C4039" s="3" t="s">
        <v>4033</v>
      </c>
      <c r="D4039" s="3" t="s">
        <v>8141</v>
      </c>
      <c r="E4039">
        <v>700</v>
      </c>
      <c r="F4039">
        <v>80</v>
      </c>
      <c r="G4039" t="s">
        <v>8220</v>
      </c>
      <c r="H4039" t="s">
        <v>8223</v>
      </c>
      <c r="I4039" t="s">
        <v>8245</v>
      </c>
      <c r="J4039" s="11">
        <v>1464099900</v>
      </c>
      <c r="K4039" s="11">
        <v>1462585315</v>
      </c>
      <c r="L4039" t="b">
        <v>0</v>
      </c>
      <c r="M4039">
        <v>2</v>
      </c>
      <c r="N4039" t="b">
        <v>0</v>
      </c>
      <c r="O4039" t="s">
        <v>8270</v>
      </c>
      <c r="P4039" s="5">
        <f t="shared" si="379"/>
        <v>40</v>
      </c>
      <c r="Q4039" t="str">
        <f t="shared" si="380"/>
        <v>theater</v>
      </c>
      <c r="R4039" t="str">
        <f t="shared" si="381"/>
        <v>plays</v>
      </c>
      <c r="S4039" s="10">
        <f t="shared" si="382"/>
        <v>42496.862442129634</v>
      </c>
      <c r="T4039" s="10">
        <f t="shared" si="383"/>
        <v>42514.392361111109</v>
      </c>
    </row>
    <row r="4040" spans="1:20" ht="43.5" x14ac:dyDescent="0.35">
      <c r="A4040" s="5">
        <f t="shared" si="378"/>
        <v>12.04</v>
      </c>
      <c r="B4040">
        <v>4038</v>
      </c>
      <c r="C4040" s="3" t="s">
        <v>4034</v>
      </c>
      <c r="D4040" s="3" t="s">
        <v>8142</v>
      </c>
      <c r="E4040">
        <v>2500</v>
      </c>
      <c r="F4040">
        <v>301</v>
      </c>
      <c r="G4040" t="s">
        <v>8220</v>
      </c>
      <c r="H4040" t="s">
        <v>8223</v>
      </c>
      <c r="I4040" t="s">
        <v>8245</v>
      </c>
      <c r="J4040" s="11">
        <v>1413573010</v>
      </c>
      <c r="K4040" s="11">
        <v>1408389010</v>
      </c>
      <c r="L4040" t="b">
        <v>0</v>
      </c>
      <c r="M4040">
        <v>4</v>
      </c>
      <c r="N4040" t="b">
        <v>0</v>
      </c>
      <c r="O4040" t="s">
        <v>8270</v>
      </c>
      <c r="P4040" s="5">
        <f t="shared" si="379"/>
        <v>75.25</v>
      </c>
      <c r="Q4040" t="str">
        <f t="shared" si="380"/>
        <v>theater</v>
      </c>
      <c r="R4040" t="str">
        <f t="shared" si="381"/>
        <v>plays</v>
      </c>
      <c r="S4040" s="10">
        <f t="shared" si="382"/>
        <v>41869.59039351852</v>
      </c>
      <c r="T4040" s="10">
        <f t="shared" si="383"/>
        <v>41929.59039351852</v>
      </c>
    </row>
    <row r="4041" spans="1:20" ht="43.5" x14ac:dyDescent="0.35">
      <c r="A4041" s="5">
        <f t="shared" si="378"/>
        <v>60</v>
      </c>
      <c r="B4041">
        <v>4039</v>
      </c>
      <c r="C4041" s="3" t="s">
        <v>4035</v>
      </c>
      <c r="D4041" s="3" t="s">
        <v>8143</v>
      </c>
      <c r="E4041">
        <v>500</v>
      </c>
      <c r="F4041">
        <v>300</v>
      </c>
      <c r="G4041" t="s">
        <v>8220</v>
      </c>
      <c r="H4041" t="s">
        <v>8223</v>
      </c>
      <c r="I4041" t="s">
        <v>8245</v>
      </c>
      <c r="J4041" s="11">
        <v>1448949540</v>
      </c>
      <c r="K4041" s="11">
        <v>1446048367</v>
      </c>
      <c r="L4041" t="b">
        <v>0</v>
      </c>
      <c r="M4041">
        <v>5</v>
      </c>
      <c r="N4041" t="b">
        <v>0</v>
      </c>
      <c r="O4041" t="s">
        <v>8270</v>
      </c>
      <c r="P4041" s="5">
        <f t="shared" si="379"/>
        <v>60</v>
      </c>
      <c r="Q4041" t="str">
        <f t="shared" si="380"/>
        <v>theater</v>
      </c>
      <c r="R4041" t="str">
        <f t="shared" si="381"/>
        <v>plays</v>
      </c>
      <c r="S4041" s="10">
        <f t="shared" si="382"/>
        <v>42305.462581018517</v>
      </c>
      <c r="T4041" s="10">
        <f t="shared" si="383"/>
        <v>42339.040972222218</v>
      </c>
    </row>
    <row r="4042" spans="1:20" ht="43.5" x14ac:dyDescent="0.35">
      <c r="A4042" s="5">
        <f t="shared" si="378"/>
        <v>31.25</v>
      </c>
      <c r="B4042">
        <v>4040</v>
      </c>
      <c r="C4042" s="3" t="s">
        <v>4036</v>
      </c>
      <c r="D4042" s="3" t="s">
        <v>8144</v>
      </c>
      <c r="E4042">
        <v>8000</v>
      </c>
      <c r="F4042">
        <v>2500</v>
      </c>
      <c r="G4042" t="s">
        <v>8220</v>
      </c>
      <c r="H4042" t="s">
        <v>8223</v>
      </c>
      <c r="I4042" t="s">
        <v>8245</v>
      </c>
      <c r="J4042" s="11">
        <v>1437188400</v>
      </c>
      <c r="K4042" s="11">
        <v>1432100004</v>
      </c>
      <c r="L4042" t="b">
        <v>0</v>
      </c>
      <c r="M4042">
        <v>2</v>
      </c>
      <c r="N4042" t="b">
        <v>0</v>
      </c>
      <c r="O4042" t="s">
        <v>8270</v>
      </c>
      <c r="P4042" s="5">
        <f t="shared" si="379"/>
        <v>1250</v>
      </c>
      <c r="Q4042" t="str">
        <f t="shared" si="380"/>
        <v>theater</v>
      </c>
      <c r="R4042" t="str">
        <f t="shared" si="381"/>
        <v>plays</v>
      </c>
      <c r="S4042" s="10">
        <f t="shared" si="382"/>
        <v>42144.023194444446</v>
      </c>
      <c r="T4042" s="10">
        <f t="shared" si="383"/>
        <v>42202.916666666664</v>
      </c>
    </row>
    <row r="4043" spans="1:20" ht="29" x14ac:dyDescent="0.35">
      <c r="A4043" s="5">
        <f t="shared" si="378"/>
        <v>0.42</v>
      </c>
      <c r="B4043">
        <v>4041</v>
      </c>
      <c r="C4043" s="3" t="s">
        <v>4037</v>
      </c>
      <c r="D4043" s="3" t="s">
        <v>8145</v>
      </c>
      <c r="E4043">
        <v>5000</v>
      </c>
      <c r="F4043">
        <v>21</v>
      </c>
      <c r="G4043" t="s">
        <v>8220</v>
      </c>
      <c r="H4043" t="s">
        <v>8224</v>
      </c>
      <c r="I4043" t="s">
        <v>8246</v>
      </c>
      <c r="J4043" s="11">
        <v>1473160954</v>
      </c>
      <c r="K4043" s="11">
        <v>1467976954</v>
      </c>
      <c r="L4043" t="b">
        <v>0</v>
      </c>
      <c r="M4043">
        <v>2</v>
      </c>
      <c r="N4043" t="b">
        <v>0</v>
      </c>
      <c r="O4043" t="s">
        <v>8270</v>
      </c>
      <c r="P4043" s="5">
        <f t="shared" si="379"/>
        <v>10.5</v>
      </c>
      <c r="Q4043" t="str">
        <f t="shared" si="380"/>
        <v>theater</v>
      </c>
      <c r="R4043" t="str">
        <f t="shared" si="381"/>
        <v>plays</v>
      </c>
      <c r="S4043" s="10">
        <f t="shared" si="382"/>
        <v>42559.265671296293</v>
      </c>
      <c r="T4043" s="10">
        <f t="shared" si="383"/>
        <v>42619.265671296293</v>
      </c>
    </row>
    <row r="4044" spans="1:20" ht="43.5" x14ac:dyDescent="0.35">
      <c r="A4044" s="5">
        <f t="shared" si="378"/>
        <v>0.21</v>
      </c>
      <c r="B4044">
        <v>4042</v>
      </c>
      <c r="C4044" s="3" t="s">
        <v>4038</v>
      </c>
      <c r="D4044" s="3" t="s">
        <v>8146</v>
      </c>
      <c r="E4044">
        <v>10000</v>
      </c>
      <c r="F4044">
        <v>21</v>
      </c>
      <c r="G4044" t="s">
        <v>8220</v>
      </c>
      <c r="H4044" t="s">
        <v>8223</v>
      </c>
      <c r="I4044" t="s">
        <v>8245</v>
      </c>
      <c r="J4044" s="11">
        <v>1421781360</v>
      </c>
      <c r="K4044" s="11">
        <v>1419213664</v>
      </c>
      <c r="L4044" t="b">
        <v>0</v>
      </c>
      <c r="M4044">
        <v>3</v>
      </c>
      <c r="N4044" t="b">
        <v>0</v>
      </c>
      <c r="O4044" t="s">
        <v>8270</v>
      </c>
      <c r="P4044" s="5">
        <f t="shared" si="379"/>
        <v>7</v>
      </c>
      <c r="Q4044" t="str">
        <f t="shared" si="380"/>
        <v>theater</v>
      </c>
      <c r="R4044" t="str">
        <f t="shared" si="381"/>
        <v>plays</v>
      </c>
      <c r="S4044" s="10">
        <f t="shared" si="382"/>
        <v>41994.875740740739</v>
      </c>
      <c r="T4044" s="10">
        <f t="shared" si="383"/>
        <v>42024.594444444439</v>
      </c>
    </row>
    <row r="4045" spans="1:20" ht="43.5" x14ac:dyDescent="0.35">
      <c r="A4045" s="5">
        <f t="shared" si="378"/>
        <v>0</v>
      </c>
      <c r="B4045">
        <v>4043</v>
      </c>
      <c r="C4045" s="3" t="s">
        <v>4039</v>
      </c>
      <c r="D4045" s="3" t="s">
        <v>8147</v>
      </c>
      <c r="E4045">
        <v>300</v>
      </c>
      <c r="F4045">
        <v>0</v>
      </c>
      <c r="G4045" t="s">
        <v>8220</v>
      </c>
      <c r="H4045" t="s">
        <v>8228</v>
      </c>
      <c r="I4045" t="s">
        <v>8250</v>
      </c>
      <c r="J4045" s="11">
        <v>1416524325</v>
      </c>
      <c r="K4045" s="11">
        <v>1415228325</v>
      </c>
      <c r="L4045" t="b">
        <v>0</v>
      </c>
      <c r="M4045">
        <v>0</v>
      </c>
      <c r="N4045" t="b">
        <v>0</v>
      </c>
      <c r="O4045" t="s">
        <v>8270</v>
      </c>
      <c r="P4045" s="5" t="e">
        <f t="shared" si="379"/>
        <v>#DIV/0!</v>
      </c>
      <c r="Q4045" t="str">
        <f t="shared" si="380"/>
        <v>theater</v>
      </c>
      <c r="R4045" t="str">
        <f t="shared" si="381"/>
        <v>plays</v>
      </c>
      <c r="S4045" s="10">
        <f t="shared" si="382"/>
        <v>41948.749131944445</v>
      </c>
      <c r="T4045" s="10">
        <f t="shared" si="383"/>
        <v>41963.749131944445</v>
      </c>
    </row>
    <row r="4046" spans="1:20" ht="43.5" x14ac:dyDescent="0.35">
      <c r="A4046" s="5">
        <f t="shared" si="378"/>
        <v>37.5</v>
      </c>
      <c r="B4046">
        <v>4044</v>
      </c>
      <c r="C4046" s="3" t="s">
        <v>4040</v>
      </c>
      <c r="D4046" s="3" t="s">
        <v>8148</v>
      </c>
      <c r="E4046">
        <v>600</v>
      </c>
      <c r="F4046">
        <v>225</v>
      </c>
      <c r="G4046" t="s">
        <v>8220</v>
      </c>
      <c r="H4046" t="s">
        <v>8223</v>
      </c>
      <c r="I4046" t="s">
        <v>8245</v>
      </c>
      <c r="J4046" s="11">
        <v>1428642000</v>
      </c>
      <c r="K4046" s="11">
        <v>1426050982</v>
      </c>
      <c r="L4046" t="b">
        <v>0</v>
      </c>
      <c r="M4046">
        <v>4</v>
      </c>
      <c r="N4046" t="b">
        <v>0</v>
      </c>
      <c r="O4046" t="s">
        <v>8270</v>
      </c>
      <c r="P4046" s="5">
        <f t="shared" si="379"/>
        <v>56.25</v>
      </c>
      <c r="Q4046" t="str">
        <f t="shared" si="380"/>
        <v>theater</v>
      </c>
      <c r="R4046" t="str">
        <f t="shared" si="381"/>
        <v>plays</v>
      </c>
      <c r="S4046" s="10">
        <f t="shared" si="382"/>
        <v>42074.011365740742</v>
      </c>
      <c r="T4046" s="10">
        <f t="shared" si="383"/>
        <v>42103.999999999993</v>
      </c>
    </row>
    <row r="4047" spans="1:20" ht="58" x14ac:dyDescent="0.35">
      <c r="A4047" s="5">
        <f t="shared" si="378"/>
        <v>0.02</v>
      </c>
      <c r="B4047">
        <v>4045</v>
      </c>
      <c r="C4047" s="3" t="s">
        <v>4041</v>
      </c>
      <c r="D4047" s="3" t="s">
        <v>8149</v>
      </c>
      <c r="E4047">
        <v>5000</v>
      </c>
      <c r="F4047">
        <v>1</v>
      </c>
      <c r="G4047" t="s">
        <v>8220</v>
      </c>
      <c r="H4047" t="s">
        <v>8225</v>
      </c>
      <c r="I4047" t="s">
        <v>8247</v>
      </c>
      <c r="J4047" s="11">
        <v>1408596589</v>
      </c>
      <c r="K4047" s="11">
        <v>1406004589</v>
      </c>
      <c r="L4047" t="b">
        <v>0</v>
      </c>
      <c r="M4047">
        <v>1</v>
      </c>
      <c r="N4047" t="b">
        <v>0</v>
      </c>
      <c r="O4047" t="s">
        <v>8270</v>
      </c>
      <c r="P4047" s="5">
        <f t="shared" si="379"/>
        <v>1</v>
      </c>
      <c r="Q4047" t="str">
        <f t="shared" si="380"/>
        <v>theater</v>
      </c>
      <c r="R4047" t="str">
        <f t="shared" si="381"/>
        <v>plays</v>
      </c>
      <c r="S4047" s="10">
        <f t="shared" si="382"/>
        <v>41841.992928240739</v>
      </c>
      <c r="T4047" s="10">
        <f t="shared" si="383"/>
        <v>41871.992928240739</v>
      </c>
    </row>
    <row r="4048" spans="1:20" ht="58" x14ac:dyDescent="0.35">
      <c r="A4048" s="5">
        <f t="shared" si="378"/>
        <v>8.2142857142857135</v>
      </c>
      <c r="B4048">
        <v>4046</v>
      </c>
      <c r="C4048" s="3" t="s">
        <v>4042</v>
      </c>
      <c r="D4048" s="3" t="s">
        <v>8150</v>
      </c>
      <c r="E4048">
        <v>5600</v>
      </c>
      <c r="F4048">
        <v>460</v>
      </c>
      <c r="G4048" t="s">
        <v>8220</v>
      </c>
      <c r="H4048" t="s">
        <v>8223</v>
      </c>
      <c r="I4048" t="s">
        <v>8245</v>
      </c>
      <c r="J4048" s="11">
        <v>1413992210</v>
      </c>
      <c r="K4048" s="11">
        <v>1411400210</v>
      </c>
      <c r="L4048" t="b">
        <v>0</v>
      </c>
      <c r="M4048">
        <v>12</v>
      </c>
      <c r="N4048" t="b">
        <v>0</v>
      </c>
      <c r="O4048" t="s">
        <v>8270</v>
      </c>
      <c r="P4048" s="5">
        <f t="shared" si="379"/>
        <v>38.333333333333336</v>
      </c>
      <c r="Q4048" t="str">
        <f t="shared" si="380"/>
        <v>theater</v>
      </c>
      <c r="R4048" t="str">
        <f t="shared" si="381"/>
        <v>plays</v>
      </c>
      <c r="S4048" s="10">
        <f t="shared" si="382"/>
        <v>41904.442245370366</v>
      </c>
      <c r="T4048" s="10">
        <f t="shared" si="383"/>
        <v>41934.442245370366</v>
      </c>
    </row>
    <row r="4049" spans="1:20" ht="43.5" x14ac:dyDescent="0.35">
      <c r="A4049" s="5">
        <f t="shared" si="378"/>
        <v>2.1999999999999997</v>
      </c>
      <c r="B4049">
        <v>4047</v>
      </c>
      <c r="C4049" s="3" t="s">
        <v>4043</v>
      </c>
      <c r="D4049" s="3" t="s">
        <v>8151</v>
      </c>
      <c r="E4049">
        <v>5000</v>
      </c>
      <c r="F4049">
        <v>110</v>
      </c>
      <c r="G4049" t="s">
        <v>8220</v>
      </c>
      <c r="H4049" t="s">
        <v>8223</v>
      </c>
      <c r="I4049" t="s">
        <v>8245</v>
      </c>
      <c r="J4049" s="11">
        <v>1420938000</v>
      </c>
      <c r="K4049" s="11">
        <v>1418862743</v>
      </c>
      <c r="L4049" t="b">
        <v>0</v>
      </c>
      <c r="M4049">
        <v>4</v>
      </c>
      <c r="N4049" t="b">
        <v>0</v>
      </c>
      <c r="O4049" t="s">
        <v>8270</v>
      </c>
      <c r="P4049" s="5">
        <f t="shared" si="379"/>
        <v>27.5</v>
      </c>
      <c r="Q4049" t="str">
        <f t="shared" si="380"/>
        <v>theater</v>
      </c>
      <c r="R4049" t="str">
        <f t="shared" si="381"/>
        <v>plays</v>
      </c>
      <c r="S4049" s="10">
        <f t="shared" si="382"/>
        <v>41990.814155092587</v>
      </c>
      <c r="T4049" s="10">
        <f t="shared" si="383"/>
        <v>42014.833333333336</v>
      </c>
    </row>
    <row r="4050" spans="1:20" ht="58" x14ac:dyDescent="0.35">
      <c r="A4050" s="5">
        <f t="shared" si="378"/>
        <v>17.652941176470588</v>
      </c>
      <c r="B4050">
        <v>4048</v>
      </c>
      <c r="C4050" s="3" t="s">
        <v>4044</v>
      </c>
      <c r="D4050" s="3" t="s">
        <v>8152</v>
      </c>
      <c r="E4050">
        <v>17000</v>
      </c>
      <c r="F4050">
        <v>3001</v>
      </c>
      <c r="G4050" t="s">
        <v>8220</v>
      </c>
      <c r="H4050" t="s">
        <v>8224</v>
      </c>
      <c r="I4050" t="s">
        <v>8246</v>
      </c>
      <c r="J4050" s="11">
        <v>1460373187</v>
      </c>
      <c r="K4050" s="11">
        <v>1457352787</v>
      </c>
      <c r="L4050" t="b">
        <v>0</v>
      </c>
      <c r="M4050">
        <v>91</v>
      </c>
      <c r="N4050" t="b">
        <v>0</v>
      </c>
      <c r="O4050" t="s">
        <v>8270</v>
      </c>
      <c r="P4050" s="5">
        <f t="shared" si="379"/>
        <v>32.978021978021978</v>
      </c>
      <c r="Q4050" t="str">
        <f t="shared" si="380"/>
        <v>theater</v>
      </c>
      <c r="R4050" t="str">
        <f t="shared" si="381"/>
        <v>plays</v>
      </c>
      <c r="S4050" s="10">
        <f t="shared" si="382"/>
        <v>42436.300775462958</v>
      </c>
      <c r="T4050" s="10">
        <f t="shared" si="383"/>
        <v>42471.259108796294</v>
      </c>
    </row>
    <row r="4051" spans="1:20" ht="43.5" x14ac:dyDescent="0.35">
      <c r="A4051" s="5">
        <f t="shared" si="378"/>
        <v>0.08</v>
      </c>
      <c r="B4051">
        <v>4049</v>
      </c>
      <c r="C4051" s="3" t="s">
        <v>4045</v>
      </c>
      <c r="D4051" s="3" t="s">
        <v>8153</v>
      </c>
      <c r="E4051">
        <v>20000</v>
      </c>
      <c r="F4051">
        <v>16</v>
      </c>
      <c r="G4051" t="s">
        <v>8220</v>
      </c>
      <c r="H4051" t="s">
        <v>8223</v>
      </c>
      <c r="I4051" t="s">
        <v>8245</v>
      </c>
      <c r="J4051" s="11">
        <v>1436914815</v>
      </c>
      <c r="K4051" s="11">
        <v>1434322815</v>
      </c>
      <c r="L4051" t="b">
        <v>0</v>
      </c>
      <c r="M4051">
        <v>1</v>
      </c>
      <c r="N4051" t="b">
        <v>0</v>
      </c>
      <c r="O4051" t="s">
        <v>8270</v>
      </c>
      <c r="P4051" s="5">
        <f t="shared" si="379"/>
        <v>16</v>
      </c>
      <c r="Q4051" t="str">
        <f t="shared" si="380"/>
        <v>theater</v>
      </c>
      <c r="R4051" t="str">
        <f t="shared" si="381"/>
        <v>plays</v>
      </c>
      <c r="S4051" s="10">
        <f t="shared" si="382"/>
        <v>42169.750173611108</v>
      </c>
      <c r="T4051" s="10">
        <f t="shared" si="383"/>
        <v>42199.750173611108</v>
      </c>
    </row>
    <row r="4052" spans="1:20" ht="58" x14ac:dyDescent="0.35">
      <c r="A4052" s="5">
        <f t="shared" si="378"/>
        <v>6.6666666666666666E-2</v>
      </c>
      <c r="B4052">
        <v>4050</v>
      </c>
      <c r="C4052" s="3" t="s">
        <v>4046</v>
      </c>
      <c r="D4052" s="3" t="s">
        <v>8154</v>
      </c>
      <c r="E4052">
        <v>1500</v>
      </c>
      <c r="F4052">
        <v>1</v>
      </c>
      <c r="G4052" t="s">
        <v>8220</v>
      </c>
      <c r="H4052" t="s">
        <v>8223</v>
      </c>
      <c r="I4052" t="s">
        <v>8245</v>
      </c>
      <c r="J4052" s="11">
        <v>1414077391</v>
      </c>
      <c r="K4052" s="11">
        <v>1411485391</v>
      </c>
      <c r="L4052" t="b">
        <v>0</v>
      </c>
      <c r="M4052">
        <v>1</v>
      </c>
      <c r="N4052" t="b">
        <v>0</v>
      </c>
      <c r="O4052" t="s">
        <v>8270</v>
      </c>
      <c r="P4052" s="5">
        <f t="shared" si="379"/>
        <v>1</v>
      </c>
      <c r="Q4052" t="str">
        <f t="shared" si="380"/>
        <v>theater</v>
      </c>
      <c r="R4052" t="str">
        <f t="shared" si="381"/>
        <v>plays</v>
      </c>
      <c r="S4052" s="10">
        <f t="shared" si="382"/>
        <v>41905.428136574068</v>
      </c>
      <c r="T4052" s="10">
        <f t="shared" si="383"/>
        <v>41935.428136574068</v>
      </c>
    </row>
    <row r="4053" spans="1:20" ht="43.5" x14ac:dyDescent="0.35">
      <c r="A4053" s="5">
        <f t="shared" si="378"/>
        <v>0</v>
      </c>
      <c r="B4053">
        <v>4051</v>
      </c>
      <c r="C4053" s="3" t="s">
        <v>4047</v>
      </c>
      <c r="D4053" s="3" t="s">
        <v>8155</v>
      </c>
      <c r="E4053">
        <v>500</v>
      </c>
      <c r="F4053">
        <v>0</v>
      </c>
      <c r="G4053" t="s">
        <v>8220</v>
      </c>
      <c r="H4053" t="s">
        <v>8223</v>
      </c>
      <c r="I4053" t="s">
        <v>8245</v>
      </c>
      <c r="J4053" s="11">
        <v>1399618380</v>
      </c>
      <c r="K4053" s="11">
        <v>1399058797</v>
      </c>
      <c r="L4053" t="b">
        <v>0</v>
      </c>
      <c r="M4053">
        <v>0</v>
      </c>
      <c r="N4053" t="b">
        <v>0</v>
      </c>
      <c r="O4053" t="s">
        <v>8270</v>
      </c>
      <c r="P4053" s="5" t="e">
        <f t="shared" si="379"/>
        <v>#DIV/0!</v>
      </c>
      <c r="Q4053" t="str">
        <f t="shared" si="380"/>
        <v>theater</v>
      </c>
      <c r="R4053" t="str">
        <f t="shared" si="381"/>
        <v>plays</v>
      </c>
      <c r="S4053" s="10">
        <f t="shared" si="382"/>
        <v>41761.601817129631</v>
      </c>
      <c r="T4053" s="10">
        <f t="shared" si="383"/>
        <v>41768.078472222223</v>
      </c>
    </row>
    <row r="4054" spans="1:20" ht="58" x14ac:dyDescent="0.35">
      <c r="A4054" s="5">
        <f t="shared" si="378"/>
        <v>37.533333333333339</v>
      </c>
      <c r="B4054">
        <v>4052</v>
      </c>
      <c r="C4054" s="3" t="s">
        <v>4048</v>
      </c>
      <c r="D4054" s="3" t="s">
        <v>8156</v>
      </c>
      <c r="E4054">
        <v>3000</v>
      </c>
      <c r="F4054">
        <v>1126</v>
      </c>
      <c r="G4054" t="s">
        <v>8220</v>
      </c>
      <c r="H4054" t="s">
        <v>8223</v>
      </c>
      <c r="I4054" t="s">
        <v>8245</v>
      </c>
      <c r="J4054" s="11">
        <v>1413234316</v>
      </c>
      <c r="K4054" s="11">
        <v>1408050316</v>
      </c>
      <c r="L4054" t="b">
        <v>0</v>
      </c>
      <c r="M4054">
        <v>13</v>
      </c>
      <c r="N4054" t="b">
        <v>0</v>
      </c>
      <c r="O4054" t="s">
        <v>8270</v>
      </c>
      <c r="P4054" s="5">
        <f t="shared" si="379"/>
        <v>86.615384615384613</v>
      </c>
      <c r="Q4054" t="str">
        <f t="shared" si="380"/>
        <v>theater</v>
      </c>
      <c r="R4054" t="str">
        <f t="shared" si="381"/>
        <v>plays</v>
      </c>
      <c r="S4054" s="10">
        <f t="shared" si="382"/>
        <v>41865.670324074068</v>
      </c>
      <c r="T4054" s="10">
        <f t="shared" si="383"/>
        <v>41925.670324074068</v>
      </c>
    </row>
    <row r="4055" spans="1:20" ht="43.5" x14ac:dyDescent="0.35">
      <c r="A4055" s="5">
        <f t="shared" si="378"/>
        <v>22</v>
      </c>
      <c r="B4055">
        <v>4053</v>
      </c>
      <c r="C4055" s="3" t="s">
        <v>4049</v>
      </c>
      <c r="D4055" s="3" t="s">
        <v>8157</v>
      </c>
      <c r="E4055">
        <v>500</v>
      </c>
      <c r="F4055">
        <v>110</v>
      </c>
      <c r="G4055" t="s">
        <v>8220</v>
      </c>
      <c r="H4055" t="s">
        <v>8224</v>
      </c>
      <c r="I4055" t="s">
        <v>8246</v>
      </c>
      <c r="J4055" s="11">
        <v>1416081600</v>
      </c>
      <c r="K4055" s="11">
        <v>1413477228</v>
      </c>
      <c r="L4055" t="b">
        <v>0</v>
      </c>
      <c r="M4055">
        <v>2</v>
      </c>
      <c r="N4055" t="b">
        <v>0</v>
      </c>
      <c r="O4055" t="s">
        <v>8270</v>
      </c>
      <c r="P4055" s="5">
        <f t="shared" si="379"/>
        <v>55</v>
      </c>
      <c r="Q4055" t="str">
        <f t="shared" si="380"/>
        <v>theater</v>
      </c>
      <c r="R4055" t="str">
        <f t="shared" si="381"/>
        <v>plays</v>
      </c>
      <c r="S4055" s="10">
        <f t="shared" si="382"/>
        <v>41928.481805555552</v>
      </c>
      <c r="T4055" s="10">
        <f t="shared" si="383"/>
        <v>41958.624999999993</v>
      </c>
    </row>
    <row r="4056" spans="1:20" ht="43.5" x14ac:dyDescent="0.35">
      <c r="A4056" s="5">
        <f t="shared" si="378"/>
        <v>0</v>
      </c>
      <c r="B4056">
        <v>4054</v>
      </c>
      <c r="C4056" s="3" t="s">
        <v>4050</v>
      </c>
      <c r="D4056" s="3" t="s">
        <v>8158</v>
      </c>
      <c r="E4056">
        <v>8880</v>
      </c>
      <c r="F4056">
        <v>0</v>
      </c>
      <c r="G4056" t="s">
        <v>8220</v>
      </c>
      <c r="H4056" t="s">
        <v>8223</v>
      </c>
      <c r="I4056" t="s">
        <v>8245</v>
      </c>
      <c r="J4056" s="11">
        <v>1475294400</v>
      </c>
      <c r="K4056" s="11">
        <v>1472674285</v>
      </c>
      <c r="L4056" t="b">
        <v>0</v>
      </c>
      <c r="M4056">
        <v>0</v>
      </c>
      <c r="N4056" t="b">
        <v>0</v>
      </c>
      <c r="O4056" t="s">
        <v>8270</v>
      </c>
      <c r="P4056" s="5" t="e">
        <f t="shared" si="379"/>
        <v>#DIV/0!</v>
      </c>
      <c r="Q4056" t="str">
        <f t="shared" si="380"/>
        <v>theater</v>
      </c>
      <c r="R4056" t="str">
        <f t="shared" si="381"/>
        <v>plays</v>
      </c>
      <c r="S4056" s="10">
        <f t="shared" si="382"/>
        <v>42613.632928240739</v>
      </c>
      <c r="T4056" s="10">
        <f t="shared" si="383"/>
        <v>42643.958333333336</v>
      </c>
    </row>
    <row r="4057" spans="1:20" ht="43.5" x14ac:dyDescent="0.35">
      <c r="A4057" s="5">
        <f t="shared" si="378"/>
        <v>17.62</v>
      </c>
      <c r="B4057">
        <v>4055</v>
      </c>
      <c r="C4057" s="3" t="s">
        <v>4051</v>
      </c>
      <c r="D4057" s="3" t="s">
        <v>8159</v>
      </c>
      <c r="E4057">
        <v>5000</v>
      </c>
      <c r="F4057">
        <v>881</v>
      </c>
      <c r="G4057" t="s">
        <v>8220</v>
      </c>
      <c r="H4057" t="s">
        <v>8224</v>
      </c>
      <c r="I4057" t="s">
        <v>8246</v>
      </c>
      <c r="J4057" s="11">
        <v>1403192031</v>
      </c>
      <c r="K4057" s="11">
        <v>1400600031</v>
      </c>
      <c r="L4057" t="b">
        <v>0</v>
      </c>
      <c r="M4057">
        <v>21</v>
      </c>
      <c r="N4057" t="b">
        <v>0</v>
      </c>
      <c r="O4057" t="s">
        <v>8270</v>
      </c>
      <c r="P4057" s="5">
        <f t="shared" si="379"/>
        <v>41.952380952380949</v>
      </c>
      <c r="Q4057" t="str">
        <f t="shared" si="380"/>
        <v>theater</v>
      </c>
      <c r="R4057" t="str">
        <f t="shared" si="381"/>
        <v>plays</v>
      </c>
      <c r="S4057" s="10">
        <f t="shared" si="382"/>
        <v>41779.44017361111</v>
      </c>
      <c r="T4057" s="10">
        <f t="shared" si="383"/>
        <v>41809.44017361111</v>
      </c>
    </row>
    <row r="4058" spans="1:20" ht="43.5" x14ac:dyDescent="0.35">
      <c r="A4058" s="5">
        <f t="shared" si="378"/>
        <v>53</v>
      </c>
      <c r="B4058">
        <v>4056</v>
      </c>
      <c r="C4058" s="3" t="s">
        <v>4052</v>
      </c>
      <c r="D4058" s="3" t="s">
        <v>8160</v>
      </c>
      <c r="E4058">
        <v>1500</v>
      </c>
      <c r="F4058">
        <v>795</v>
      </c>
      <c r="G4058" t="s">
        <v>8220</v>
      </c>
      <c r="H4058" t="s">
        <v>8223</v>
      </c>
      <c r="I4058" t="s">
        <v>8245</v>
      </c>
      <c r="J4058" s="11">
        <v>1467575940</v>
      </c>
      <c r="K4058" s="11">
        <v>1465856639</v>
      </c>
      <c r="L4058" t="b">
        <v>0</v>
      </c>
      <c r="M4058">
        <v>9</v>
      </c>
      <c r="N4058" t="b">
        <v>0</v>
      </c>
      <c r="O4058" t="s">
        <v>8270</v>
      </c>
      <c r="P4058" s="5">
        <f t="shared" si="379"/>
        <v>88.333333333333329</v>
      </c>
      <c r="Q4058" t="str">
        <f t="shared" si="380"/>
        <v>theater</v>
      </c>
      <c r="R4058" t="str">
        <f t="shared" si="381"/>
        <v>plays</v>
      </c>
      <c r="S4058" s="10">
        <f t="shared" si="382"/>
        <v>42534.724988425929</v>
      </c>
      <c r="T4058" s="10">
        <f t="shared" si="383"/>
        <v>42554.624305555553</v>
      </c>
    </row>
    <row r="4059" spans="1:20" ht="58" x14ac:dyDescent="0.35">
      <c r="A4059" s="5">
        <f t="shared" si="378"/>
        <v>22.142857142857142</v>
      </c>
      <c r="B4059">
        <v>4057</v>
      </c>
      <c r="C4059" s="3" t="s">
        <v>4053</v>
      </c>
      <c r="D4059" s="3" t="s">
        <v>8161</v>
      </c>
      <c r="E4059">
        <v>3500</v>
      </c>
      <c r="F4059">
        <v>775</v>
      </c>
      <c r="G4059" t="s">
        <v>8220</v>
      </c>
      <c r="H4059" t="s">
        <v>8224</v>
      </c>
      <c r="I4059" t="s">
        <v>8246</v>
      </c>
      <c r="J4059" s="11">
        <v>1448492400</v>
      </c>
      <c r="K4059" s="11">
        <v>1446506080</v>
      </c>
      <c r="L4059" t="b">
        <v>0</v>
      </c>
      <c r="M4059">
        <v>6</v>
      </c>
      <c r="N4059" t="b">
        <v>0</v>
      </c>
      <c r="O4059" t="s">
        <v>8270</v>
      </c>
      <c r="P4059" s="5">
        <f t="shared" si="379"/>
        <v>129.16666666666666</v>
      </c>
      <c r="Q4059" t="str">
        <f t="shared" si="380"/>
        <v>theater</v>
      </c>
      <c r="R4059" t="str">
        <f t="shared" si="381"/>
        <v>plays</v>
      </c>
      <c r="S4059" s="10">
        <f t="shared" si="382"/>
        <v>42310.760185185187</v>
      </c>
      <c r="T4059" s="10">
        <f t="shared" si="383"/>
        <v>42333.749999999993</v>
      </c>
    </row>
    <row r="4060" spans="1:20" ht="43.5" x14ac:dyDescent="0.35">
      <c r="A4060" s="5">
        <f t="shared" si="378"/>
        <v>2.5333333333333332</v>
      </c>
      <c r="B4060">
        <v>4058</v>
      </c>
      <c r="C4060" s="3" t="s">
        <v>4054</v>
      </c>
      <c r="D4060" s="3" t="s">
        <v>8162</v>
      </c>
      <c r="E4060">
        <v>3750</v>
      </c>
      <c r="F4060">
        <v>95</v>
      </c>
      <c r="G4060" t="s">
        <v>8220</v>
      </c>
      <c r="H4060" t="s">
        <v>8223</v>
      </c>
      <c r="I4060" t="s">
        <v>8245</v>
      </c>
      <c r="J4060" s="11">
        <v>1459483140</v>
      </c>
      <c r="K4060" s="11">
        <v>1458178044</v>
      </c>
      <c r="L4060" t="b">
        <v>0</v>
      </c>
      <c r="M4060">
        <v>4</v>
      </c>
      <c r="N4060" t="b">
        <v>0</v>
      </c>
      <c r="O4060" t="s">
        <v>8270</v>
      </c>
      <c r="P4060" s="5">
        <f t="shared" si="379"/>
        <v>23.75</v>
      </c>
      <c r="Q4060" t="str">
        <f t="shared" si="380"/>
        <v>theater</v>
      </c>
      <c r="R4060" t="str">
        <f t="shared" si="381"/>
        <v>plays</v>
      </c>
      <c r="S4060" s="10">
        <f t="shared" si="382"/>
        <v>42445.852361111109</v>
      </c>
      <c r="T4060" s="10">
        <f t="shared" si="383"/>
        <v>42460.957638888889</v>
      </c>
    </row>
    <row r="4061" spans="1:20" ht="43.5" x14ac:dyDescent="0.35">
      <c r="A4061" s="5">
        <f t="shared" si="378"/>
        <v>2.5</v>
      </c>
      <c r="B4061">
        <v>4059</v>
      </c>
      <c r="C4061" s="3" t="s">
        <v>4055</v>
      </c>
      <c r="D4061" s="3" t="s">
        <v>8163</v>
      </c>
      <c r="E4061">
        <v>10000</v>
      </c>
      <c r="F4061">
        <v>250</v>
      </c>
      <c r="G4061" t="s">
        <v>8220</v>
      </c>
      <c r="H4061" t="s">
        <v>8228</v>
      </c>
      <c r="I4061" t="s">
        <v>8250</v>
      </c>
      <c r="J4061" s="11">
        <v>1410836400</v>
      </c>
      <c r="K4061" s="11">
        <v>1408116152</v>
      </c>
      <c r="L4061" t="b">
        <v>0</v>
      </c>
      <c r="M4061">
        <v>7</v>
      </c>
      <c r="N4061" t="b">
        <v>0</v>
      </c>
      <c r="O4061" t="s">
        <v>8270</v>
      </c>
      <c r="P4061" s="5">
        <f t="shared" si="379"/>
        <v>35.714285714285715</v>
      </c>
      <c r="Q4061" t="str">
        <f t="shared" si="380"/>
        <v>theater</v>
      </c>
      <c r="R4061" t="str">
        <f t="shared" si="381"/>
        <v>plays</v>
      </c>
      <c r="S4061" s="10">
        <f t="shared" si="382"/>
        <v>41866.432314814811</v>
      </c>
      <c r="T4061" s="10">
        <f t="shared" si="383"/>
        <v>41897.916666666664</v>
      </c>
    </row>
    <row r="4062" spans="1:20" ht="58" x14ac:dyDescent="0.35">
      <c r="A4062" s="5">
        <f t="shared" si="378"/>
        <v>2.85</v>
      </c>
      <c r="B4062">
        <v>4060</v>
      </c>
      <c r="C4062" s="3" t="s">
        <v>4056</v>
      </c>
      <c r="D4062" s="3" t="s">
        <v>8164</v>
      </c>
      <c r="E4062">
        <v>10000</v>
      </c>
      <c r="F4062">
        <v>285</v>
      </c>
      <c r="G4062" t="s">
        <v>8220</v>
      </c>
      <c r="H4062" t="s">
        <v>8228</v>
      </c>
      <c r="I4062" t="s">
        <v>8250</v>
      </c>
      <c r="J4062" s="11">
        <v>1403539200</v>
      </c>
      <c r="K4062" s="11">
        <v>1400604056</v>
      </c>
      <c r="L4062" t="b">
        <v>0</v>
      </c>
      <c r="M4062">
        <v>5</v>
      </c>
      <c r="N4062" t="b">
        <v>0</v>
      </c>
      <c r="O4062" t="s">
        <v>8270</v>
      </c>
      <c r="P4062" s="5">
        <f t="shared" si="379"/>
        <v>57</v>
      </c>
      <c r="Q4062" t="str">
        <f t="shared" si="380"/>
        <v>theater</v>
      </c>
      <c r="R4062" t="str">
        <f t="shared" si="381"/>
        <v>plays</v>
      </c>
      <c r="S4062" s="10">
        <f t="shared" si="382"/>
        <v>41779.486759259256</v>
      </c>
      <c r="T4062" s="10">
        <f t="shared" si="383"/>
        <v>41813.458333333328</v>
      </c>
    </row>
    <row r="4063" spans="1:20" ht="43.5" x14ac:dyDescent="0.35">
      <c r="A4063" s="5">
        <f t="shared" si="378"/>
        <v>0</v>
      </c>
      <c r="B4063">
        <v>4061</v>
      </c>
      <c r="C4063" s="3" t="s">
        <v>4057</v>
      </c>
      <c r="D4063" s="3" t="s">
        <v>8165</v>
      </c>
      <c r="E4063">
        <v>525</v>
      </c>
      <c r="F4063">
        <v>0</v>
      </c>
      <c r="G4063" t="s">
        <v>8220</v>
      </c>
      <c r="H4063" t="s">
        <v>8223</v>
      </c>
      <c r="I4063" t="s">
        <v>8245</v>
      </c>
      <c r="J4063" s="11">
        <v>1461205423</v>
      </c>
      <c r="K4063" s="11">
        <v>1456025023</v>
      </c>
      <c r="L4063" t="b">
        <v>0</v>
      </c>
      <c r="M4063">
        <v>0</v>
      </c>
      <c r="N4063" t="b">
        <v>0</v>
      </c>
      <c r="O4063" t="s">
        <v>8270</v>
      </c>
      <c r="P4063" s="5" t="e">
        <f t="shared" si="379"/>
        <v>#DIV/0!</v>
      </c>
      <c r="Q4063" t="str">
        <f t="shared" si="380"/>
        <v>theater</v>
      </c>
      <c r="R4063" t="str">
        <f t="shared" si="381"/>
        <v>plays</v>
      </c>
      <c r="S4063" s="10">
        <f t="shared" si="382"/>
        <v>42420.933136574073</v>
      </c>
      <c r="T4063" s="10">
        <f t="shared" si="383"/>
        <v>42480.891469907401</v>
      </c>
    </row>
    <row r="4064" spans="1:20" ht="43.5" x14ac:dyDescent="0.35">
      <c r="A4064" s="5">
        <f t="shared" si="378"/>
        <v>2.4500000000000002</v>
      </c>
      <c r="B4064">
        <v>4062</v>
      </c>
      <c r="C4064" s="3" t="s">
        <v>4058</v>
      </c>
      <c r="D4064" s="3" t="s">
        <v>8166</v>
      </c>
      <c r="E4064">
        <v>20000</v>
      </c>
      <c r="F4064">
        <v>490</v>
      </c>
      <c r="G4064" t="s">
        <v>8220</v>
      </c>
      <c r="H4064" t="s">
        <v>8223</v>
      </c>
      <c r="I4064" t="s">
        <v>8245</v>
      </c>
      <c r="J4064" s="11">
        <v>1467481468</v>
      </c>
      <c r="K4064" s="11">
        <v>1464889468</v>
      </c>
      <c r="L4064" t="b">
        <v>0</v>
      </c>
      <c r="M4064">
        <v>3</v>
      </c>
      <c r="N4064" t="b">
        <v>0</v>
      </c>
      <c r="O4064" t="s">
        <v>8270</v>
      </c>
      <c r="P4064" s="5">
        <f t="shared" si="379"/>
        <v>163.33333333333334</v>
      </c>
      <c r="Q4064" t="str">
        <f t="shared" si="380"/>
        <v>theater</v>
      </c>
      <c r="R4064" t="str">
        <f t="shared" si="381"/>
        <v>plays</v>
      </c>
      <c r="S4064" s="10">
        <f t="shared" si="382"/>
        <v>42523.530879629623</v>
      </c>
      <c r="T4064" s="10">
        <f t="shared" si="383"/>
        <v>42553.530879629623</v>
      </c>
    </row>
    <row r="4065" spans="1:20" ht="43.5" x14ac:dyDescent="0.35">
      <c r="A4065" s="5">
        <f t="shared" si="378"/>
        <v>1.4210526315789473</v>
      </c>
      <c r="B4065">
        <v>4063</v>
      </c>
      <c r="C4065" s="3" t="s">
        <v>4059</v>
      </c>
      <c r="D4065" s="3" t="s">
        <v>8167</v>
      </c>
      <c r="E4065">
        <v>9500</v>
      </c>
      <c r="F4065">
        <v>135</v>
      </c>
      <c r="G4065" t="s">
        <v>8220</v>
      </c>
      <c r="H4065" t="s">
        <v>8224</v>
      </c>
      <c r="I4065" t="s">
        <v>8246</v>
      </c>
      <c r="J4065" s="11">
        <v>1403886084</v>
      </c>
      <c r="K4065" s="11">
        <v>1401294084</v>
      </c>
      <c r="L4065" t="b">
        <v>0</v>
      </c>
      <c r="M4065">
        <v>9</v>
      </c>
      <c r="N4065" t="b">
        <v>0</v>
      </c>
      <c r="O4065" t="s">
        <v>8270</v>
      </c>
      <c r="P4065" s="5">
        <f t="shared" si="379"/>
        <v>15</v>
      </c>
      <c r="Q4065" t="str">
        <f t="shared" si="380"/>
        <v>theater</v>
      </c>
      <c r="R4065" t="str">
        <f t="shared" si="381"/>
        <v>plays</v>
      </c>
      <c r="S4065" s="10">
        <f t="shared" si="382"/>
        <v>41787.473194444443</v>
      </c>
      <c r="T4065" s="10">
        <f t="shared" si="383"/>
        <v>41817.473194444443</v>
      </c>
    </row>
    <row r="4066" spans="1:20" ht="43.5" x14ac:dyDescent="0.35">
      <c r="A4066" s="5">
        <f t="shared" si="378"/>
        <v>19.25</v>
      </c>
      <c r="B4066">
        <v>4064</v>
      </c>
      <c r="C4066" s="3" t="s">
        <v>4060</v>
      </c>
      <c r="D4066" s="3" t="s">
        <v>8168</v>
      </c>
      <c r="E4066">
        <v>2000</v>
      </c>
      <c r="F4066">
        <v>385</v>
      </c>
      <c r="G4066" t="s">
        <v>8220</v>
      </c>
      <c r="H4066" t="s">
        <v>8225</v>
      </c>
      <c r="I4066" t="s">
        <v>8247</v>
      </c>
      <c r="J4066" s="11">
        <v>1430316426</v>
      </c>
      <c r="K4066" s="11">
        <v>1427724426</v>
      </c>
      <c r="L4066" t="b">
        <v>0</v>
      </c>
      <c r="M4066">
        <v>6</v>
      </c>
      <c r="N4066" t="b">
        <v>0</v>
      </c>
      <c r="O4066" t="s">
        <v>8270</v>
      </c>
      <c r="P4066" s="5">
        <f t="shared" si="379"/>
        <v>64.166666666666671</v>
      </c>
      <c r="Q4066" t="str">
        <f t="shared" si="380"/>
        <v>theater</v>
      </c>
      <c r="R4066" t="str">
        <f t="shared" si="381"/>
        <v>plays</v>
      </c>
      <c r="S4066" s="10">
        <f t="shared" si="382"/>
        <v>42093.379930555551</v>
      </c>
      <c r="T4066" s="10">
        <f t="shared" si="383"/>
        <v>42123.379930555551</v>
      </c>
    </row>
    <row r="4067" spans="1:20" ht="29" x14ac:dyDescent="0.35">
      <c r="A4067" s="5">
        <f t="shared" si="378"/>
        <v>0.67500000000000004</v>
      </c>
      <c r="B4067">
        <v>4065</v>
      </c>
      <c r="C4067" s="3" t="s">
        <v>4061</v>
      </c>
      <c r="D4067" s="3" t="s">
        <v>8169</v>
      </c>
      <c r="E4067">
        <v>4000</v>
      </c>
      <c r="F4067">
        <v>27</v>
      </c>
      <c r="G4067" t="s">
        <v>8220</v>
      </c>
      <c r="H4067" t="s">
        <v>8223</v>
      </c>
      <c r="I4067" t="s">
        <v>8245</v>
      </c>
      <c r="J4067" s="11">
        <v>1407883811</v>
      </c>
      <c r="K4067" s="11">
        <v>1405291811</v>
      </c>
      <c r="L4067" t="b">
        <v>0</v>
      </c>
      <c r="M4067">
        <v>4</v>
      </c>
      <c r="N4067" t="b">
        <v>0</v>
      </c>
      <c r="O4067" t="s">
        <v>8270</v>
      </c>
      <c r="P4067" s="5">
        <f t="shared" si="379"/>
        <v>6.75</v>
      </c>
      <c r="Q4067" t="str">
        <f t="shared" si="380"/>
        <v>theater</v>
      </c>
      <c r="R4067" t="str">
        <f t="shared" si="381"/>
        <v>plays</v>
      </c>
      <c r="S4067" s="10">
        <f t="shared" si="382"/>
        <v>41833.74318287037</v>
      </c>
      <c r="T4067" s="10">
        <f t="shared" si="383"/>
        <v>41863.74318287037</v>
      </c>
    </row>
    <row r="4068" spans="1:20" ht="58" x14ac:dyDescent="0.35">
      <c r="A4068" s="5">
        <f t="shared" si="378"/>
        <v>0.16666666666666669</v>
      </c>
      <c r="B4068">
        <v>4066</v>
      </c>
      <c r="C4068" s="3" t="s">
        <v>4062</v>
      </c>
      <c r="D4068" s="3" t="s">
        <v>8170</v>
      </c>
      <c r="E4068">
        <v>15000</v>
      </c>
      <c r="F4068">
        <v>25</v>
      </c>
      <c r="G4068" t="s">
        <v>8220</v>
      </c>
      <c r="H4068" t="s">
        <v>8223</v>
      </c>
      <c r="I4068" t="s">
        <v>8245</v>
      </c>
      <c r="J4068" s="11">
        <v>1463619388</v>
      </c>
      <c r="K4068" s="11">
        <v>1461027388</v>
      </c>
      <c r="L4068" t="b">
        <v>0</v>
      </c>
      <c r="M4068">
        <v>1</v>
      </c>
      <c r="N4068" t="b">
        <v>0</v>
      </c>
      <c r="O4068" t="s">
        <v>8270</v>
      </c>
      <c r="P4068" s="5">
        <f t="shared" si="379"/>
        <v>25</v>
      </c>
      <c r="Q4068" t="str">
        <f t="shared" si="380"/>
        <v>theater</v>
      </c>
      <c r="R4068" t="str">
        <f t="shared" si="381"/>
        <v>plays</v>
      </c>
      <c r="S4068" s="10">
        <f t="shared" si="382"/>
        <v>42478.830879629626</v>
      </c>
      <c r="T4068" s="10">
        <f t="shared" si="383"/>
        <v>42508.830879629626</v>
      </c>
    </row>
    <row r="4069" spans="1:20" ht="43.5" x14ac:dyDescent="0.35">
      <c r="A4069" s="5">
        <f t="shared" si="378"/>
        <v>60.9</v>
      </c>
      <c r="B4069">
        <v>4067</v>
      </c>
      <c r="C4069" s="3" t="s">
        <v>4063</v>
      </c>
      <c r="D4069" s="3" t="s">
        <v>7998</v>
      </c>
      <c r="E4069">
        <v>5000</v>
      </c>
      <c r="F4069">
        <v>3045</v>
      </c>
      <c r="G4069" t="s">
        <v>8220</v>
      </c>
      <c r="H4069" t="s">
        <v>8223</v>
      </c>
      <c r="I4069" t="s">
        <v>8245</v>
      </c>
      <c r="J4069" s="11">
        <v>1443408550</v>
      </c>
      <c r="K4069" s="11">
        <v>1439952550</v>
      </c>
      <c r="L4069" t="b">
        <v>0</v>
      </c>
      <c r="M4069">
        <v>17</v>
      </c>
      <c r="N4069" t="b">
        <v>0</v>
      </c>
      <c r="O4069" t="s">
        <v>8270</v>
      </c>
      <c r="P4069" s="5">
        <f t="shared" si="379"/>
        <v>179.11764705882354</v>
      </c>
      <c r="Q4069" t="str">
        <f t="shared" si="380"/>
        <v>theater</v>
      </c>
      <c r="R4069" t="str">
        <f t="shared" si="381"/>
        <v>plays</v>
      </c>
      <c r="S4069" s="10">
        <f t="shared" si="382"/>
        <v>42234.909143518518</v>
      </c>
      <c r="T4069" s="10">
        <f t="shared" si="383"/>
        <v>42274.909143518518</v>
      </c>
    </row>
    <row r="4070" spans="1:20" ht="43.5" x14ac:dyDescent="0.35">
      <c r="A4070" s="5">
        <f t="shared" si="378"/>
        <v>1</v>
      </c>
      <c r="B4070">
        <v>4068</v>
      </c>
      <c r="C4070" s="3" t="s">
        <v>4064</v>
      </c>
      <c r="D4070" s="3" t="s">
        <v>8171</v>
      </c>
      <c r="E4070">
        <v>3495</v>
      </c>
      <c r="F4070">
        <v>34.950000000000003</v>
      </c>
      <c r="G4070" t="s">
        <v>8220</v>
      </c>
      <c r="H4070" t="s">
        <v>8223</v>
      </c>
      <c r="I4070" t="s">
        <v>8245</v>
      </c>
      <c r="J4070" s="11">
        <v>1484348700</v>
      </c>
      <c r="K4070" s="11">
        <v>1481756855</v>
      </c>
      <c r="L4070" t="b">
        <v>0</v>
      </c>
      <c r="M4070">
        <v>1</v>
      </c>
      <c r="N4070" t="b">
        <v>0</v>
      </c>
      <c r="O4070" t="s">
        <v>8270</v>
      </c>
      <c r="P4070" s="5">
        <f t="shared" si="379"/>
        <v>34.950000000000003</v>
      </c>
      <c r="Q4070" t="str">
        <f t="shared" si="380"/>
        <v>theater</v>
      </c>
      <c r="R4070" t="str">
        <f t="shared" si="381"/>
        <v>plays</v>
      </c>
      <c r="S4070" s="10">
        <f t="shared" si="382"/>
        <v>42718.755266203698</v>
      </c>
      <c r="T4070" s="10">
        <f t="shared" si="383"/>
        <v>42748.753472222219</v>
      </c>
    </row>
    <row r="4071" spans="1:20" ht="43.5" x14ac:dyDescent="0.35">
      <c r="A4071" s="5">
        <f t="shared" si="378"/>
        <v>34.4</v>
      </c>
      <c r="B4071">
        <v>4069</v>
      </c>
      <c r="C4071" s="3" t="s">
        <v>4065</v>
      </c>
      <c r="D4071" s="3" t="s">
        <v>8172</v>
      </c>
      <c r="E4071">
        <v>1250</v>
      </c>
      <c r="F4071">
        <v>430</v>
      </c>
      <c r="G4071" t="s">
        <v>8220</v>
      </c>
      <c r="H4071" t="s">
        <v>8224</v>
      </c>
      <c r="I4071" t="s">
        <v>8246</v>
      </c>
      <c r="J4071" s="11">
        <v>1425124800</v>
      </c>
      <c r="K4071" s="11">
        <v>1421596356</v>
      </c>
      <c r="L4071" t="b">
        <v>0</v>
      </c>
      <c r="M4071">
        <v>13</v>
      </c>
      <c r="N4071" t="b">
        <v>0</v>
      </c>
      <c r="O4071" t="s">
        <v>8270</v>
      </c>
      <c r="P4071" s="5">
        <f t="shared" si="379"/>
        <v>33.07692307692308</v>
      </c>
      <c r="Q4071" t="str">
        <f t="shared" si="380"/>
        <v>theater</v>
      </c>
      <c r="R4071" t="str">
        <f t="shared" si="381"/>
        <v>plays</v>
      </c>
      <c r="S4071" s="10">
        <f t="shared" si="382"/>
        <v>42022.453194444439</v>
      </c>
      <c r="T4071" s="10">
        <f t="shared" si="383"/>
        <v>42063.291666666664</v>
      </c>
    </row>
    <row r="4072" spans="1:20" ht="43.5" x14ac:dyDescent="0.35">
      <c r="A4072" s="5">
        <f t="shared" si="378"/>
        <v>16.5</v>
      </c>
      <c r="B4072">
        <v>4070</v>
      </c>
      <c r="C4072" s="3" t="s">
        <v>4066</v>
      </c>
      <c r="D4072" s="3" t="s">
        <v>8173</v>
      </c>
      <c r="E4072">
        <v>1000</v>
      </c>
      <c r="F4072">
        <v>165</v>
      </c>
      <c r="G4072" t="s">
        <v>8220</v>
      </c>
      <c r="H4072" t="s">
        <v>8223</v>
      </c>
      <c r="I4072" t="s">
        <v>8245</v>
      </c>
      <c r="J4072" s="11">
        <v>1425178800</v>
      </c>
      <c r="K4072" s="11">
        <v>1422374420</v>
      </c>
      <c r="L4072" t="b">
        <v>0</v>
      </c>
      <c r="M4072">
        <v>6</v>
      </c>
      <c r="N4072" t="b">
        <v>0</v>
      </c>
      <c r="O4072" t="s">
        <v>8270</v>
      </c>
      <c r="P4072" s="5">
        <f t="shared" si="379"/>
        <v>27.5</v>
      </c>
      <c r="Q4072" t="str">
        <f t="shared" si="380"/>
        <v>theater</v>
      </c>
      <c r="R4072" t="str">
        <f t="shared" si="381"/>
        <v>plays</v>
      </c>
      <c r="S4072" s="10">
        <f t="shared" si="382"/>
        <v>42031.458564814813</v>
      </c>
      <c r="T4072" s="10">
        <f t="shared" si="383"/>
        <v>42063.916666666664</v>
      </c>
    </row>
    <row r="4073" spans="1:20" ht="58" x14ac:dyDescent="0.35">
      <c r="A4073" s="5">
        <f t="shared" si="378"/>
        <v>0</v>
      </c>
      <c r="B4073">
        <v>4071</v>
      </c>
      <c r="C4073" s="3" t="s">
        <v>4067</v>
      </c>
      <c r="D4073" s="3" t="s">
        <v>8174</v>
      </c>
      <c r="E4073">
        <v>20000</v>
      </c>
      <c r="F4073">
        <v>0</v>
      </c>
      <c r="G4073" t="s">
        <v>8220</v>
      </c>
      <c r="H4073" t="s">
        <v>8237</v>
      </c>
      <c r="I4073" t="s">
        <v>8255</v>
      </c>
      <c r="J4073" s="11">
        <v>1482779931</v>
      </c>
      <c r="K4073" s="11">
        <v>1480187931</v>
      </c>
      <c r="L4073" t="b">
        <v>0</v>
      </c>
      <c r="M4073">
        <v>0</v>
      </c>
      <c r="N4073" t="b">
        <v>0</v>
      </c>
      <c r="O4073" t="s">
        <v>8270</v>
      </c>
      <c r="P4073" s="5" t="e">
        <f t="shared" si="379"/>
        <v>#DIV/0!</v>
      </c>
      <c r="Q4073" t="str">
        <f t="shared" si="380"/>
        <v>theater</v>
      </c>
      <c r="R4073" t="str">
        <f t="shared" si="381"/>
        <v>plays</v>
      </c>
      <c r="S4073" s="10">
        <f t="shared" si="382"/>
        <v>42700.59642361111</v>
      </c>
      <c r="T4073" s="10">
        <f t="shared" si="383"/>
        <v>42730.59642361111</v>
      </c>
    </row>
    <row r="4074" spans="1:20" ht="58" x14ac:dyDescent="0.35">
      <c r="A4074" s="5">
        <f t="shared" si="378"/>
        <v>0.4</v>
      </c>
      <c r="B4074">
        <v>4072</v>
      </c>
      <c r="C4074" s="3" t="s">
        <v>4068</v>
      </c>
      <c r="D4074" s="3" t="s">
        <v>8175</v>
      </c>
      <c r="E4074">
        <v>1000</v>
      </c>
      <c r="F4074">
        <v>4</v>
      </c>
      <c r="G4074" t="s">
        <v>8220</v>
      </c>
      <c r="H4074" t="s">
        <v>8224</v>
      </c>
      <c r="I4074" t="s">
        <v>8246</v>
      </c>
      <c r="J4074" s="11">
        <v>1408646111</v>
      </c>
      <c r="K4074" s="11">
        <v>1403462111</v>
      </c>
      <c r="L4074" t="b">
        <v>0</v>
      </c>
      <c r="M4074">
        <v>2</v>
      </c>
      <c r="N4074" t="b">
        <v>0</v>
      </c>
      <c r="O4074" t="s">
        <v>8270</v>
      </c>
      <c r="P4074" s="5">
        <f t="shared" si="379"/>
        <v>2</v>
      </c>
      <c r="Q4074" t="str">
        <f t="shared" si="380"/>
        <v>theater</v>
      </c>
      <c r="R4074" t="str">
        <f t="shared" si="381"/>
        <v>plays</v>
      </c>
      <c r="S4074" s="10">
        <f t="shared" si="382"/>
        <v>41812.566099537034</v>
      </c>
      <c r="T4074" s="10">
        <f t="shared" si="383"/>
        <v>41872.566099537034</v>
      </c>
    </row>
    <row r="4075" spans="1:20" ht="43.5" x14ac:dyDescent="0.35">
      <c r="A4075" s="5">
        <f t="shared" si="378"/>
        <v>1.0571428571428572</v>
      </c>
      <c r="B4075">
        <v>4073</v>
      </c>
      <c r="C4075" s="3" t="s">
        <v>4069</v>
      </c>
      <c r="D4075" s="3" t="s">
        <v>8176</v>
      </c>
      <c r="E4075">
        <v>3500</v>
      </c>
      <c r="F4075">
        <v>37</v>
      </c>
      <c r="G4075" t="s">
        <v>8220</v>
      </c>
      <c r="H4075" t="s">
        <v>8223</v>
      </c>
      <c r="I4075" t="s">
        <v>8245</v>
      </c>
      <c r="J4075" s="11">
        <v>1431144000</v>
      </c>
      <c r="K4075" s="11">
        <v>1426407426</v>
      </c>
      <c r="L4075" t="b">
        <v>0</v>
      </c>
      <c r="M4075">
        <v>2</v>
      </c>
      <c r="N4075" t="b">
        <v>0</v>
      </c>
      <c r="O4075" t="s">
        <v>8270</v>
      </c>
      <c r="P4075" s="5">
        <f t="shared" si="379"/>
        <v>18.5</v>
      </c>
      <c r="Q4075" t="str">
        <f t="shared" si="380"/>
        <v>theater</v>
      </c>
      <c r="R4075" t="str">
        <f t="shared" si="381"/>
        <v>plays</v>
      </c>
      <c r="S4075" s="10">
        <f t="shared" si="382"/>
        <v>42078.136875000004</v>
      </c>
      <c r="T4075" s="10">
        <f t="shared" si="383"/>
        <v>42132.958333333336</v>
      </c>
    </row>
    <row r="4076" spans="1:20" ht="43.5" x14ac:dyDescent="0.35">
      <c r="A4076" s="5">
        <f t="shared" si="378"/>
        <v>26.727272727272727</v>
      </c>
      <c r="B4076">
        <v>4074</v>
      </c>
      <c r="C4076" s="3" t="s">
        <v>4070</v>
      </c>
      <c r="D4076" s="3" t="s">
        <v>8177</v>
      </c>
      <c r="E4076">
        <v>2750</v>
      </c>
      <c r="F4076">
        <v>735</v>
      </c>
      <c r="G4076" t="s">
        <v>8220</v>
      </c>
      <c r="H4076" t="s">
        <v>8224</v>
      </c>
      <c r="I4076" t="s">
        <v>8246</v>
      </c>
      <c r="J4076" s="11">
        <v>1446732975</v>
      </c>
      <c r="K4076" s="11">
        <v>1444137375</v>
      </c>
      <c r="L4076" t="b">
        <v>0</v>
      </c>
      <c r="M4076">
        <v>21</v>
      </c>
      <c r="N4076" t="b">
        <v>0</v>
      </c>
      <c r="O4076" t="s">
        <v>8270</v>
      </c>
      <c r="P4076" s="5">
        <f t="shared" si="379"/>
        <v>35</v>
      </c>
      <c r="Q4076" t="str">
        <f t="shared" si="380"/>
        <v>theater</v>
      </c>
      <c r="R4076" t="str">
        <f t="shared" si="381"/>
        <v>plays</v>
      </c>
      <c r="S4076" s="10">
        <f t="shared" si="382"/>
        <v>42283.344618055555</v>
      </c>
      <c r="T4076" s="10">
        <f t="shared" si="383"/>
        <v>42313.386284722219</v>
      </c>
    </row>
    <row r="4077" spans="1:20" ht="43.5" x14ac:dyDescent="0.35">
      <c r="A4077" s="5">
        <f t="shared" si="378"/>
        <v>28.799999999999997</v>
      </c>
      <c r="B4077">
        <v>4075</v>
      </c>
      <c r="C4077" s="3" t="s">
        <v>4071</v>
      </c>
      <c r="D4077" s="3" t="s">
        <v>8178</v>
      </c>
      <c r="E4077">
        <v>2000</v>
      </c>
      <c r="F4077">
        <v>576</v>
      </c>
      <c r="G4077" t="s">
        <v>8220</v>
      </c>
      <c r="H4077" t="s">
        <v>8224</v>
      </c>
      <c r="I4077" t="s">
        <v>8246</v>
      </c>
      <c r="J4077" s="11">
        <v>1404149280</v>
      </c>
      <c r="K4077" s="11">
        <v>1400547969</v>
      </c>
      <c r="L4077" t="b">
        <v>0</v>
      </c>
      <c r="M4077">
        <v>13</v>
      </c>
      <c r="N4077" t="b">
        <v>0</v>
      </c>
      <c r="O4077" t="s">
        <v>8270</v>
      </c>
      <c r="P4077" s="5">
        <f t="shared" si="379"/>
        <v>44.307692307692307</v>
      </c>
      <c r="Q4077" t="str">
        <f t="shared" si="380"/>
        <v>theater</v>
      </c>
      <c r="R4077" t="str">
        <f t="shared" si="381"/>
        <v>plays</v>
      </c>
      <c r="S4077" s="10">
        <f t="shared" si="382"/>
        <v>41778.837604166663</v>
      </c>
      <c r="T4077" s="10">
        <f t="shared" si="383"/>
        <v>41820.519444444442</v>
      </c>
    </row>
    <row r="4078" spans="1:20" ht="43.5" x14ac:dyDescent="0.35">
      <c r="A4078" s="5">
        <f t="shared" si="378"/>
        <v>0</v>
      </c>
      <c r="B4078">
        <v>4076</v>
      </c>
      <c r="C4078" s="3" t="s">
        <v>4072</v>
      </c>
      <c r="D4078" s="3" t="s">
        <v>8179</v>
      </c>
      <c r="E4078">
        <v>700</v>
      </c>
      <c r="F4078">
        <v>0</v>
      </c>
      <c r="G4078" t="s">
        <v>8220</v>
      </c>
      <c r="H4078" t="s">
        <v>8223</v>
      </c>
      <c r="I4078" t="s">
        <v>8245</v>
      </c>
      <c r="J4078" s="11">
        <v>1413921060</v>
      </c>
      <c r="K4078" s="11">
        <v>1411499149</v>
      </c>
      <c r="L4078" t="b">
        <v>0</v>
      </c>
      <c r="M4078">
        <v>0</v>
      </c>
      <c r="N4078" t="b">
        <v>0</v>
      </c>
      <c r="O4078" t="s">
        <v>8270</v>
      </c>
      <c r="P4078" s="5" t="e">
        <f t="shared" si="379"/>
        <v>#DIV/0!</v>
      </c>
      <c r="Q4078" t="str">
        <f t="shared" si="380"/>
        <v>theater</v>
      </c>
      <c r="R4078" t="str">
        <f t="shared" si="381"/>
        <v>plays</v>
      </c>
      <c r="S4078" s="10">
        <f t="shared" si="382"/>
        <v>41905.587372685186</v>
      </c>
      <c r="T4078" s="10">
        <f t="shared" si="383"/>
        <v>41933.618749999994</v>
      </c>
    </row>
    <row r="4079" spans="1:20" ht="43.5" x14ac:dyDescent="0.35">
      <c r="A4079" s="5">
        <f t="shared" si="378"/>
        <v>8.9</v>
      </c>
      <c r="B4079">
        <v>4077</v>
      </c>
      <c r="C4079" s="3" t="s">
        <v>4073</v>
      </c>
      <c r="D4079" s="3" t="s">
        <v>8180</v>
      </c>
      <c r="E4079">
        <v>15000</v>
      </c>
      <c r="F4079">
        <v>1335</v>
      </c>
      <c r="G4079" t="s">
        <v>8220</v>
      </c>
      <c r="H4079" t="s">
        <v>8223</v>
      </c>
      <c r="I4079" t="s">
        <v>8245</v>
      </c>
      <c r="J4079" s="11">
        <v>1482339794</v>
      </c>
      <c r="K4079" s="11">
        <v>1479747794</v>
      </c>
      <c r="L4079" t="b">
        <v>0</v>
      </c>
      <c r="M4079">
        <v>6</v>
      </c>
      <c r="N4079" t="b">
        <v>0</v>
      </c>
      <c r="O4079" t="s">
        <v>8270</v>
      </c>
      <c r="P4079" s="5">
        <f t="shared" si="379"/>
        <v>222.5</v>
      </c>
      <c r="Q4079" t="str">
        <f t="shared" si="380"/>
        <v>theater</v>
      </c>
      <c r="R4079" t="str">
        <f t="shared" si="381"/>
        <v>plays</v>
      </c>
      <c r="S4079" s="10">
        <f t="shared" si="382"/>
        <v>42695.502245370364</v>
      </c>
      <c r="T4079" s="10">
        <f t="shared" si="383"/>
        <v>42725.502245370364</v>
      </c>
    </row>
    <row r="4080" spans="1:20" ht="43.5" x14ac:dyDescent="0.35">
      <c r="A4080" s="5">
        <f t="shared" si="378"/>
        <v>0</v>
      </c>
      <c r="B4080">
        <v>4078</v>
      </c>
      <c r="C4080" s="3" t="s">
        <v>4074</v>
      </c>
      <c r="D4080" s="3" t="s">
        <v>8181</v>
      </c>
      <c r="E4080">
        <v>250</v>
      </c>
      <c r="F4080">
        <v>0</v>
      </c>
      <c r="G4080" t="s">
        <v>8220</v>
      </c>
      <c r="H4080" t="s">
        <v>8224</v>
      </c>
      <c r="I4080" t="s">
        <v>8246</v>
      </c>
      <c r="J4080" s="11">
        <v>1485543242</v>
      </c>
      <c r="K4080" s="11">
        <v>1482951242</v>
      </c>
      <c r="L4080" t="b">
        <v>0</v>
      </c>
      <c r="M4080">
        <v>0</v>
      </c>
      <c r="N4080" t="b">
        <v>0</v>
      </c>
      <c r="O4080" t="s">
        <v>8270</v>
      </c>
      <c r="P4080" s="5" t="e">
        <f t="shared" si="379"/>
        <v>#DIV/0!</v>
      </c>
      <c r="Q4080" t="str">
        <f t="shared" si="380"/>
        <v>theater</v>
      </c>
      <c r="R4080" t="str">
        <f t="shared" si="381"/>
        <v>plays</v>
      </c>
      <c r="S4080" s="10">
        <f t="shared" si="382"/>
        <v>42732.579189814809</v>
      </c>
      <c r="T4080" s="10">
        <f t="shared" si="383"/>
        <v>42762.579189814809</v>
      </c>
    </row>
    <row r="4081" spans="1:20" ht="43.5" x14ac:dyDescent="0.35">
      <c r="A4081" s="5">
        <f t="shared" si="378"/>
        <v>0.16666666666666669</v>
      </c>
      <c r="B4081">
        <v>4079</v>
      </c>
      <c r="C4081" s="3" t="s">
        <v>4075</v>
      </c>
      <c r="D4081" s="3" t="s">
        <v>8182</v>
      </c>
      <c r="E4081">
        <v>3000</v>
      </c>
      <c r="F4081">
        <v>5</v>
      </c>
      <c r="G4081" t="s">
        <v>8220</v>
      </c>
      <c r="H4081" t="s">
        <v>8223</v>
      </c>
      <c r="I4081" t="s">
        <v>8245</v>
      </c>
      <c r="J4081" s="11">
        <v>1466375521</v>
      </c>
      <c r="K4081" s="11">
        <v>1463783521</v>
      </c>
      <c r="L4081" t="b">
        <v>0</v>
      </c>
      <c r="M4081">
        <v>1</v>
      </c>
      <c r="N4081" t="b">
        <v>0</v>
      </c>
      <c r="O4081" t="s">
        <v>8270</v>
      </c>
      <c r="P4081" s="5">
        <f t="shared" si="379"/>
        <v>5</v>
      </c>
      <c r="Q4081" t="str">
        <f t="shared" si="380"/>
        <v>theater</v>
      </c>
      <c r="R4081" t="str">
        <f t="shared" si="381"/>
        <v>plays</v>
      </c>
      <c r="S4081" s="10">
        <f t="shared" si="382"/>
        <v>42510.730567129627</v>
      </c>
      <c r="T4081" s="10">
        <f t="shared" si="383"/>
        <v>42540.730567129627</v>
      </c>
    </row>
    <row r="4082" spans="1:20" ht="43.5" x14ac:dyDescent="0.35">
      <c r="A4082" s="5">
        <f t="shared" si="378"/>
        <v>0</v>
      </c>
      <c r="B4082">
        <v>4080</v>
      </c>
      <c r="C4082" s="3" t="s">
        <v>4076</v>
      </c>
      <c r="D4082" s="3" t="s">
        <v>8183</v>
      </c>
      <c r="E4082">
        <v>3000</v>
      </c>
      <c r="F4082">
        <v>0</v>
      </c>
      <c r="G4082" t="s">
        <v>8220</v>
      </c>
      <c r="H4082" t="s">
        <v>8223</v>
      </c>
      <c r="I4082" t="s">
        <v>8245</v>
      </c>
      <c r="J4082" s="11">
        <v>1465930440</v>
      </c>
      <c r="K4082" s="11">
        <v>1463849116</v>
      </c>
      <c r="L4082" t="b">
        <v>0</v>
      </c>
      <c r="M4082">
        <v>0</v>
      </c>
      <c r="N4082" t="b">
        <v>0</v>
      </c>
      <c r="O4082" t="s">
        <v>8270</v>
      </c>
      <c r="P4082" s="5" t="e">
        <f t="shared" si="379"/>
        <v>#DIV/0!</v>
      </c>
      <c r="Q4082" t="str">
        <f t="shared" si="380"/>
        <v>theater</v>
      </c>
      <c r="R4082" t="str">
        <f t="shared" si="381"/>
        <v>plays</v>
      </c>
      <c r="S4082" s="10">
        <f t="shared" si="382"/>
        <v>42511.489768518521</v>
      </c>
      <c r="T4082" s="10">
        <f t="shared" si="383"/>
        <v>42535.57916666667</v>
      </c>
    </row>
    <row r="4083" spans="1:20" ht="43.5" x14ac:dyDescent="0.35">
      <c r="A4083" s="5">
        <f t="shared" si="378"/>
        <v>15.737410071942445</v>
      </c>
      <c r="B4083">
        <v>4081</v>
      </c>
      <c r="C4083" s="3" t="s">
        <v>4077</v>
      </c>
      <c r="D4083" s="3" t="s">
        <v>8184</v>
      </c>
      <c r="E4083">
        <v>2224</v>
      </c>
      <c r="F4083">
        <v>350</v>
      </c>
      <c r="G4083" t="s">
        <v>8220</v>
      </c>
      <c r="H4083" t="s">
        <v>8223</v>
      </c>
      <c r="I4083" t="s">
        <v>8245</v>
      </c>
      <c r="J4083" s="11">
        <v>1425819425</v>
      </c>
      <c r="K4083" s="11">
        <v>1423231025</v>
      </c>
      <c r="L4083" t="b">
        <v>0</v>
      </c>
      <c r="M4083">
        <v>12</v>
      </c>
      <c r="N4083" t="b">
        <v>0</v>
      </c>
      <c r="O4083" t="s">
        <v>8270</v>
      </c>
      <c r="P4083" s="5">
        <f t="shared" si="379"/>
        <v>29.166666666666668</v>
      </c>
      <c r="Q4083" t="str">
        <f t="shared" si="380"/>
        <v>theater</v>
      </c>
      <c r="R4083" t="str">
        <f t="shared" si="381"/>
        <v>plays</v>
      </c>
      <c r="S4083" s="10">
        <f t="shared" si="382"/>
        <v>42041.372974537029</v>
      </c>
      <c r="T4083" s="10">
        <f t="shared" si="383"/>
        <v>42071.331307870372</v>
      </c>
    </row>
    <row r="4084" spans="1:20" ht="43.5" x14ac:dyDescent="0.35">
      <c r="A4084" s="5">
        <f t="shared" si="378"/>
        <v>2</v>
      </c>
      <c r="B4084">
        <v>4082</v>
      </c>
      <c r="C4084" s="3" t="s">
        <v>4078</v>
      </c>
      <c r="D4084" s="3" t="s">
        <v>8185</v>
      </c>
      <c r="E4084">
        <v>150</v>
      </c>
      <c r="F4084">
        <v>3</v>
      </c>
      <c r="G4084" t="s">
        <v>8220</v>
      </c>
      <c r="H4084" t="s">
        <v>8223</v>
      </c>
      <c r="I4084" t="s">
        <v>8245</v>
      </c>
      <c r="J4084" s="11">
        <v>1447542000</v>
      </c>
      <c r="K4084" s="11">
        <v>1446179553</v>
      </c>
      <c r="L4084" t="b">
        <v>0</v>
      </c>
      <c r="M4084">
        <v>2</v>
      </c>
      <c r="N4084" t="b">
        <v>0</v>
      </c>
      <c r="O4084" t="s">
        <v>8270</v>
      </c>
      <c r="P4084" s="5">
        <f t="shared" si="379"/>
        <v>1.5</v>
      </c>
      <c r="Q4084" t="str">
        <f t="shared" si="380"/>
        <v>theater</v>
      </c>
      <c r="R4084" t="str">
        <f t="shared" si="381"/>
        <v>plays</v>
      </c>
      <c r="S4084" s="10">
        <f t="shared" si="382"/>
        <v>42306.980937499997</v>
      </c>
      <c r="T4084" s="10">
        <f t="shared" si="383"/>
        <v>42322.749999999993</v>
      </c>
    </row>
    <row r="4085" spans="1:20" ht="43.5" x14ac:dyDescent="0.35">
      <c r="A4085" s="5">
        <f t="shared" si="378"/>
        <v>21.685714285714287</v>
      </c>
      <c r="B4085">
        <v>4083</v>
      </c>
      <c r="C4085" s="3" t="s">
        <v>4079</v>
      </c>
      <c r="D4085" s="3" t="s">
        <v>8186</v>
      </c>
      <c r="E4085">
        <v>3500</v>
      </c>
      <c r="F4085">
        <v>759</v>
      </c>
      <c r="G4085" t="s">
        <v>8220</v>
      </c>
      <c r="H4085" t="s">
        <v>8223</v>
      </c>
      <c r="I4085" t="s">
        <v>8245</v>
      </c>
      <c r="J4085" s="11">
        <v>1452795416</v>
      </c>
      <c r="K4085" s="11">
        <v>1450203416</v>
      </c>
      <c r="L4085" t="b">
        <v>0</v>
      </c>
      <c r="M4085">
        <v>6</v>
      </c>
      <c r="N4085" t="b">
        <v>0</v>
      </c>
      <c r="O4085" t="s">
        <v>8270</v>
      </c>
      <c r="P4085" s="5">
        <f t="shared" si="379"/>
        <v>126.5</v>
      </c>
      <c r="Q4085" t="str">
        <f t="shared" si="380"/>
        <v>theater</v>
      </c>
      <c r="R4085" t="str">
        <f t="shared" si="381"/>
        <v>plays</v>
      </c>
      <c r="S4085" s="10">
        <f t="shared" si="382"/>
        <v>42353.553425925922</v>
      </c>
      <c r="T4085" s="10">
        <f t="shared" si="383"/>
        <v>42383.553425925922</v>
      </c>
    </row>
    <row r="4086" spans="1:20" ht="58" x14ac:dyDescent="0.35">
      <c r="A4086" s="5">
        <f t="shared" si="378"/>
        <v>0.33333333333333337</v>
      </c>
      <c r="B4086">
        <v>4084</v>
      </c>
      <c r="C4086" s="3" t="s">
        <v>4080</v>
      </c>
      <c r="D4086" s="3" t="s">
        <v>8187</v>
      </c>
      <c r="E4086">
        <v>3000</v>
      </c>
      <c r="F4086">
        <v>10</v>
      </c>
      <c r="G4086" t="s">
        <v>8220</v>
      </c>
      <c r="H4086" t="s">
        <v>8236</v>
      </c>
      <c r="I4086" t="s">
        <v>8248</v>
      </c>
      <c r="J4086" s="11">
        <v>1476008906</v>
      </c>
      <c r="K4086" s="11">
        <v>1473416906</v>
      </c>
      <c r="L4086" t="b">
        <v>0</v>
      </c>
      <c r="M4086">
        <v>1</v>
      </c>
      <c r="N4086" t="b">
        <v>0</v>
      </c>
      <c r="O4086" t="s">
        <v>8270</v>
      </c>
      <c r="P4086" s="5">
        <f t="shared" si="379"/>
        <v>10</v>
      </c>
      <c r="Q4086" t="str">
        <f t="shared" si="380"/>
        <v>theater</v>
      </c>
      <c r="R4086" t="str">
        <f t="shared" si="381"/>
        <v>plays</v>
      </c>
      <c r="S4086" s="10">
        <f t="shared" si="382"/>
        <v>42622.228078703702</v>
      </c>
      <c r="T4086" s="10">
        <f t="shared" si="383"/>
        <v>42652.228078703702</v>
      </c>
    </row>
    <row r="4087" spans="1:20" ht="43.5" x14ac:dyDescent="0.35">
      <c r="A4087" s="5">
        <f t="shared" si="378"/>
        <v>0.2857142857142857</v>
      </c>
      <c r="B4087">
        <v>4085</v>
      </c>
      <c r="C4087" s="3" t="s">
        <v>4081</v>
      </c>
      <c r="D4087" s="3" t="s">
        <v>8188</v>
      </c>
      <c r="E4087">
        <v>3500</v>
      </c>
      <c r="F4087">
        <v>10</v>
      </c>
      <c r="G4087" t="s">
        <v>8220</v>
      </c>
      <c r="H4087" t="s">
        <v>8223</v>
      </c>
      <c r="I4087" t="s">
        <v>8245</v>
      </c>
      <c r="J4087" s="11">
        <v>1427169540</v>
      </c>
      <c r="K4087" s="11">
        <v>1424701775</v>
      </c>
      <c r="L4087" t="b">
        <v>0</v>
      </c>
      <c r="M4087">
        <v>1</v>
      </c>
      <c r="N4087" t="b">
        <v>0</v>
      </c>
      <c r="O4087" t="s">
        <v>8270</v>
      </c>
      <c r="P4087" s="5">
        <f t="shared" si="379"/>
        <v>10</v>
      </c>
      <c r="Q4087" t="str">
        <f t="shared" si="380"/>
        <v>theater</v>
      </c>
      <c r="R4087" t="str">
        <f t="shared" si="381"/>
        <v>plays</v>
      </c>
      <c r="S4087" s="10">
        <f t="shared" si="382"/>
        <v>42058.395543981482</v>
      </c>
      <c r="T4087" s="10">
        <f t="shared" si="383"/>
        <v>42086.957638888889</v>
      </c>
    </row>
    <row r="4088" spans="1:20" ht="43.5" x14ac:dyDescent="0.35">
      <c r="A4088" s="5">
        <f t="shared" si="378"/>
        <v>4.7</v>
      </c>
      <c r="B4088">
        <v>4086</v>
      </c>
      <c r="C4088" s="3" t="s">
        <v>4082</v>
      </c>
      <c r="D4088" s="3" t="s">
        <v>8189</v>
      </c>
      <c r="E4088">
        <v>1000</v>
      </c>
      <c r="F4088">
        <v>47</v>
      </c>
      <c r="G4088" t="s">
        <v>8220</v>
      </c>
      <c r="H4088" t="s">
        <v>8223</v>
      </c>
      <c r="I4088" t="s">
        <v>8245</v>
      </c>
      <c r="J4088" s="11">
        <v>1448078400</v>
      </c>
      <c r="K4088" s="11">
        <v>1445985299</v>
      </c>
      <c r="L4088" t="b">
        <v>0</v>
      </c>
      <c r="M4088">
        <v>5</v>
      </c>
      <c r="N4088" t="b">
        <v>0</v>
      </c>
      <c r="O4088" t="s">
        <v>8270</v>
      </c>
      <c r="P4088" s="5">
        <f t="shared" si="379"/>
        <v>9.4</v>
      </c>
      <c r="Q4088" t="str">
        <f t="shared" si="380"/>
        <v>theater</v>
      </c>
      <c r="R4088" t="str">
        <f t="shared" si="381"/>
        <v>plays</v>
      </c>
      <c r="S4088" s="10">
        <f t="shared" si="382"/>
        <v>42304.732627314814</v>
      </c>
      <c r="T4088" s="10">
        <f t="shared" si="383"/>
        <v>42328.958333333336</v>
      </c>
    </row>
    <row r="4089" spans="1:20" x14ac:dyDescent="0.35">
      <c r="A4089" s="5">
        <f t="shared" si="378"/>
        <v>0</v>
      </c>
      <c r="B4089">
        <v>4087</v>
      </c>
      <c r="C4089" s="3" t="s">
        <v>4083</v>
      </c>
      <c r="D4089" s="3" t="s">
        <v>8190</v>
      </c>
      <c r="E4089">
        <v>9600</v>
      </c>
      <c r="F4089">
        <v>0</v>
      </c>
      <c r="G4089" t="s">
        <v>8220</v>
      </c>
      <c r="H4089" t="s">
        <v>8223</v>
      </c>
      <c r="I4089" t="s">
        <v>8245</v>
      </c>
      <c r="J4089" s="11">
        <v>1468777786</v>
      </c>
      <c r="K4089" s="11">
        <v>1466185786</v>
      </c>
      <c r="L4089" t="b">
        <v>0</v>
      </c>
      <c r="M4089">
        <v>0</v>
      </c>
      <c r="N4089" t="b">
        <v>0</v>
      </c>
      <c r="O4089" t="s">
        <v>8270</v>
      </c>
      <c r="P4089" s="5" t="e">
        <f t="shared" si="379"/>
        <v>#DIV/0!</v>
      </c>
      <c r="Q4089" t="str">
        <f t="shared" si="380"/>
        <v>theater</v>
      </c>
      <c r="R4089" t="str">
        <f t="shared" si="381"/>
        <v>plays</v>
      </c>
      <c r="S4089" s="10">
        <f t="shared" si="382"/>
        <v>42538.53456018518</v>
      </c>
      <c r="T4089" s="10">
        <f t="shared" si="383"/>
        <v>42568.53456018518</v>
      </c>
    </row>
    <row r="4090" spans="1:20" ht="43.5" x14ac:dyDescent="0.35">
      <c r="A4090" s="5">
        <f t="shared" si="378"/>
        <v>10.8</v>
      </c>
      <c r="B4090">
        <v>4088</v>
      </c>
      <c r="C4090" s="3" t="s">
        <v>4084</v>
      </c>
      <c r="D4090" s="3" t="s">
        <v>8191</v>
      </c>
      <c r="E4090">
        <v>2000</v>
      </c>
      <c r="F4090">
        <v>216</v>
      </c>
      <c r="G4090" t="s">
        <v>8220</v>
      </c>
      <c r="H4090" t="s">
        <v>8224</v>
      </c>
      <c r="I4090" t="s">
        <v>8246</v>
      </c>
      <c r="J4090" s="11">
        <v>1421403960</v>
      </c>
      <c r="K4090" s="11">
        <v>1418827324</v>
      </c>
      <c r="L4090" t="b">
        <v>0</v>
      </c>
      <c r="M4090">
        <v>3</v>
      </c>
      <c r="N4090" t="b">
        <v>0</v>
      </c>
      <c r="O4090" t="s">
        <v>8270</v>
      </c>
      <c r="P4090" s="5">
        <f t="shared" si="379"/>
        <v>72</v>
      </c>
      <c r="Q4090" t="str">
        <f t="shared" si="380"/>
        <v>theater</v>
      </c>
      <c r="R4090" t="str">
        <f t="shared" si="381"/>
        <v>plays</v>
      </c>
      <c r="S4090" s="10">
        <f t="shared" si="382"/>
        <v>41990.40421296296</v>
      </c>
      <c r="T4090" s="10">
        <f t="shared" si="383"/>
        <v>42020.226388888892</v>
      </c>
    </row>
    <row r="4091" spans="1:20" ht="58" x14ac:dyDescent="0.35">
      <c r="A4091" s="5">
        <f t="shared" si="378"/>
        <v>4.8</v>
      </c>
      <c r="B4091">
        <v>4089</v>
      </c>
      <c r="C4091" s="3" t="s">
        <v>4085</v>
      </c>
      <c r="D4091" s="3" t="s">
        <v>8192</v>
      </c>
      <c r="E4091">
        <v>5000</v>
      </c>
      <c r="F4091">
        <v>240</v>
      </c>
      <c r="G4091" t="s">
        <v>8220</v>
      </c>
      <c r="H4091" t="s">
        <v>8223</v>
      </c>
      <c r="I4091" t="s">
        <v>8245</v>
      </c>
      <c r="J4091" s="11">
        <v>1433093700</v>
      </c>
      <c r="K4091" s="11">
        <v>1430242488</v>
      </c>
      <c r="L4091" t="b">
        <v>0</v>
      </c>
      <c r="M4091">
        <v>8</v>
      </c>
      <c r="N4091" t="b">
        <v>0</v>
      </c>
      <c r="O4091" t="s">
        <v>8270</v>
      </c>
      <c r="P4091" s="5">
        <f t="shared" si="379"/>
        <v>30</v>
      </c>
      <c r="Q4091" t="str">
        <f t="shared" si="380"/>
        <v>theater</v>
      </c>
      <c r="R4091" t="str">
        <f t="shared" si="381"/>
        <v>plays</v>
      </c>
      <c r="S4091" s="10">
        <f t="shared" si="382"/>
        <v>42122.524166666662</v>
      </c>
      <c r="T4091" s="10">
        <f t="shared" si="383"/>
        <v>42155.524305555555</v>
      </c>
    </row>
    <row r="4092" spans="1:20" ht="43.5" x14ac:dyDescent="0.35">
      <c r="A4092" s="5">
        <f t="shared" si="378"/>
        <v>3.2</v>
      </c>
      <c r="B4092">
        <v>4090</v>
      </c>
      <c r="C4092" s="3" t="s">
        <v>4086</v>
      </c>
      <c r="D4092" s="3" t="s">
        <v>8193</v>
      </c>
      <c r="E4092">
        <v>1000</v>
      </c>
      <c r="F4092">
        <v>32</v>
      </c>
      <c r="G4092" t="s">
        <v>8220</v>
      </c>
      <c r="H4092" t="s">
        <v>8223</v>
      </c>
      <c r="I4092" t="s">
        <v>8245</v>
      </c>
      <c r="J4092" s="11">
        <v>1438959600</v>
      </c>
      <c r="K4092" s="11">
        <v>1437754137</v>
      </c>
      <c r="L4092" t="b">
        <v>0</v>
      </c>
      <c r="M4092">
        <v>3</v>
      </c>
      <c r="N4092" t="b">
        <v>0</v>
      </c>
      <c r="O4092" t="s">
        <v>8270</v>
      </c>
      <c r="P4092" s="5">
        <f t="shared" si="379"/>
        <v>10.666666666666666</v>
      </c>
      <c r="Q4092" t="str">
        <f t="shared" si="380"/>
        <v>theater</v>
      </c>
      <c r="R4092" t="str">
        <f t="shared" si="381"/>
        <v>plays</v>
      </c>
      <c r="S4092" s="10">
        <f t="shared" si="382"/>
        <v>42209.464548611104</v>
      </c>
      <c r="T4092" s="10">
        <f t="shared" si="383"/>
        <v>42223.416666666664</v>
      </c>
    </row>
    <row r="4093" spans="1:20" ht="43.5" x14ac:dyDescent="0.35">
      <c r="A4093" s="5">
        <f t="shared" si="378"/>
        <v>12.75</v>
      </c>
      <c r="B4093">
        <v>4091</v>
      </c>
      <c r="C4093" s="3" t="s">
        <v>4087</v>
      </c>
      <c r="D4093" s="3" t="s">
        <v>8194</v>
      </c>
      <c r="E4093">
        <v>1600</v>
      </c>
      <c r="F4093">
        <v>204</v>
      </c>
      <c r="G4093" t="s">
        <v>8220</v>
      </c>
      <c r="H4093" t="s">
        <v>8223</v>
      </c>
      <c r="I4093" t="s">
        <v>8245</v>
      </c>
      <c r="J4093" s="11">
        <v>1421410151</v>
      </c>
      <c r="K4093" s="11">
        <v>1418818151</v>
      </c>
      <c r="L4093" t="b">
        <v>0</v>
      </c>
      <c r="M4093">
        <v>8</v>
      </c>
      <c r="N4093" t="b">
        <v>0</v>
      </c>
      <c r="O4093" t="s">
        <v>8270</v>
      </c>
      <c r="P4093" s="5">
        <f t="shared" si="379"/>
        <v>25.5</v>
      </c>
      <c r="Q4093" t="str">
        <f t="shared" si="380"/>
        <v>theater</v>
      </c>
      <c r="R4093" t="str">
        <f t="shared" si="381"/>
        <v>plays</v>
      </c>
      <c r="S4093" s="10">
        <f t="shared" si="382"/>
        <v>41990.298043981478</v>
      </c>
      <c r="T4093" s="10">
        <f t="shared" si="383"/>
        <v>42020.298043981478</v>
      </c>
    </row>
    <row r="4094" spans="1:20" ht="43.5" x14ac:dyDescent="0.35">
      <c r="A4094" s="5">
        <f t="shared" si="378"/>
        <v>1.8181818181818181E-2</v>
      </c>
      <c r="B4094">
        <v>4092</v>
      </c>
      <c r="C4094" s="3" t="s">
        <v>4088</v>
      </c>
      <c r="D4094" s="3" t="s">
        <v>8195</v>
      </c>
      <c r="E4094">
        <v>110000</v>
      </c>
      <c r="F4094">
        <v>20</v>
      </c>
      <c r="G4094" t="s">
        <v>8220</v>
      </c>
      <c r="H4094" t="s">
        <v>8223</v>
      </c>
      <c r="I4094" t="s">
        <v>8245</v>
      </c>
      <c r="J4094" s="11">
        <v>1428205247</v>
      </c>
      <c r="K4094" s="11">
        <v>1423024847</v>
      </c>
      <c r="L4094" t="b">
        <v>0</v>
      </c>
      <c r="M4094">
        <v>1</v>
      </c>
      <c r="N4094" t="b">
        <v>0</v>
      </c>
      <c r="O4094" t="s">
        <v>8270</v>
      </c>
      <c r="P4094" s="5">
        <f t="shared" si="379"/>
        <v>20</v>
      </c>
      <c r="Q4094" t="str">
        <f t="shared" si="380"/>
        <v>theater</v>
      </c>
      <c r="R4094" t="str">
        <f t="shared" si="381"/>
        <v>plays</v>
      </c>
      <c r="S4094" s="10">
        <f t="shared" si="382"/>
        <v>42038.986655092587</v>
      </c>
      <c r="T4094" s="10">
        <f t="shared" si="383"/>
        <v>42098.94498842593</v>
      </c>
    </row>
    <row r="4095" spans="1:20" ht="43.5" x14ac:dyDescent="0.35">
      <c r="A4095" s="5">
        <f t="shared" si="378"/>
        <v>2.4</v>
      </c>
      <c r="B4095">
        <v>4093</v>
      </c>
      <c r="C4095" s="3" t="s">
        <v>4089</v>
      </c>
      <c r="D4095" s="3" t="s">
        <v>8196</v>
      </c>
      <c r="E4095">
        <v>2500</v>
      </c>
      <c r="F4095">
        <v>60</v>
      </c>
      <c r="G4095" t="s">
        <v>8220</v>
      </c>
      <c r="H4095" t="s">
        <v>8224</v>
      </c>
      <c r="I4095" t="s">
        <v>8246</v>
      </c>
      <c r="J4095" s="11">
        <v>1440272093</v>
      </c>
      <c r="K4095" s="11">
        <v>1435088093</v>
      </c>
      <c r="L4095" t="b">
        <v>0</v>
      </c>
      <c r="M4095">
        <v>4</v>
      </c>
      <c r="N4095" t="b">
        <v>0</v>
      </c>
      <c r="O4095" t="s">
        <v>8270</v>
      </c>
      <c r="P4095" s="5">
        <f t="shared" si="379"/>
        <v>15</v>
      </c>
      <c r="Q4095" t="str">
        <f t="shared" si="380"/>
        <v>theater</v>
      </c>
      <c r="R4095" t="str">
        <f t="shared" si="381"/>
        <v>plays</v>
      </c>
      <c r="S4095" s="10">
        <f t="shared" si="382"/>
        <v>42178.607557870368</v>
      </c>
      <c r="T4095" s="10">
        <f t="shared" si="383"/>
        <v>42238.607557870368</v>
      </c>
    </row>
    <row r="4096" spans="1:20" ht="43.5" x14ac:dyDescent="0.35">
      <c r="A4096" s="5">
        <f t="shared" si="378"/>
        <v>36.5</v>
      </c>
      <c r="B4096">
        <v>4094</v>
      </c>
      <c r="C4096" s="3" t="s">
        <v>4090</v>
      </c>
      <c r="D4096" s="3" t="s">
        <v>8197</v>
      </c>
      <c r="E4096">
        <v>2000</v>
      </c>
      <c r="F4096">
        <v>730</v>
      </c>
      <c r="G4096" t="s">
        <v>8220</v>
      </c>
      <c r="H4096" t="s">
        <v>8223</v>
      </c>
      <c r="I4096" t="s">
        <v>8245</v>
      </c>
      <c r="J4096" s="11">
        <v>1413953940</v>
      </c>
      <c r="K4096" s="11">
        <v>1410141900</v>
      </c>
      <c r="L4096" t="b">
        <v>0</v>
      </c>
      <c r="M4096">
        <v>8</v>
      </c>
      <c r="N4096" t="b">
        <v>0</v>
      </c>
      <c r="O4096" t="s">
        <v>8270</v>
      </c>
      <c r="P4096" s="5">
        <f t="shared" si="379"/>
        <v>91.25</v>
      </c>
      <c r="Q4096" t="str">
        <f t="shared" si="380"/>
        <v>theater</v>
      </c>
      <c r="R4096" t="str">
        <f t="shared" si="381"/>
        <v>plays</v>
      </c>
      <c r="S4096" s="10">
        <f t="shared" si="382"/>
        <v>41889.878472222219</v>
      </c>
      <c r="T4096" s="10">
        <f t="shared" si="383"/>
        <v>41933.999305555553</v>
      </c>
    </row>
    <row r="4097" spans="1:20" ht="43.5" x14ac:dyDescent="0.35">
      <c r="A4097" s="5">
        <f t="shared" si="378"/>
        <v>2.666666666666667</v>
      </c>
      <c r="B4097">
        <v>4095</v>
      </c>
      <c r="C4097" s="3" t="s">
        <v>4091</v>
      </c>
      <c r="D4097" s="3" t="s">
        <v>8198</v>
      </c>
      <c r="E4097">
        <v>30000</v>
      </c>
      <c r="F4097">
        <v>800</v>
      </c>
      <c r="G4097" t="s">
        <v>8220</v>
      </c>
      <c r="H4097" t="s">
        <v>8237</v>
      </c>
      <c r="I4097" t="s">
        <v>8255</v>
      </c>
      <c r="J4097" s="11">
        <v>1482108350</v>
      </c>
      <c r="K4097" s="11">
        <v>1479516350</v>
      </c>
      <c r="L4097" t="b">
        <v>0</v>
      </c>
      <c r="M4097">
        <v>1</v>
      </c>
      <c r="N4097" t="b">
        <v>0</v>
      </c>
      <c r="O4097" t="s">
        <v>8270</v>
      </c>
      <c r="P4097" s="5">
        <f t="shared" si="379"/>
        <v>800</v>
      </c>
      <c r="Q4097" t="str">
        <f t="shared" si="380"/>
        <v>theater</v>
      </c>
      <c r="R4097" t="str">
        <f t="shared" si="381"/>
        <v>plays</v>
      </c>
      <c r="S4097" s="10">
        <f t="shared" si="382"/>
        <v>42692.823495370372</v>
      </c>
      <c r="T4097" s="10">
        <f t="shared" si="383"/>
        <v>42722.823495370372</v>
      </c>
    </row>
    <row r="4098" spans="1:20" ht="43.5" x14ac:dyDescent="0.35">
      <c r="A4098" s="5">
        <f t="shared" si="378"/>
        <v>11.428571428571429</v>
      </c>
      <c r="B4098">
        <v>4096</v>
      </c>
      <c r="C4098" s="3" t="s">
        <v>4092</v>
      </c>
      <c r="D4098" s="3" t="s">
        <v>8199</v>
      </c>
      <c r="E4098">
        <v>3500</v>
      </c>
      <c r="F4098">
        <v>400</v>
      </c>
      <c r="G4098" t="s">
        <v>8220</v>
      </c>
      <c r="H4098" t="s">
        <v>8224</v>
      </c>
      <c r="I4098" t="s">
        <v>8246</v>
      </c>
      <c r="J4098" s="11">
        <v>1488271860</v>
      </c>
      <c r="K4098" s="11">
        <v>1484484219</v>
      </c>
      <c r="L4098" t="b">
        <v>0</v>
      </c>
      <c r="M4098">
        <v>5</v>
      </c>
      <c r="N4098" t="b">
        <v>0</v>
      </c>
      <c r="O4098" t="s">
        <v>8270</v>
      </c>
      <c r="P4098" s="5">
        <f t="shared" si="379"/>
        <v>80</v>
      </c>
      <c r="Q4098" t="str">
        <f t="shared" si="380"/>
        <v>theater</v>
      </c>
      <c r="R4098" t="str">
        <f t="shared" si="381"/>
        <v>plays</v>
      </c>
      <c r="S4098" s="10">
        <f t="shared" si="382"/>
        <v>42750.321979166663</v>
      </c>
      <c r="T4098" s="10">
        <f t="shared" si="383"/>
        <v>42794.160416666658</v>
      </c>
    </row>
    <row r="4099" spans="1:20" ht="43.5" x14ac:dyDescent="0.35">
      <c r="A4099" s="5">
        <f t="shared" ref="A4099:A4115" si="384">(F4099/E4099)*100</f>
        <v>0</v>
      </c>
      <c r="B4099">
        <v>4097</v>
      </c>
      <c r="C4099" s="3" t="s">
        <v>4093</v>
      </c>
      <c r="D4099" s="3" t="s">
        <v>8200</v>
      </c>
      <c r="E4099">
        <v>10000</v>
      </c>
      <c r="F4099">
        <v>0</v>
      </c>
      <c r="G4099" t="s">
        <v>8220</v>
      </c>
      <c r="H4099" t="s">
        <v>8224</v>
      </c>
      <c r="I4099" t="s">
        <v>8246</v>
      </c>
      <c r="J4099" s="11">
        <v>1454284500</v>
      </c>
      <c r="K4099" s="11">
        <v>1449431237</v>
      </c>
      <c r="L4099" t="b">
        <v>0</v>
      </c>
      <c r="M4099">
        <v>0</v>
      </c>
      <c r="N4099" t="b">
        <v>0</v>
      </c>
      <c r="O4099" t="s">
        <v>8270</v>
      </c>
      <c r="P4099" s="5" t="e">
        <f t="shared" ref="P4099:P4115" si="385">F4099/M4099</f>
        <v>#DIV/0!</v>
      </c>
      <c r="Q4099" t="str">
        <f t="shared" ref="Q4099:Q4115" si="386">LEFT(O:O,FIND("/",O:O)-1)</f>
        <v>theater</v>
      </c>
      <c r="R4099" t="str">
        <f t="shared" ref="R4099:R4115" si="387">RIGHT(O:O,LEN(O:O)-FIND("/",O:O))</f>
        <v>plays</v>
      </c>
      <c r="S4099" s="10">
        <f t="shared" ref="S4099:S4115" si="388">(((K4099/60)/60)/24)+DATE(1970,1,1)+(-5/24)</f>
        <v>42344.616168981483</v>
      </c>
      <c r="T4099" s="10">
        <f t="shared" ref="T4099:T4115" si="389">(((J4099/60)/60)/24)+DATE(1970,1,1)+(-5/24)</f>
        <v>42400.788194444445</v>
      </c>
    </row>
    <row r="4100" spans="1:20" ht="43.5" x14ac:dyDescent="0.35">
      <c r="A4100" s="5">
        <f t="shared" si="384"/>
        <v>0</v>
      </c>
      <c r="B4100">
        <v>4098</v>
      </c>
      <c r="C4100" s="3" t="s">
        <v>4094</v>
      </c>
      <c r="D4100" s="3" t="s">
        <v>8201</v>
      </c>
      <c r="E4100">
        <v>75000</v>
      </c>
      <c r="F4100">
        <v>0</v>
      </c>
      <c r="G4100" t="s">
        <v>8220</v>
      </c>
      <c r="H4100" t="s">
        <v>8223</v>
      </c>
      <c r="I4100" t="s">
        <v>8245</v>
      </c>
      <c r="J4100" s="11">
        <v>1465060797</v>
      </c>
      <c r="K4100" s="11">
        <v>1462468797</v>
      </c>
      <c r="L4100" t="b">
        <v>0</v>
      </c>
      <c r="M4100">
        <v>0</v>
      </c>
      <c r="N4100" t="b">
        <v>0</v>
      </c>
      <c r="O4100" t="s">
        <v>8270</v>
      </c>
      <c r="P4100" s="5" t="e">
        <f t="shared" si="385"/>
        <v>#DIV/0!</v>
      </c>
      <c r="Q4100" t="str">
        <f t="shared" si="386"/>
        <v>theater</v>
      </c>
      <c r="R4100" t="str">
        <f t="shared" si="387"/>
        <v>plays</v>
      </c>
      <c r="S4100" s="10">
        <f t="shared" si="388"/>
        <v>42495.51385416666</v>
      </c>
      <c r="T4100" s="10">
        <f t="shared" si="389"/>
        <v>42525.51385416666</v>
      </c>
    </row>
    <row r="4101" spans="1:20" ht="58" x14ac:dyDescent="0.35">
      <c r="A4101" s="5">
        <f t="shared" si="384"/>
        <v>1.1111111111111112</v>
      </c>
      <c r="B4101">
        <v>4099</v>
      </c>
      <c r="C4101" s="3" t="s">
        <v>4095</v>
      </c>
      <c r="D4101" s="3" t="s">
        <v>8202</v>
      </c>
      <c r="E4101">
        <v>4500</v>
      </c>
      <c r="F4101">
        <v>50</v>
      </c>
      <c r="G4101" t="s">
        <v>8220</v>
      </c>
      <c r="H4101" t="s">
        <v>8223</v>
      </c>
      <c r="I4101" t="s">
        <v>8245</v>
      </c>
      <c r="J4101" s="11">
        <v>1472847873</v>
      </c>
      <c r="K4101" s="11">
        <v>1468959873</v>
      </c>
      <c r="L4101" t="b">
        <v>0</v>
      </c>
      <c r="M4101">
        <v>1</v>
      </c>
      <c r="N4101" t="b">
        <v>0</v>
      </c>
      <c r="O4101" t="s">
        <v>8270</v>
      </c>
      <c r="P4101" s="5">
        <f t="shared" si="385"/>
        <v>50</v>
      </c>
      <c r="Q4101" t="str">
        <f t="shared" si="386"/>
        <v>theater</v>
      </c>
      <c r="R4101" t="str">
        <f t="shared" si="387"/>
        <v>plays</v>
      </c>
      <c r="S4101" s="10">
        <f t="shared" si="388"/>
        <v>42570.642048611109</v>
      </c>
      <c r="T4101" s="10">
        <f t="shared" si="389"/>
        <v>42615.642048611109</v>
      </c>
    </row>
    <row r="4102" spans="1:20" ht="43.5" x14ac:dyDescent="0.35">
      <c r="A4102" s="5">
        <f t="shared" si="384"/>
        <v>0</v>
      </c>
      <c r="B4102">
        <v>4100</v>
      </c>
      <c r="C4102" s="3" t="s">
        <v>4096</v>
      </c>
      <c r="D4102" s="3" t="s">
        <v>8203</v>
      </c>
      <c r="E4102">
        <v>270</v>
      </c>
      <c r="F4102">
        <v>0</v>
      </c>
      <c r="G4102" t="s">
        <v>8220</v>
      </c>
      <c r="H4102" t="s">
        <v>8223</v>
      </c>
      <c r="I4102" t="s">
        <v>8245</v>
      </c>
      <c r="J4102" s="11">
        <v>1414205990</v>
      </c>
      <c r="K4102" s="11">
        <v>1413341990</v>
      </c>
      <c r="L4102" t="b">
        <v>0</v>
      </c>
      <c r="M4102">
        <v>0</v>
      </c>
      <c r="N4102" t="b">
        <v>0</v>
      </c>
      <c r="O4102" t="s">
        <v>8270</v>
      </c>
      <c r="P4102" s="5" t="e">
        <f t="shared" si="385"/>
        <v>#DIV/0!</v>
      </c>
      <c r="Q4102" t="str">
        <f t="shared" si="386"/>
        <v>theater</v>
      </c>
      <c r="R4102" t="str">
        <f t="shared" si="387"/>
        <v>plays</v>
      </c>
      <c r="S4102" s="10">
        <f t="shared" si="388"/>
        <v>41926.916550925926</v>
      </c>
      <c r="T4102" s="10">
        <f t="shared" si="389"/>
        <v>41936.916550925926</v>
      </c>
    </row>
    <row r="4103" spans="1:20" ht="43.5" x14ac:dyDescent="0.35">
      <c r="A4103" s="5">
        <f t="shared" si="384"/>
        <v>0</v>
      </c>
      <c r="B4103">
        <v>4101</v>
      </c>
      <c r="C4103" s="3" t="s">
        <v>4097</v>
      </c>
      <c r="D4103" s="3" t="s">
        <v>8204</v>
      </c>
      <c r="E4103">
        <v>600</v>
      </c>
      <c r="F4103">
        <v>0</v>
      </c>
      <c r="G4103" t="s">
        <v>8220</v>
      </c>
      <c r="H4103" t="s">
        <v>8223</v>
      </c>
      <c r="I4103" t="s">
        <v>8245</v>
      </c>
      <c r="J4103" s="11">
        <v>1485380482</v>
      </c>
      <c r="K4103" s="11">
        <v>1482788482</v>
      </c>
      <c r="L4103" t="b">
        <v>0</v>
      </c>
      <c r="M4103">
        <v>0</v>
      </c>
      <c r="N4103" t="b">
        <v>0</v>
      </c>
      <c r="O4103" t="s">
        <v>8270</v>
      </c>
      <c r="P4103" s="5" t="e">
        <f t="shared" si="385"/>
        <v>#DIV/0!</v>
      </c>
      <c r="Q4103" t="str">
        <f t="shared" si="386"/>
        <v>theater</v>
      </c>
      <c r="R4103" t="str">
        <f t="shared" si="387"/>
        <v>plays</v>
      </c>
      <c r="S4103" s="10">
        <f t="shared" si="388"/>
        <v>42730.695393518516</v>
      </c>
      <c r="T4103" s="10">
        <f t="shared" si="389"/>
        <v>42760.695393518516</v>
      </c>
    </row>
    <row r="4104" spans="1:20" ht="43.5" x14ac:dyDescent="0.35">
      <c r="A4104" s="5">
        <f t="shared" si="384"/>
        <v>27.400000000000002</v>
      </c>
      <c r="B4104">
        <v>4102</v>
      </c>
      <c r="C4104" s="3" t="s">
        <v>4098</v>
      </c>
      <c r="D4104" s="3" t="s">
        <v>8205</v>
      </c>
      <c r="E4104">
        <v>500</v>
      </c>
      <c r="F4104">
        <v>137</v>
      </c>
      <c r="G4104" t="s">
        <v>8220</v>
      </c>
      <c r="H4104" t="s">
        <v>8223</v>
      </c>
      <c r="I4104" t="s">
        <v>8245</v>
      </c>
      <c r="J4104" s="11">
        <v>1463343673</v>
      </c>
      <c r="K4104" s="11">
        <v>1460751673</v>
      </c>
      <c r="L4104" t="b">
        <v>0</v>
      </c>
      <c r="M4104">
        <v>6</v>
      </c>
      <c r="N4104" t="b">
        <v>0</v>
      </c>
      <c r="O4104" t="s">
        <v>8270</v>
      </c>
      <c r="P4104" s="5">
        <f t="shared" si="385"/>
        <v>22.833333333333332</v>
      </c>
      <c r="Q4104" t="str">
        <f t="shared" si="386"/>
        <v>theater</v>
      </c>
      <c r="R4104" t="str">
        <f t="shared" si="387"/>
        <v>plays</v>
      </c>
      <c r="S4104" s="10">
        <f t="shared" si="388"/>
        <v>42475.639733796292</v>
      </c>
      <c r="T4104" s="10">
        <f t="shared" si="389"/>
        <v>42505.639733796292</v>
      </c>
    </row>
    <row r="4105" spans="1:20" ht="43.5" x14ac:dyDescent="0.35">
      <c r="A4105" s="5">
        <f t="shared" si="384"/>
        <v>10</v>
      </c>
      <c r="B4105">
        <v>4103</v>
      </c>
      <c r="C4105" s="3" t="s">
        <v>4099</v>
      </c>
      <c r="D4105" s="3" t="s">
        <v>8206</v>
      </c>
      <c r="E4105">
        <v>1000</v>
      </c>
      <c r="F4105">
        <v>100</v>
      </c>
      <c r="G4105" t="s">
        <v>8220</v>
      </c>
      <c r="H4105" t="s">
        <v>8223</v>
      </c>
      <c r="I4105" t="s">
        <v>8245</v>
      </c>
      <c r="J4105" s="11">
        <v>1440613920</v>
      </c>
      <c r="K4105" s="11">
        <v>1435953566</v>
      </c>
      <c r="L4105" t="b">
        <v>0</v>
      </c>
      <c r="M4105">
        <v>6</v>
      </c>
      <c r="N4105" t="b">
        <v>0</v>
      </c>
      <c r="O4105" t="s">
        <v>8270</v>
      </c>
      <c r="P4105" s="5">
        <f t="shared" si="385"/>
        <v>16.666666666666668</v>
      </c>
      <c r="Q4105" t="str">
        <f t="shared" si="386"/>
        <v>theater</v>
      </c>
      <c r="R4105" t="str">
        <f t="shared" si="387"/>
        <v>plays</v>
      </c>
      <c r="S4105" s="10">
        <f t="shared" si="388"/>
        <v>42188.624606481484</v>
      </c>
      <c r="T4105" s="10">
        <f t="shared" si="389"/>
        <v>42242.563888888886</v>
      </c>
    </row>
    <row r="4106" spans="1:20" ht="43.5" x14ac:dyDescent="0.35">
      <c r="A4106" s="5">
        <f t="shared" si="384"/>
        <v>21.366666666666667</v>
      </c>
      <c r="B4106">
        <v>4104</v>
      </c>
      <c r="C4106" s="3" t="s">
        <v>4100</v>
      </c>
      <c r="D4106" s="3" t="s">
        <v>8207</v>
      </c>
      <c r="E4106">
        <v>3000</v>
      </c>
      <c r="F4106">
        <v>641</v>
      </c>
      <c r="G4106" t="s">
        <v>8220</v>
      </c>
      <c r="H4106" t="s">
        <v>8225</v>
      </c>
      <c r="I4106" t="s">
        <v>8247</v>
      </c>
      <c r="J4106" s="11">
        <v>1477550434</v>
      </c>
      <c r="K4106" s="11">
        <v>1474958434</v>
      </c>
      <c r="L4106" t="b">
        <v>0</v>
      </c>
      <c r="M4106">
        <v>14</v>
      </c>
      <c r="N4106" t="b">
        <v>0</v>
      </c>
      <c r="O4106" t="s">
        <v>8270</v>
      </c>
      <c r="P4106" s="5">
        <f t="shared" si="385"/>
        <v>45.785714285714285</v>
      </c>
      <c r="Q4106" t="str">
        <f t="shared" si="386"/>
        <v>theater</v>
      </c>
      <c r="R4106" t="str">
        <f t="shared" si="387"/>
        <v>plays</v>
      </c>
      <c r="S4106" s="10">
        <f t="shared" si="388"/>
        <v>42640.069837962961</v>
      </c>
      <c r="T4106" s="10">
        <f t="shared" si="389"/>
        <v>42670.069837962961</v>
      </c>
    </row>
    <row r="4107" spans="1:20" ht="58" x14ac:dyDescent="0.35">
      <c r="A4107" s="5">
        <f t="shared" si="384"/>
        <v>6.9696969696969706</v>
      </c>
      <c r="B4107">
        <v>4105</v>
      </c>
      <c r="C4107" s="3" t="s">
        <v>4101</v>
      </c>
      <c r="D4107" s="3" t="s">
        <v>8208</v>
      </c>
      <c r="E4107">
        <v>33000</v>
      </c>
      <c r="F4107">
        <v>2300</v>
      </c>
      <c r="G4107" t="s">
        <v>8220</v>
      </c>
      <c r="H4107" t="s">
        <v>8237</v>
      </c>
      <c r="I4107" t="s">
        <v>8255</v>
      </c>
      <c r="J4107" s="11">
        <v>1482711309</v>
      </c>
      <c r="K4107" s="11">
        <v>1479860109</v>
      </c>
      <c r="L4107" t="b">
        <v>0</v>
      </c>
      <c r="M4107">
        <v>6</v>
      </c>
      <c r="N4107" t="b">
        <v>0</v>
      </c>
      <c r="O4107" t="s">
        <v>8270</v>
      </c>
      <c r="P4107" s="5">
        <f t="shared" si="385"/>
        <v>383.33333333333331</v>
      </c>
      <c r="Q4107" t="str">
        <f t="shared" si="386"/>
        <v>theater</v>
      </c>
      <c r="R4107" t="str">
        <f t="shared" si="387"/>
        <v>plays</v>
      </c>
      <c r="S4107" s="10">
        <f t="shared" si="388"/>
        <v>42696.802187499998</v>
      </c>
      <c r="T4107" s="10">
        <f t="shared" si="389"/>
        <v>42729.802187499998</v>
      </c>
    </row>
    <row r="4108" spans="1:20" ht="43.5" x14ac:dyDescent="0.35">
      <c r="A4108" s="5">
        <f t="shared" si="384"/>
        <v>70.599999999999994</v>
      </c>
      <c r="B4108">
        <v>4106</v>
      </c>
      <c r="C4108" s="3" t="s">
        <v>4102</v>
      </c>
      <c r="D4108" s="3" t="s">
        <v>8209</v>
      </c>
      <c r="E4108">
        <v>5000</v>
      </c>
      <c r="F4108">
        <v>3530</v>
      </c>
      <c r="G4108" t="s">
        <v>8220</v>
      </c>
      <c r="H4108" t="s">
        <v>8223</v>
      </c>
      <c r="I4108" t="s">
        <v>8245</v>
      </c>
      <c r="J4108" s="11">
        <v>1427936400</v>
      </c>
      <c r="K4108" s="11">
        <v>1424221866</v>
      </c>
      <c r="L4108" t="b">
        <v>0</v>
      </c>
      <c r="M4108">
        <v>33</v>
      </c>
      <c r="N4108" t="b">
        <v>0</v>
      </c>
      <c r="O4108" t="s">
        <v>8270</v>
      </c>
      <c r="P4108" s="5">
        <f t="shared" si="385"/>
        <v>106.96969696969697</v>
      </c>
      <c r="Q4108" t="str">
        <f t="shared" si="386"/>
        <v>theater</v>
      </c>
      <c r="R4108" t="str">
        <f t="shared" si="387"/>
        <v>plays</v>
      </c>
      <c r="S4108" s="10">
        <f t="shared" si="388"/>
        <v>42052.841041666667</v>
      </c>
      <c r="T4108" s="10">
        <f t="shared" si="389"/>
        <v>42095.833333333336</v>
      </c>
    </row>
    <row r="4109" spans="1:20" ht="43.5" x14ac:dyDescent="0.35">
      <c r="A4109" s="5">
        <f t="shared" si="384"/>
        <v>2.0500000000000003</v>
      </c>
      <c r="B4109">
        <v>4107</v>
      </c>
      <c r="C4109" s="3" t="s">
        <v>4103</v>
      </c>
      <c r="D4109" s="3" t="s">
        <v>8210</v>
      </c>
      <c r="E4109">
        <v>2000</v>
      </c>
      <c r="F4109">
        <v>41</v>
      </c>
      <c r="G4109" t="s">
        <v>8220</v>
      </c>
      <c r="H4109" t="s">
        <v>8223</v>
      </c>
      <c r="I4109" t="s">
        <v>8245</v>
      </c>
      <c r="J4109" s="11">
        <v>1411596001</v>
      </c>
      <c r="K4109" s="11">
        <v>1409608801</v>
      </c>
      <c r="L4109" t="b">
        <v>0</v>
      </c>
      <c r="M4109">
        <v>4</v>
      </c>
      <c r="N4109" t="b">
        <v>0</v>
      </c>
      <c r="O4109" t="s">
        <v>8270</v>
      </c>
      <c r="P4109" s="5">
        <f t="shared" si="385"/>
        <v>10.25</v>
      </c>
      <c r="Q4109" t="str">
        <f t="shared" si="386"/>
        <v>theater</v>
      </c>
      <c r="R4109" t="str">
        <f t="shared" si="387"/>
        <v>plays</v>
      </c>
      <c r="S4109" s="10">
        <f t="shared" si="388"/>
        <v>41883.708344907405</v>
      </c>
      <c r="T4109" s="10">
        <f t="shared" si="389"/>
        <v>41906.708344907405</v>
      </c>
    </row>
    <row r="4110" spans="1:20" ht="43.5" x14ac:dyDescent="0.35">
      <c r="A4110" s="5">
        <f t="shared" si="384"/>
        <v>1.9666666666666666</v>
      </c>
      <c r="B4110">
        <v>4108</v>
      </c>
      <c r="C4110" s="3" t="s">
        <v>4104</v>
      </c>
      <c r="D4110" s="3" t="s">
        <v>8211</v>
      </c>
      <c r="E4110">
        <v>3000</v>
      </c>
      <c r="F4110">
        <v>59</v>
      </c>
      <c r="G4110" t="s">
        <v>8220</v>
      </c>
      <c r="H4110" t="s">
        <v>8223</v>
      </c>
      <c r="I4110" t="s">
        <v>8245</v>
      </c>
      <c r="J4110" s="11">
        <v>1488517200</v>
      </c>
      <c r="K4110" s="11">
        <v>1485909937</v>
      </c>
      <c r="L4110" t="b">
        <v>0</v>
      </c>
      <c r="M4110">
        <v>1</v>
      </c>
      <c r="N4110" t="b">
        <v>0</v>
      </c>
      <c r="O4110" t="s">
        <v>8270</v>
      </c>
      <c r="P4110" s="5">
        <f t="shared" si="385"/>
        <v>59</v>
      </c>
      <c r="Q4110" t="str">
        <f t="shared" si="386"/>
        <v>theater</v>
      </c>
      <c r="R4110" t="str">
        <f t="shared" si="387"/>
        <v>plays</v>
      </c>
      <c r="S4110" s="10">
        <f t="shared" si="388"/>
        <v>42766.823344907411</v>
      </c>
      <c r="T4110" s="10">
        <f t="shared" si="389"/>
        <v>42796.999999999993</v>
      </c>
    </row>
    <row r="4111" spans="1:20" ht="43.5" x14ac:dyDescent="0.35">
      <c r="A4111" s="5">
        <f t="shared" si="384"/>
        <v>0</v>
      </c>
      <c r="B4111">
        <v>4109</v>
      </c>
      <c r="C4111" s="3" t="s">
        <v>4105</v>
      </c>
      <c r="D4111" s="3" t="s">
        <v>8212</v>
      </c>
      <c r="E4111">
        <v>500</v>
      </c>
      <c r="F4111">
        <v>0</v>
      </c>
      <c r="G4111" t="s">
        <v>8220</v>
      </c>
      <c r="H4111" t="s">
        <v>8224</v>
      </c>
      <c r="I4111" t="s">
        <v>8246</v>
      </c>
      <c r="J4111" s="11">
        <v>1448805404</v>
      </c>
      <c r="K4111" s="11">
        <v>1446209804</v>
      </c>
      <c r="L4111" t="b">
        <v>0</v>
      </c>
      <c r="M4111">
        <v>0</v>
      </c>
      <c r="N4111" t="b">
        <v>0</v>
      </c>
      <c r="O4111" t="s">
        <v>8270</v>
      </c>
      <c r="P4111" s="5" t="e">
        <f t="shared" si="385"/>
        <v>#DIV/0!</v>
      </c>
      <c r="Q4111" t="str">
        <f t="shared" si="386"/>
        <v>theater</v>
      </c>
      <c r="R4111" t="str">
        <f t="shared" si="387"/>
        <v>plays</v>
      </c>
      <c r="S4111" s="10">
        <f t="shared" si="388"/>
        <v>42307.331064814811</v>
      </c>
      <c r="T4111" s="10">
        <f t="shared" si="389"/>
        <v>42337.372731481482</v>
      </c>
    </row>
    <row r="4112" spans="1:20" ht="43.5" x14ac:dyDescent="0.35">
      <c r="A4112" s="5">
        <f t="shared" si="384"/>
        <v>28.666666666666668</v>
      </c>
      <c r="B4112">
        <v>4110</v>
      </c>
      <c r="C4112" s="3" t="s">
        <v>4106</v>
      </c>
      <c r="D4112" s="3" t="s">
        <v>8213</v>
      </c>
      <c r="E4112">
        <v>300</v>
      </c>
      <c r="F4112">
        <v>86</v>
      </c>
      <c r="G4112" t="s">
        <v>8220</v>
      </c>
      <c r="H4112" t="s">
        <v>8224</v>
      </c>
      <c r="I4112" t="s">
        <v>8246</v>
      </c>
      <c r="J4112" s="11">
        <v>1469113351</v>
      </c>
      <c r="K4112" s="11">
        <v>1463929351</v>
      </c>
      <c r="L4112" t="b">
        <v>0</v>
      </c>
      <c r="M4112">
        <v>6</v>
      </c>
      <c r="N4112" t="b">
        <v>0</v>
      </c>
      <c r="O4112" t="s">
        <v>8270</v>
      </c>
      <c r="P4112" s="5">
        <f t="shared" si="385"/>
        <v>14.333333333333334</v>
      </c>
      <c r="Q4112" t="str">
        <f t="shared" si="386"/>
        <v>theater</v>
      </c>
      <c r="R4112" t="str">
        <f t="shared" si="387"/>
        <v>plays</v>
      </c>
      <c r="S4112" s="10">
        <f t="shared" si="388"/>
        <v>42512.418414351843</v>
      </c>
      <c r="T4112" s="10">
        <f t="shared" si="389"/>
        <v>42572.418414351843</v>
      </c>
    </row>
    <row r="4113" spans="1:20" ht="43.5" x14ac:dyDescent="0.35">
      <c r="A4113" s="5">
        <f t="shared" si="384"/>
        <v>3.1333333333333333</v>
      </c>
      <c r="B4113">
        <v>4111</v>
      </c>
      <c r="C4113" s="3" t="s">
        <v>4107</v>
      </c>
      <c r="D4113" s="3" t="s">
        <v>8214</v>
      </c>
      <c r="E4113">
        <v>3000</v>
      </c>
      <c r="F4113">
        <v>94</v>
      </c>
      <c r="G4113" t="s">
        <v>8220</v>
      </c>
      <c r="H4113" t="s">
        <v>8223</v>
      </c>
      <c r="I4113" t="s">
        <v>8245</v>
      </c>
      <c r="J4113" s="11">
        <v>1424747740</v>
      </c>
      <c r="K4113" s="11">
        <v>1422155740</v>
      </c>
      <c r="L4113" t="b">
        <v>0</v>
      </c>
      <c r="M4113">
        <v>6</v>
      </c>
      <c r="N4113" t="b">
        <v>0</v>
      </c>
      <c r="O4113" t="s">
        <v>8270</v>
      </c>
      <c r="P4113" s="5">
        <f t="shared" si="385"/>
        <v>15.666666666666666</v>
      </c>
      <c r="Q4113" t="str">
        <f t="shared" si="386"/>
        <v>theater</v>
      </c>
      <c r="R4113" t="str">
        <f t="shared" si="387"/>
        <v>plays</v>
      </c>
      <c r="S4113" s="10">
        <f t="shared" si="388"/>
        <v>42028.927546296291</v>
      </c>
      <c r="T4113" s="10">
        <f t="shared" si="389"/>
        <v>42058.927546296291</v>
      </c>
    </row>
    <row r="4114" spans="1:20" ht="43.5" x14ac:dyDescent="0.35">
      <c r="A4114" s="5">
        <f t="shared" si="384"/>
        <v>0.04</v>
      </c>
      <c r="B4114">
        <v>4112</v>
      </c>
      <c r="C4114" s="3" t="s">
        <v>4108</v>
      </c>
      <c r="D4114" s="3" t="s">
        <v>6961</v>
      </c>
      <c r="E4114">
        <v>2500</v>
      </c>
      <c r="F4114">
        <v>1</v>
      </c>
      <c r="G4114" t="s">
        <v>8220</v>
      </c>
      <c r="H4114" t="s">
        <v>8240</v>
      </c>
      <c r="I4114" t="s">
        <v>8248</v>
      </c>
      <c r="J4114" s="11">
        <v>1456617600</v>
      </c>
      <c r="K4114" s="11">
        <v>1454280186</v>
      </c>
      <c r="L4114" t="b">
        <v>0</v>
      </c>
      <c r="M4114">
        <v>1</v>
      </c>
      <c r="N4114" t="b">
        <v>0</v>
      </c>
      <c r="O4114" t="s">
        <v>8270</v>
      </c>
      <c r="P4114" s="5">
        <f t="shared" si="385"/>
        <v>1</v>
      </c>
      <c r="Q4114" t="str">
        <f t="shared" si="386"/>
        <v>theater</v>
      </c>
      <c r="R4114" t="str">
        <f t="shared" si="387"/>
        <v>plays</v>
      </c>
      <c r="S4114" s="10">
        <f t="shared" si="388"/>
        <v>42400.738263888888</v>
      </c>
      <c r="T4114" s="10">
        <f t="shared" si="389"/>
        <v>42427.791666666664</v>
      </c>
    </row>
    <row r="4115" spans="1:20" ht="43.5" x14ac:dyDescent="0.35">
      <c r="A4115" s="5">
        <f t="shared" si="384"/>
        <v>0.2</v>
      </c>
      <c r="B4115">
        <v>4113</v>
      </c>
      <c r="C4115" s="3" t="s">
        <v>4109</v>
      </c>
      <c r="D4115" s="3" t="s">
        <v>8215</v>
      </c>
      <c r="E4115">
        <v>1500</v>
      </c>
      <c r="F4115">
        <v>3</v>
      </c>
      <c r="G4115" t="s">
        <v>8220</v>
      </c>
      <c r="H4115" t="s">
        <v>8223</v>
      </c>
      <c r="I4115" t="s">
        <v>8245</v>
      </c>
      <c r="J4115" s="11">
        <v>1452234840</v>
      </c>
      <c r="K4115" s="11">
        <v>1450619123</v>
      </c>
      <c r="L4115" t="b">
        <v>0</v>
      </c>
      <c r="M4115">
        <v>3</v>
      </c>
      <c r="N4115" t="b">
        <v>0</v>
      </c>
      <c r="O4115" t="s">
        <v>8270</v>
      </c>
      <c r="P4115" s="5">
        <f t="shared" si="385"/>
        <v>1</v>
      </c>
      <c r="Q4115" t="str">
        <f t="shared" si="386"/>
        <v>theater</v>
      </c>
      <c r="R4115" t="str">
        <f t="shared" si="387"/>
        <v>plays</v>
      </c>
      <c r="S4115" s="10">
        <f t="shared" si="388"/>
        <v>42358.364849537036</v>
      </c>
      <c r="T4115" s="10">
        <f t="shared" si="389"/>
        <v>42377.06527777778</v>
      </c>
    </row>
  </sheetData>
  <conditionalFormatting sqref="O1:T1">
    <cfRule type="cellIs" dxfId="10" priority="25" operator="equal">
      <formula>"successful"</formula>
    </cfRule>
  </conditionalFormatting>
  <conditionalFormatting sqref="G1:G1048576">
    <cfRule type="containsText" dxfId="9" priority="18" operator="containsText" text="live">
      <formula>NOT(ISERROR(SEARCH("live",G1)))</formula>
    </cfRule>
    <cfRule type="cellIs" priority="19" operator="equal">
      <formula>"sucessful"</formula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8" priority="22" operator="equal">
      <formula>"canceled"</formula>
    </cfRule>
    <cfRule type="containsText" dxfId="7" priority="23" operator="containsText" text="failed">
      <formula>NOT(ISERROR(SEARCH("failed",G1)))</formula>
    </cfRule>
    <cfRule type="containsText" dxfId="6" priority="24" operator="containsText" text="successful">
      <formula>NOT(ISERROR(SEARCH("successful",G1)))</formula>
    </cfRule>
    <cfRule type="containsText" dxfId="5" priority="5" operator="containsText" text="successful">
      <formula>NOT(ISERROR(SEARCH("successful",G1)))</formula>
    </cfRule>
    <cfRule type="containsText" dxfId="4" priority="4" operator="containsText" text="failed">
      <formula>NOT(ISERROR(SEARCH("failed",G1)))</formula>
    </cfRule>
    <cfRule type="containsText" dxfId="3" priority="3" operator="containsText" text="live">
      <formula>NOT(ISERROR(SEARCH("live",G1)))</formula>
    </cfRule>
    <cfRule type="containsText" dxfId="2" priority="2" operator="containsText" text="cancelled">
      <formula>NOT(ISERROR(SEARCH("cancelled",G1)))</formula>
    </cfRule>
    <cfRule type="containsText" dxfId="1" priority="1" operator="containsText" text="canceled">
      <formula>NOT(ISERROR(SEARCH("canceled",G1)))</formula>
    </cfRule>
  </conditionalFormatting>
  <conditionalFormatting sqref="G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  <cfRule type="expression" dxfId="0" priority="15">
      <formula>$F:$F/$E:$E</formula>
    </cfRule>
    <cfRule type="colorScale" priority="14">
      <colorScale>
        <cfvo type="min"/>
        <cfvo type="percentile" val="50"/>
        <cfvo type="max"/>
        <color rgb="FFC00000"/>
        <color rgb="FF00B050"/>
        <color rgb="FF00B0F0"/>
      </colorScale>
    </cfRule>
    <cfRule type="colorScale" priority="13">
      <colorScale>
        <cfvo type="percent" val="0"/>
        <cfvo type="percent" val="100"/>
        <cfvo type="max"/>
        <color rgb="FFC00000"/>
        <color rgb="FF00B050"/>
        <color rgb="FF0070C0"/>
      </colorScale>
    </cfRule>
    <cfRule type="colorScale" priority="10">
      <colorScale>
        <cfvo type="num" val="0"/>
        <cfvo type="num" val="100"/>
        <cfvo type="num" val="300"/>
        <color rgb="FFC00000"/>
        <color rgb="FF00B050"/>
        <color rgb="FF0070C0"/>
      </colorScale>
    </cfRule>
    <cfRule type="colorScale" priority="9">
      <colorScale>
        <cfvo type="min"/>
        <cfvo type="percentile" val="50"/>
        <cfvo type="max"/>
        <color rgb="FFC00000"/>
        <color rgb="FF00B050"/>
        <color rgb="FF0070C0"/>
      </colorScale>
    </cfRule>
    <cfRule type="colorScale" priority="8">
      <colorScale>
        <cfvo type="num" val="0"/>
        <cfvo type="num" val="100"/>
        <cfvo type="num" val="200"/>
        <color rgb="FFC00000"/>
        <color rgb="FFFFEB84"/>
        <color rgb="FF0070C0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num" val="0"/>
        <cfvo type="num" val="100"/>
        <cfvo type="num" val="200"/>
        <color rgb="FFC00000"/>
        <color rgb="FF00B050"/>
        <color rgb="FF0070C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BED79-553A-468E-BB87-1F9753DFC356}">
  <dimension ref="A1:G15"/>
  <sheetViews>
    <sheetView workbookViewId="0">
      <selection activeCell="R12" sqref="R12"/>
    </sheetView>
  </sheetViews>
  <sheetFormatPr defaultRowHeight="14.5" x14ac:dyDescent="0.35"/>
  <cols>
    <col min="1" max="1" width="16.36328125" bestFit="1" customWidth="1"/>
    <col min="2" max="2" width="15.26953125" bestFit="1" customWidth="1"/>
    <col min="3" max="3" width="5.453125" bestFit="1" customWidth="1"/>
    <col min="4" max="4" width="3.6328125" bestFit="1" customWidth="1"/>
    <col min="5" max="5" width="9.1796875" bestFit="1" customWidth="1"/>
    <col min="6" max="6" width="6.7265625" bestFit="1" customWidth="1"/>
    <col min="7" max="7" width="10.7265625" bestFit="1" customWidth="1"/>
  </cols>
  <sheetData>
    <row r="1" spans="1:7" x14ac:dyDescent="0.35">
      <c r="A1" s="7" t="s">
        <v>8222</v>
      </c>
      <c r="B1" t="s">
        <v>8363</v>
      </c>
    </row>
    <row r="3" spans="1:7" x14ac:dyDescent="0.35">
      <c r="A3" s="7" t="s">
        <v>8365</v>
      </c>
      <c r="B3" s="7" t="s">
        <v>8362</v>
      </c>
    </row>
    <row r="4" spans="1:7" x14ac:dyDescent="0.35">
      <c r="A4" s="7" t="s">
        <v>8359</v>
      </c>
      <c r="B4" t="s">
        <v>8219</v>
      </c>
      <c r="C4" t="s">
        <v>8220</v>
      </c>
      <c r="D4" t="s">
        <v>8221</v>
      </c>
      <c r="E4" t="s">
        <v>8218</v>
      </c>
      <c r="F4" t="s">
        <v>8360</v>
      </c>
      <c r="G4" t="s">
        <v>8361</v>
      </c>
    </row>
    <row r="5" spans="1:7" x14ac:dyDescent="0.35">
      <c r="A5" s="8" t="s">
        <v>8309</v>
      </c>
      <c r="B5" s="9">
        <v>40</v>
      </c>
      <c r="C5" s="9">
        <v>180</v>
      </c>
      <c r="D5" s="9"/>
      <c r="E5" s="9">
        <v>300</v>
      </c>
      <c r="F5" s="9"/>
      <c r="G5" s="9">
        <v>520</v>
      </c>
    </row>
    <row r="6" spans="1:7" x14ac:dyDescent="0.35">
      <c r="A6" s="8" t="s">
        <v>8335</v>
      </c>
      <c r="B6" s="9">
        <v>20</v>
      </c>
      <c r="C6" s="9">
        <v>140</v>
      </c>
      <c r="D6" s="9">
        <v>6</v>
      </c>
      <c r="E6" s="9">
        <v>34</v>
      </c>
      <c r="F6" s="9"/>
      <c r="G6" s="9">
        <v>200</v>
      </c>
    </row>
    <row r="7" spans="1:7" x14ac:dyDescent="0.35">
      <c r="A7" s="8" t="s">
        <v>8332</v>
      </c>
      <c r="B7" s="9"/>
      <c r="C7" s="9">
        <v>140</v>
      </c>
      <c r="D7" s="9"/>
      <c r="E7" s="9">
        <v>80</v>
      </c>
      <c r="F7" s="9"/>
      <c r="G7" s="9">
        <v>220</v>
      </c>
    </row>
    <row r="8" spans="1:7" x14ac:dyDescent="0.35">
      <c r="A8" s="8" t="s">
        <v>8330</v>
      </c>
      <c r="B8" s="9">
        <v>24</v>
      </c>
      <c r="C8" s="9"/>
      <c r="D8" s="9"/>
      <c r="E8" s="9"/>
      <c r="F8" s="9"/>
      <c r="G8" s="9">
        <v>24</v>
      </c>
    </row>
    <row r="9" spans="1:7" x14ac:dyDescent="0.35">
      <c r="A9" s="8" t="s">
        <v>8324</v>
      </c>
      <c r="B9" s="9">
        <v>20</v>
      </c>
      <c r="C9" s="9">
        <v>120</v>
      </c>
      <c r="D9" s="9">
        <v>20</v>
      </c>
      <c r="E9" s="9">
        <v>540</v>
      </c>
      <c r="F9" s="9"/>
      <c r="G9" s="9">
        <v>700</v>
      </c>
    </row>
    <row r="10" spans="1:7" x14ac:dyDescent="0.35">
      <c r="A10" s="8" t="s">
        <v>8337</v>
      </c>
      <c r="B10" s="9"/>
      <c r="C10" s="9">
        <v>117</v>
      </c>
      <c r="D10" s="9"/>
      <c r="E10" s="9">
        <v>103</v>
      </c>
      <c r="F10" s="9"/>
      <c r="G10" s="9">
        <v>220</v>
      </c>
    </row>
    <row r="11" spans="1:7" x14ac:dyDescent="0.35">
      <c r="A11" s="8" t="s">
        <v>8321</v>
      </c>
      <c r="B11" s="9">
        <v>30</v>
      </c>
      <c r="C11" s="9">
        <v>127</v>
      </c>
      <c r="D11" s="9"/>
      <c r="E11" s="9">
        <v>80</v>
      </c>
      <c r="F11" s="9"/>
      <c r="G11" s="9">
        <v>237</v>
      </c>
    </row>
    <row r="12" spans="1:7" x14ac:dyDescent="0.35">
      <c r="A12" s="8" t="s">
        <v>8318</v>
      </c>
      <c r="B12" s="9">
        <v>178</v>
      </c>
      <c r="C12" s="9">
        <v>213</v>
      </c>
      <c r="D12" s="9"/>
      <c r="E12" s="9">
        <v>209</v>
      </c>
      <c r="F12" s="9"/>
      <c r="G12" s="9">
        <v>600</v>
      </c>
    </row>
    <row r="13" spans="1:7" x14ac:dyDescent="0.35">
      <c r="A13" s="8" t="s">
        <v>8316</v>
      </c>
      <c r="B13" s="9">
        <v>37</v>
      </c>
      <c r="C13" s="9">
        <v>493</v>
      </c>
      <c r="D13" s="9">
        <v>24</v>
      </c>
      <c r="E13" s="9">
        <v>839</v>
      </c>
      <c r="F13" s="9"/>
      <c r="G13" s="9">
        <v>1393</v>
      </c>
    </row>
    <row r="14" spans="1:7" x14ac:dyDescent="0.35">
      <c r="A14" s="8" t="s">
        <v>8360</v>
      </c>
      <c r="B14" s="9"/>
      <c r="C14" s="9"/>
      <c r="D14" s="9"/>
      <c r="E14" s="9"/>
      <c r="F14" s="9"/>
      <c r="G14" s="9"/>
    </row>
    <row r="15" spans="1:7" x14ac:dyDescent="0.35">
      <c r="A15" s="8" t="s">
        <v>8361</v>
      </c>
      <c r="B15" s="9">
        <v>349</v>
      </c>
      <c r="C15" s="9">
        <v>1530</v>
      </c>
      <c r="D15" s="9">
        <v>50</v>
      </c>
      <c r="E15" s="9">
        <v>2185</v>
      </c>
      <c r="F15" s="9"/>
      <c r="G15" s="9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E6414-0A7E-4DD0-8EFC-EDCA1409D0F9}">
  <dimension ref="A1:F47"/>
  <sheetViews>
    <sheetView topLeftCell="A7" workbookViewId="0">
      <selection activeCell="F2" sqref="F2"/>
    </sheetView>
  </sheetViews>
  <sheetFormatPr defaultRowHeight="14.5" x14ac:dyDescent="0.35"/>
  <cols>
    <col min="1" max="1" width="16.36328125" bestFit="1" customWidth="1"/>
    <col min="2" max="2" width="15.26953125" bestFit="1" customWidth="1"/>
    <col min="3" max="3" width="5.453125" bestFit="1" customWidth="1"/>
    <col min="4" max="4" width="3.6328125" bestFit="1" customWidth="1"/>
    <col min="5" max="5" width="9.1796875" bestFit="1" customWidth="1"/>
    <col min="6" max="7" width="10.7265625" bestFit="1" customWidth="1"/>
  </cols>
  <sheetData>
    <row r="1" spans="1:6" x14ac:dyDescent="0.35">
      <c r="A1" s="7" t="s">
        <v>8307</v>
      </c>
      <c r="B1" t="s">
        <v>8363</v>
      </c>
    </row>
    <row r="2" spans="1:6" x14ac:dyDescent="0.35">
      <c r="A2" s="7" t="s">
        <v>8222</v>
      </c>
      <c r="B2" t="s">
        <v>8363</v>
      </c>
    </row>
    <row r="4" spans="1:6" x14ac:dyDescent="0.35">
      <c r="A4" s="7" t="s">
        <v>8365</v>
      </c>
      <c r="B4" s="7" t="s">
        <v>8362</v>
      </c>
    </row>
    <row r="5" spans="1:6" x14ac:dyDescent="0.35">
      <c r="A5" s="7" t="s">
        <v>8359</v>
      </c>
      <c r="B5" t="s">
        <v>8219</v>
      </c>
      <c r="C5" t="s">
        <v>8220</v>
      </c>
      <c r="D5" t="s">
        <v>8221</v>
      </c>
      <c r="E5" t="s">
        <v>8218</v>
      </c>
      <c r="F5" t="s">
        <v>8361</v>
      </c>
    </row>
    <row r="6" spans="1:6" x14ac:dyDescent="0.35">
      <c r="A6" s="8" t="s">
        <v>8348</v>
      </c>
      <c r="B6" s="9"/>
      <c r="C6" s="9"/>
      <c r="D6" s="9"/>
      <c r="E6" s="9">
        <v>140</v>
      </c>
      <c r="F6" s="9">
        <v>140</v>
      </c>
    </row>
    <row r="7" spans="1:6" x14ac:dyDescent="0.35">
      <c r="A7" s="8" t="s">
        <v>8317</v>
      </c>
      <c r="B7" s="9"/>
      <c r="C7" s="9">
        <v>353</v>
      </c>
      <c r="D7" s="9">
        <v>19</v>
      </c>
      <c r="E7" s="9">
        <v>694</v>
      </c>
      <c r="F7" s="9">
        <v>1066</v>
      </c>
    </row>
    <row r="8" spans="1:6" x14ac:dyDescent="0.35">
      <c r="A8" s="8" t="s">
        <v>8345</v>
      </c>
      <c r="B8" s="9"/>
      <c r="C8" s="9"/>
      <c r="D8" s="9"/>
      <c r="E8" s="9">
        <v>40</v>
      </c>
      <c r="F8" s="9">
        <v>40</v>
      </c>
    </row>
    <row r="9" spans="1:6" x14ac:dyDescent="0.35">
      <c r="A9" s="8" t="s">
        <v>8310</v>
      </c>
      <c r="B9" s="9"/>
      <c r="C9" s="9"/>
      <c r="D9" s="9"/>
      <c r="E9" s="9">
        <v>60</v>
      </c>
      <c r="F9" s="9">
        <v>60</v>
      </c>
    </row>
    <row r="10" spans="1:6" x14ac:dyDescent="0.35">
      <c r="A10" s="8" t="s">
        <v>8311</v>
      </c>
      <c r="B10" s="9"/>
      <c r="C10" s="9"/>
      <c r="D10" s="9"/>
      <c r="E10" s="9">
        <v>60</v>
      </c>
      <c r="F10" s="9">
        <v>60</v>
      </c>
    </row>
    <row r="11" spans="1:6" x14ac:dyDescent="0.35">
      <c r="A11" s="8" t="s">
        <v>8312</v>
      </c>
      <c r="B11" s="9">
        <v>40</v>
      </c>
      <c r="C11" s="9"/>
      <c r="D11" s="9"/>
      <c r="E11" s="9"/>
      <c r="F11" s="9">
        <v>40</v>
      </c>
    </row>
    <row r="12" spans="1:6" x14ac:dyDescent="0.35">
      <c r="A12" s="8" t="s">
        <v>8313</v>
      </c>
      <c r="B12" s="9"/>
      <c r="C12" s="9">
        <v>80</v>
      </c>
      <c r="D12" s="9"/>
      <c r="E12" s="9"/>
      <c r="F12" s="9">
        <v>80</v>
      </c>
    </row>
    <row r="13" spans="1:6" x14ac:dyDescent="0.35">
      <c r="A13" s="8" t="s">
        <v>8314</v>
      </c>
      <c r="B13" s="9"/>
      <c r="C13" s="9"/>
      <c r="D13" s="9"/>
      <c r="E13" s="9">
        <v>180</v>
      </c>
      <c r="F13" s="9">
        <v>180</v>
      </c>
    </row>
    <row r="14" spans="1:6" x14ac:dyDescent="0.35">
      <c r="A14" s="8" t="s">
        <v>8315</v>
      </c>
      <c r="B14" s="9"/>
      <c r="C14" s="9">
        <v>100</v>
      </c>
      <c r="D14" s="9"/>
      <c r="E14" s="9"/>
      <c r="F14" s="9">
        <v>100</v>
      </c>
    </row>
    <row r="15" spans="1:6" x14ac:dyDescent="0.35">
      <c r="A15" s="8" t="s">
        <v>8319</v>
      </c>
      <c r="B15" s="9">
        <v>100</v>
      </c>
      <c r="C15" s="9">
        <v>60</v>
      </c>
      <c r="D15" s="9"/>
      <c r="E15" s="9"/>
      <c r="F15" s="9">
        <v>160</v>
      </c>
    </row>
    <row r="16" spans="1:6" x14ac:dyDescent="0.35">
      <c r="A16" s="8" t="s">
        <v>8320</v>
      </c>
      <c r="B16" s="9">
        <v>60</v>
      </c>
      <c r="C16" s="9">
        <v>120</v>
      </c>
      <c r="D16" s="9"/>
      <c r="E16" s="9">
        <v>20</v>
      </c>
      <c r="F16" s="9">
        <v>200</v>
      </c>
    </row>
    <row r="17" spans="1:6" x14ac:dyDescent="0.35">
      <c r="A17" s="8" t="s">
        <v>8322</v>
      </c>
      <c r="B17" s="9"/>
      <c r="C17" s="9"/>
      <c r="D17" s="9"/>
      <c r="E17" s="9">
        <v>60</v>
      </c>
      <c r="F17" s="9">
        <v>60</v>
      </c>
    </row>
    <row r="18" spans="1:6" x14ac:dyDescent="0.35">
      <c r="A18" s="8" t="s">
        <v>8323</v>
      </c>
      <c r="B18" s="9"/>
      <c r="C18" s="9">
        <v>40</v>
      </c>
      <c r="D18" s="9"/>
      <c r="E18" s="9"/>
      <c r="F18" s="9">
        <v>40</v>
      </c>
    </row>
    <row r="19" spans="1:6" x14ac:dyDescent="0.35">
      <c r="A19" s="8" t="s">
        <v>8325</v>
      </c>
      <c r="B19" s="9"/>
      <c r="C19" s="9"/>
      <c r="D19" s="9"/>
      <c r="E19" s="9">
        <v>260</v>
      </c>
      <c r="F19" s="9">
        <v>260</v>
      </c>
    </row>
    <row r="20" spans="1:6" x14ac:dyDescent="0.35">
      <c r="A20" s="8" t="s">
        <v>8326</v>
      </c>
      <c r="B20" s="9"/>
      <c r="C20" s="9"/>
      <c r="D20" s="9"/>
      <c r="E20" s="9">
        <v>20</v>
      </c>
      <c r="F20" s="9">
        <v>20</v>
      </c>
    </row>
    <row r="21" spans="1:6" x14ac:dyDescent="0.35">
      <c r="A21" s="8" t="s">
        <v>8327</v>
      </c>
      <c r="B21" s="9"/>
      <c r="C21" s="9">
        <v>60</v>
      </c>
      <c r="D21" s="9"/>
      <c r="E21" s="9"/>
      <c r="F21" s="9">
        <v>60</v>
      </c>
    </row>
    <row r="22" spans="1:6" x14ac:dyDescent="0.35">
      <c r="A22" s="8" t="s">
        <v>8328</v>
      </c>
      <c r="B22" s="9"/>
      <c r="C22" s="9">
        <v>20</v>
      </c>
      <c r="D22" s="9"/>
      <c r="E22" s="9">
        <v>140</v>
      </c>
      <c r="F22" s="9">
        <v>160</v>
      </c>
    </row>
    <row r="23" spans="1:6" x14ac:dyDescent="0.35">
      <c r="A23" s="8" t="s">
        <v>8329</v>
      </c>
      <c r="B23" s="9"/>
      <c r="C23" s="9"/>
      <c r="D23" s="9"/>
      <c r="E23" s="9">
        <v>40</v>
      </c>
      <c r="F23" s="9">
        <v>40</v>
      </c>
    </row>
    <row r="24" spans="1:6" x14ac:dyDescent="0.35">
      <c r="A24" s="8" t="s">
        <v>8331</v>
      </c>
      <c r="B24" s="9">
        <v>24</v>
      </c>
      <c r="C24" s="9"/>
      <c r="D24" s="9"/>
      <c r="E24" s="9"/>
      <c r="F24" s="9">
        <v>24</v>
      </c>
    </row>
    <row r="25" spans="1:6" x14ac:dyDescent="0.35">
      <c r="A25" s="8" t="s">
        <v>8333</v>
      </c>
      <c r="B25" s="9"/>
      <c r="C25" s="9">
        <v>100</v>
      </c>
      <c r="D25" s="9"/>
      <c r="E25" s="9"/>
      <c r="F25" s="9">
        <v>100</v>
      </c>
    </row>
    <row r="26" spans="1:6" x14ac:dyDescent="0.35">
      <c r="A26" s="8" t="s">
        <v>8334</v>
      </c>
      <c r="B26" s="9"/>
      <c r="C26" s="9">
        <v>40</v>
      </c>
      <c r="D26" s="9"/>
      <c r="E26" s="9"/>
      <c r="F26" s="9">
        <v>40</v>
      </c>
    </row>
    <row r="27" spans="1:6" x14ac:dyDescent="0.35">
      <c r="A27" s="8" t="s">
        <v>8336</v>
      </c>
      <c r="B27" s="9">
        <v>20</v>
      </c>
      <c r="C27" s="9">
        <v>120</v>
      </c>
      <c r="D27" s="9"/>
      <c r="E27" s="9"/>
      <c r="F27" s="9">
        <v>140</v>
      </c>
    </row>
    <row r="28" spans="1:6" x14ac:dyDescent="0.35">
      <c r="A28" s="8" t="s">
        <v>8338</v>
      </c>
      <c r="B28" s="9"/>
      <c r="C28" s="9">
        <v>57</v>
      </c>
      <c r="D28" s="9"/>
      <c r="E28" s="9">
        <v>103</v>
      </c>
      <c r="F28" s="9">
        <v>160</v>
      </c>
    </row>
    <row r="29" spans="1:6" x14ac:dyDescent="0.35">
      <c r="A29" s="8" t="s">
        <v>8339</v>
      </c>
      <c r="B29" s="9">
        <v>20</v>
      </c>
      <c r="C29" s="9"/>
      <c r="D29" s="9"/>
      <c r="E29" s="9"/>
      <c r="F29" s="9">
        <v>20</v>
      </c>
    </row>
    <row r="30" spans="1:6" x14ac:dyDescent="0.35">
      <c r="A30" s="8" t="s">
        <v>8340</v>
      </c>
      <c r="B30" s="9">
        <v>10</v>
      </c>
      <c r="C30" s="9">
        <v>47</v>
      </c>
      <c r="D30" s="9"/>
      <c r="E30" s="9"/>
      <c r="F30" s="9">
        <v>57</v>
      </c>
    </row>
    <row r="31" spans="1:6" x14ac:dyDescent="0.35">
      <c r="A31" s="8" t="s">
        <v>8341</v>
      </c>
      <c r="B31" s="9"/>
      <c r="C31" s="9"/>
      <c r="D31" s="9"/>
      <c r="E31" s="9">
        <v>20</v>
      </c>
      <c r="F31" s="9">
        <v>20</v>
      </c>
    </row>
    <row r="32" spans="1:6" x14ac:dyDescent="0.35">
      <c r="A32" s="8" t="s">
        <v>8342</v>
      </c>
      <c r="B32" s="9"/>
      <c r="C32" s="9">
        <v>20</v>
      </c>
      <c r="D32" s="9"/>
      <c r="E32" s="9"/>
      <c r="F32" s="9">
        <v>20</v>
      </c>
    </row>
    <row r="33" spans="1:6" x14ac:dyDescent="0.35">
      <c r="A33" s="8" t="s">
        <v>8343</v>
      </c>
      <c r="B33" s="9">
        <v>20</v>
      </c>
      <c r="C33" s="9"/>
      <c r="D33" s="9"/>
      <c r="E33" s="9"/>
      <c r="F33" s="9">
        <v>20</v>
      </c>
    </row>
    <row r="34" spans="1:6" x14ac:dyDescent="0.35">
      <c r="A34" s="8" t="s">
        <v>8344</v>
      </c>
      <c r="B34" s="9"/>
      <c r="C34" s="9">
        <v>20</v>
      </c>
      <c r="D34" s="9"/>
      <c r="E34" s="9"/>
      <c r="F34" s="9">
        <v>20</v>
      </c>
    </row>
    <row r="35" spans="1:6" x14ac:dyDescent="0.35">
      <c r="A35" s="8" t="s">
        <v>8346</v>
      </c>
      <c r="B35" s="9"/>
      <c r="C35" s="9">
        <v>40</v>
      </c>
      <c r="D35" s="9">
        <v>20</v>
      </c>
      <c r="E35" s="9"/>
      <c r="F35" s="9">
        <v>60</v>
      </c>
    </row>
    <row r="36" spans="1:6" x14ac:dyDescent="0.35">
      <c r="A36" s="8" t="s">
        <v>8347</v>
      </c>
      <c r="B36" s="9"/>
      <c r="C36" s="9">
        <v>20</v>
      </c>
      <c r="D36" s="9"/>
      <c r="E36" s="9"/>
      <c r="F36" s="9">
        <v>20</v>
      </c>
    </row>
    <row r="37" spans="1:6" x14ac:dyDescent="0.35">
      <c r="A37" s="8" t="s">
        <v>8349</v>
      </c>
      <c r="B37" s="9"/>
      <c r="C37" s="9">
        <v>20</v>
      </c>
      <c r="D37" s="9"/>
      <c r="E37" s="9"/>
      <c r="F37" s="9">
        <v>20</v>
      </c>
    </row>
    <row r="38" spans="1:6" x14ac:dyDescent="0.35">
      <c r="A38" s="8" t="s">
        <v>8350</v>
      </c>
      <c r="B38" s="9"/>
      <c r="C38" s="9"/>
      <c r="D38" s="9"/>
      <c r="E38" s="9">
        <v>80</v>
      </c>
      <c r="F38" s="9">
        <v>80</v>
      </c>
    </row>
    <row r="39" spans="1:6" x14ac:dyDescent="0.35">
      <c r="A39" s="8" t="s">
        <v>8351</v>
      </c>
      <c r="B39" s="9"/>
      <c r="C39" s="9"/>
      <c r="D39" s="9">
        <v>6</v>
      </c>
      <c r="E39" s="9">
        <v>34</v>
      </c>
      <c r="F39" s="9">
        <v>40</v>
      </c>
    </row>
    <row r="40" spans="1:6" x14ac:dyDescent="0.35">
      <c r="A40" s="8" t="s">
        <v>8352</v>
      </c>
      <c r="B40" s="9"/>
      <c r="C40" s="9">
        <v>20</v>
      </c>
      <c r="D40" s="9"/>
      <c r="E40" s="9"/>
      <c r="F40" s="9">
        <v>20</v>
      </c>
    </row>
    <row r="41" spans="1:6" x14ac:dyDescent="0.35">
      <c r="A41" s="8" t="s">
        <v>8353</v>
      </c>
      <c r="B41" s="9"/>
      <c r="C41" s="9"/>
      <c r="D41" s="9"/>
      <c r="E41" s="9">
        <v>40</v>
      </c>
      <c r="F41" s="9">
        <v>40</v>
      </c>
    </row>
    <row r="42" spans="1:6" x14ac:dyDescent="0.35">
      <c r="A42" s="8" t="s">
        <v>8354</v>
      </c>
      <c r="B42" s="9">
        <v>18</v>
      </c>
      <c r="C42" s="9">
        <v>2</v>
      </c>
      <c r="D42" s="9"/>
      <c r="E42" s="9">
        <v>40</v>
      </c>
      <c r="F42" s="9">
        <v>60</v>
      </c>
    </row>
    <row r="43" spans="1:6" x14ac:dyDescent="0.35">
      <c r="A43" s="8" t="s">
        <v>8355</v>
      </c>
      <c r="B43" s="9"/>
      <c r="C43" s="9">
        <v>11</v>
      </c>
      <c r="D43" s="9"/>
      <c r="E43" s="9">
        <v>9</v>
      </c>
      <c r="F43" s="9">
        <v>20</v>
      </c>
    </row>
    <row r="44" spans="1:6" x14ac:dyDescent="0.35">
      <c r="A44" s="8" t="s">
        <v>8356</v>
      </c>
      <c r="B44" s="9">
        <v>17</v>
      </c>
      <c r="C44" s="9">
        <v>80</v>
      </c>
      <c r="D44" s="9">
        <v>5</v>
      </c>
      <c r="E44" s="9">
        <v>85</v>
      </c>
      <c r="F44" s="9">
        <v>187</v>
      </c>
    </row>
    <row r="45" spans="1:6" x14ac:dyDescent="0.35">
      <c r="A45" s="8" t="s">
        <v>8357</v>
      </c>
      <c r="B45" s="9"/>
      <c r="C45" s="9">
        <v>40</v>
      </c>
      <c r="D45" s="9"/>
      <c r="E45" s="9"/>
      <c r="F45" s="9">
        <v>40</v>
      </c>
    </row>
    <row r="46" spans="1:6" x14ac:dyDescent="0.35">
      <c r="A46" s="8" t="s">
        <v>8358</v>
      </c>
      <c r="B46" s="9">
        <v>20</v>
      </c>
      <c r="C46" s="9">
        <v>60</v>
      </c>
      <c r="D46" s="9"/>
      <c r="E46" s="9">
        <v>60</v>
      </c>
      <c r="F46" s="9">
        <v>140</v>
      </c>
    </row>
    <row r="47" spans="1:6" x14ac:dyDescent="0.35">
      <c r="A47" s="8" t="s">
        <v>8361</v>
      </c>
      <c r="B47" s="9">
        <v>349</v>
      </c>
      <c r="C47" s="9">
        <v>1530</v>
      </c>
      <c r="D47" s="9">
        <v>50</v>
      </c>
      <c r="E47" s="9">
        <v>2185</v>
      </c>
      <c r="F47" s="9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66EBE-5CA4-4A73-9132-07E711F568A5}">
  <dimension ref="A1:F18"/>
  <sheetViews>
    <sheetView tabSelected="1" workbookViewId="0">
      <selection activeCell="E20" sqref="E20"/>
    </sheetView>
  </sheetViews>
  <sheetFormatPr defaultRowHeight="14.5" x14ac:dyDescent="0.35"/>
  <cols>
    <col min="1" max="1" width="16.36328125" bestFit="1" customWidth="1"/>
    <col min="2" max="2" width="16.453125" bestFit="1" customWidth="1"/>
    <col min="3" max="3" width="5.453125" bestFit="1" customWidth="1"/>
    <col min="4" max="4" width="3.6328125" bestFit="1" customWidth="1"/>
    <col min="5" max="5" width="9.1796875" bestFit="1" customWidth="1"/>
    <col min="6" max="7" width="10.7265625" bestFit="1" customWidth="1"/>
  </cols>
  <sheetData>
    <row r="1" spans="1:6" x14ac:dyDescent="0.35">
      <c r="A1" s="7" t="s">
        <v>8307</v>
      </c>
      <c r="B1" t="s">
        <v>8363</v>
      </c>
    </row>
    <row r="2" spans="1:6" x14ac:dyDescent="0.35">
      <c r="A2" s="7" t="s">
        <v>8380</v>
      </c>
      <c r="B2" t="s">
        <v>8381</v>
      </c>
    </row>
    <row r="4" spans="1:6" x14ac:dyDescent="0.35">
      <c r="A4" s="7" t="s">
        <v>8365</v>
      </c>
      <c r="B4" s="7" t="s">
        <v>8362</v>
      </c>
    </row>
    <row r="5" spans="1:6" x14ac:dyDescent="0.35">
      <c r="A5" s="7" t="s">
        <v>8359</v>
      </c>
      <c r="B5" t="s">
        <v>8219</v>
      </c>
      <c r="C5" t="s">
        <v>8220</v>
      </c>
      <c r="D5" t="s">
        <v>8221</v>
      </c>
      <c r="E5" t="s">
        <v>8218</v>
      </c>
      <c r="F5" t="s">
        <v>8361</v>
      </c>
    </row>
    <row r="6" spans="1:6" x14ac:dyDescent="0.35">
      <c r="A6" s="8" t="s">
        <v>8374</v>
      </c>
      <c r="B6" s="9">
        <v>34</v>
      </c>
      <c r="C6" s="9">
        <v>149</v>
      </c>
      <c r="D6" s="9">
        <v>2</v>
      </c>
      <c r="E6" s="9">
        <v>183</v>
      </c>
      <c r="F6" s="9">
        <v>368</v>
      </c>
    </row>
    <row r="7" spans="1:6" x14ac:dyDescent="0.35">
      <c r="A7" s="8" t="s">
        <v>8375</v>
      </c>
      <c r="B7" s="9">
        <v>27</v>
      </c>
      <c r="C7" s="9">
        <v>105</v>
      </c>
      <c r="D7" s="9">
        <v>18</v>
      </c>
      <c r="E7" s="9">
        <v>202</v>
      </c>
      <c r="F7" s="9">
        <v>352</v>
      </c>
    </row>
    <row r="8" spans="1:6" x14ac:dyDescent="0.35">
      <c r="A8" s="8" t="s">
        <v>8376</v>
      </c>
      <c r="B8" s="9">
        <v>28</v>
      </c>
      <c r="C8" s="9">
        <v>108</v>
      </c>
      <c r="D8" s="9">
        <v>30</v>
      </c>
      <c r="E8" s="9">
        <v>179</v>
      </c>
      <c r="F8" s="9">
        <v>345</v>
      </c>
    </row>
    <row r="9" spans="1:6" x14ac:dyDescent="0.35">
      <c r="A9" s="8" t="s">
        <v>8377</v>
      </c>
      <c r="B9" s="9">
        <v>27</v>
      </c>
      <c r="C9" s="9">
        <v>103</v>
      </c>
      <c r="D9" s="9"/>
      <c r="E9" s="9">
        <v>193</v>
      </c>
      <c r="F9" s="9">
        <v>323</v>
      </c>
    </row>
    <row r="10" spans="1:6" x14ac:dyDescent="0.35">
      <c r="A10" s="8" t="s">
        <v>8368</v>
      </c>
      <c r="B10" s="9">
        <v>26</v>
      </c>
      <c r="C10" s="9">
        <v>126</v>
      </c>
      <c r="D10" s="9"/>
      <c r="E10" s="9">
        <v>233</v>
      </c>
      <c r="F10" s="9">
        <v>385</v>
      </c>
    </row>
    <row r="11" spans="1:6" x14ac:dyDescent="0.35">
      <c r="A11" s="8" t="s">
        <v>8378</v>
      </c>
      <c r="B11" s="9">
        <v>27</v>
      </c>
      <c r="C11" s="9">
        <v>148</v>
      </c>
      <c r="D11" s="9"/>
      <c r="E11" s="9">
        <v>213</v>
      </c>
      <c r="F11" s="9">
        <v>388</v>
      </c>
    </row>
    <row r="12" spans="1:6" x14ac:dyDescent="0.35">
      <c r="A12" s="8" t="s">
        <v>8369</v>
      </c>
      <c r="B12" s="9">
        <v>44</v>
      </c>
      <c r="C12" s="9">
        <v>148</v>
      </c>
      <c r="D12" s="9"/>
      <c r="E12" s="9">
        <v>192</v>
      </c>
      <c r="F12" s="9">
        <v>384</v>
      </c>
    </row>
    <row r="13" spans="1:6" x14ac:dyDescent="0.35">
      <c r="A13" s="8" t="s">
        <v>8370</v>
      </c>
      <c r="B13" s="9">
        <v>32</v>
      </c>
      <c r="C13" s="9">
        <v>134</v>
      </c>
      <c r="D13" s="9"/>
      <c r="E13" s="9">
        <v>167</v>
      </c>
      <c r="F13" s="9">
        <v>333</v>
      </c>
    </row>
    <row r="14" spans="1:6" x14ac:dyDescent="0.35">
      <c r="A14" s="8" t="s">
        <v>8371</v>
      </c>
      <c r="B14" s="9">
        <v>24</v>
      </c>
      <c r="C14" s="9">
        <v>127</v>
      </c>
      <c r="D14" s="9"/>
      <c r="E14" s="9">
        <v>148</v>
      </c>
      <c r="F14" s="9">
        <v>299</v>
      </c>
    </row>
    <row r="15" spans="1:6" x14ac:dyDescent="0.35">
      <c r="A15" s="8" t="s">
        <v>8372</v>
      </c>
      <c r="B15" s="9">
        <v>20</v>
      </c>
      <c r="C15" s="9">
        <v>150</v>
      </c>
      <c r="D15" s="9"/>
      <c r="E15" s="9">
        <v>184</v>
      </c>
      <c r="F15" s="9">
        <v>354</v>
      </c>
    </row>
    <row r="16" spans="1:6" x14ac:dyDescent="0.35">
      <c r="A16" s="8" t="s">
        <v>8373</v>
      </c>
      <c r="B16" s="9">
        <v>37</v>
      </c>
      <c r="C16" s="9">
        <v>113</v>
      </c>
      <c r="D16" s="9"/>
      <c r="E16" s="9">
        <v>180</v>
      </c>
      <c r="F16" s="9">
        <v>330</v>
      </c>
    </row>
    <row r="17" spans="1:6" x14ac:dyDescent="0.35">
      <c r="A17" s="8" t="s">
        <v>8379</v>
      </c>
      <c r="B17" s="9">
        <v>23</v>
      </c>
      <c r="C17" s="9">
        <v>119</v>
      </c>
      <c r="D17" s="9"/>
      <c r="E17" s="9">
        <v>111</v>
      </c>
      <c r="F17" s="9">
        <v>253</v>
      </c>
    </row>
    <row r="18" spans="1:6" x14ac:dyDescent="0.35">
      <c r="A18" s="8" t="s">
        <v>8361</v>
      </c>
      <c r="B18" s="9">
        <v>349</v>
      </c>
      <c r="C18" s="9">
        <v>1530</v>
      </c>
      <c r="D18" s="9">
        <v>50</v>
      </c>
      <c r="E18" s="9">
        <v>2185</v>
      </c>
      <c r="F18" s="9">
        <v>4114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Data</vt:lpstr>
      <vt:lpstr>Pivot Table and Chart 1</vt:lpstr>
      <vt:lpstr>Pivot Table and Chart 2</vt:lpstr>
      <vt:lpstr>Pivot Table and Chart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sumay</cp:lastModifiedBy>
  <dcterms:created xsi:type="dcterms:W3CDTF">2017-04-20T15:17:24Z</dcterms:created>
  <dcterms:modified xsi:type="dcterms:W3CDTF">2019-03-02T20:10:55Z</dcterms:modified>
</cp:coreProperties>
</file>