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UoT\Assignments\2022-05-13 -Module 2 Challenge\"/>
    </mc:Choice>
  </mc:AlternateContent>
  <xr:revisionPtr revIDLastSave="0" documentId="13_ncr:1_{E2D9010A-6777-4BAE-98C8-4E3A5E5480A7}" xr6:coauthVersionLast="36" xr6:coauthVersionMax="36" xr10:uidLastSave="{00000000-0000-0000-0000-000000000000}"/>
  <bookViews>
    <workbookView xWindow="0" yWindow="0" windowWidth="28800" windowHeight="12225" tabRatio="740" xr2:uid="{AFDB9695-51D0-4A48-879D-AEF763B0A418}"/>
  </bookViews>
  <sheets>
    <sheet name="Execution Time" sheetId="2" r:id="rId1"/>
    <sheet name="Pivot1" sheetId="8" r:id="rId2"/>
    <sheet name="Pivot2" sheetId="14" r:id="rId3"/>
    <sheet name="Data for Pivot1" sheetId="3" r:id="rId4"/>
    <sheet name="Data for Pivot2" sheetId="13" r:id="rId5"/>
    <sheet name="All Data" sheetId="11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1" l="1"/>
  <c r="E23" i="11"/>
  <c r="E24" i="11"/>
  <c r="E25" i="11"/>
  <c r="E26" i="11"/>
  <c r="E27" i="11"/>
  <c r="E28" i="11"/>
  <c r="E21" i="11"/>
  <c r="E23" i="2"/>
  <c r="E22" i="2"/>
  <c r="E21" i="2"/>
  <c r="E20" i="2"/>
  <c r="E19" i="2"/>
  <c r="E18" i="2"/>
  <c r="E17" i="2"/>
  <c r="E16" i="2"/>
</calcChain>
</file>

<file path=xl/sharedStrings.xml><?xml version="1.0" encoding="utf-8"?>
<sst xmlns="http://schemas.openxmlformats.org/spreadsheetml/2006/main" count="78" uniqueCount="22">
  <si>
    <t>Time Taken for Execution</t>
  </si>
  <si>
    <t>Original Sheet</t>
  </si>
  <si>
    <t>Refactor Sheet</t>
  </si>
  <si>
    <t>Number of Rows</t>
  </si>
  <si>
    <t>Number of Tickers</t>
  </si>
  <si>
    <t>Value</t>
  </si>
  <si>
    <t>Year</t>
  </si>
  <si>
    <t>Row Labels</t>
  </si>
  <si>
    <t>Grand Total</t>
  </si>
  <si>
    <t>Sum of Value</t>
  </si>
  <si>
    <t>Program Type</t>
  </si>
  <si>
    <t>Column Labels</t>
  </si>
  <si>
    <t>Years</t>
  </si>
  <si>
    <t>Sheet Type</t>
  </si>
  <si>
    <t>Percentage Faster</t>
  </si>
  <si>
    <t>Sum of Percentage Faster</t>
  </si>
  <si>
    <t>Refactored Sheet</t>
  </si>
  <si>
    <t>Percentage Refactored Sheet is Faster</t>
  </si>
  <si>
    <t>Refactored Sheet
(Sec)</t>
  </si>
  <si>
    <t>Original Sheet
(Sec)</t>
  </si>
  <si>
    <t>2017
(Sec)</t>
  </si>
  <si>
    <t>2018
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</si>
</sst>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0" fontId="0" fillId="0" borderId="0" xfId="0" applyNumberFormat="1"/>
    <xf numFmtId="10" fontId="0" fillId="0" borderId="1" xfId="0" applyNumberFormat="1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v2.xlsx]Pivot1!PivotTable11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Run-</a:t>
            </a:r>
            <a:r>
              <a:rPr lang="en-US" baseline="0"/>
              <a:t>Time Comparison</a:t>
            </a:r>
            <a:endParaRPr lang="en-US"/>
          </a:p>
        </c:rich>
      </c:tx>
      <c:overlay val="0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Original Sheet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Pivot1!$A$5:$A$17</c:f>
              <c:multiLvlStrCache>
                <c:ptCount val="8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2017</c:v>
                  </c:pt>
                  <c:pt idx="7">
                    <c:v>2018</c:v>
                  </c:pt>
                </c:lvl>
                <c:lvl>
                  <c:pt idx="0">
                    <c:v>753</c:v>
                  </c:pt>
                  <c:pt idx="2">
                    <c:v>1507</c:v>
                  </c:pt>
                  <c:pt idx="4">
                    <c:v>2261</c:v>
                  </c:pt>
                  <c:pt idx="6">
                    <c:v>3013</c:v>
                  </c:pt>
                </c:lvl>
              </c:multiLvlStrCache>
            </c:multiLvlStrRef>
          </c:cat>
          <c:val>
            <c:numRef>
              <c:f>Pivot1!$B$5:$B$17</c:f>
              <c:numCache>
                <c:formatCode>General</c:formatCode>
                <c:ptCount val="8"/>
                <c:pt idx="0">
                  <c:v>0.17180000000000001</c:v>
                </c:pt>
                <c:pt idx="1">
                  <c:v>0.1757</c:v>
                </c:pt>
                <c:pt idx="2">
                  <c:v>0.29680000000000001</c:v>
                </c:pt>
                <c:pt idx="3">
                  <c:v>0.30459999999999998</c:v>
                </c:pt>
                <c:pt idx="4">
                  <c:v>0.44919999999999999</c:v>
                </c:pt>
                <c:pt idx="5">
                  <c:v>0.47260000000000002</c:v>
                </c:pt>
                <c:pt idx="6">
                  <c:v>0.69140000000000001</c:v>
                </c:pt>
                <c:pt idx="7">
                  <c:v>0.67959999999999998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E-4DE0-A301-3CC00A671D2A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Refactored Sheet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Pivot1!$A$5:$A$17</c:f>
              <c:multiLvlStrCache>
                <c:ptCount val="8"/>
                <c:lvl>
                  <c:pt idx="0">
                    <c:v>2017</c:v>
                  </c:pt>
                  <c:pt idx="1">
                    <c:v>2018</c:v>
                  </c:pt>
                  <c:pt idx="2">
                    <c:v>2017</c:v>
                  </c:pt>
                  <c:pt idx="3">
                    <c:v>2018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2017</c:v>
                  </c:pt>
                  <c:pt idx="7">
                    <c:v>2018</c:v>
                  </c:pt>
                </c:lvl>
                <c:lvl>
                  <c:pt idx="0">
                    <c:v>753</c:v>
                  </c:pt>
                  <c:pt idx="2">
                    <c:v>1507</c:v>
                  </c:pt>
                  <c:pt idx="4">
                    <c:v>2261</c:v>
                  </c:pt>
                  <c:pt idx="6">
                    <c:v>3013</c:v>
                  </c:pt>
                </c:lvl>
              </c:multiLvlStrCache>
            </c:multiLvlStrRef>
          </c:cat>
          <c:val>
            <c:numRef>
              <c:f>Pivot1!$C$5:$C$17</c:f>
              <c:numCache>
                <c:formatCode>General</c:formatCode>
                <c:ptCount val="8"/>
                <c:pt idx="0">
                  <c:v>0.1171</c:v>
                </c:pt>
                <c:pt idx="1">
                  <c:v>0.121</c:v>
                </c:pt>
                <c:pt idx="2">
                  <c:v>0.1244</c:v>
                </c:pt>
                <c:pt idx="3">
                  <c:v>0.12889999999999999</c:v>
                </c:pt>
                <c:pt idx="4">
                  <c:v>0.1409</c:v>
                </c:pt>
                <c:pt idx="5">
                  <c:v>0.1464</c:v>
                </c:pt>
                <c:pt idx="6">
                  <c:v>0.15229999999999999</c:v>
                </c:pt>
                <c:pt idx="7">
                  <c:v>0.1641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15E-4DE0-A301-3CC00A671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4571807"/>
        <c:axId val="1826642479"/>
      </c:barChart>
      <c:catAx>
        <c:axId val="1524571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Years, Followed by Rows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642479"/>
        <c:crosses val="autoZero"/>
        <c:auto val="1"/>
        <c:lblAlgn val="ctr"/>
        <c:lblOffset val="100"/>
        <c:noMultiLvlLbl val="0"/>
      </c:catAx>
      <c:valAx>
        <c:axId val="182664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</a:t>
                </a:r>
                <a:r>
                  <a:rPr lang="en-US" baseline="0"/>
                  <a:t> (sec)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57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v2.xlsx]Pivot2!PivotTable2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Refactored</a:t>
            </a:r>
            <a:r>
              <a:rPr lang="en-US" baseline="0"/>
              <a:t> Sheet Performance</a:t>
            </a:r>
            <a:endParaRPr lang="en-US"/>
          </a:p>
        </c:rich>
      </c:tx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Pivot2!$A$6:$A$10</c:f>
              <c:strCache>
                <c:ptCount val="4"/>
                <c:pt idx="0">
                  <c:v>753</c:v>
                </c:pt>
                <c:pt idx="1">
                  <c:v>1507</c:v>
                </c:pt>
                <c:pt idx="2">
                  <c:v>2261</c:v>
                </c:pt>
                <c:pt idx="3">
                  <c:v>3013</c:v>
                </c:pt>
              </c:strCache>
            </c:strRef>
          </c:cat>
          <c:val>
            <c:numRef>
              <c:f>Pivot2!$B$6:$B$10</c:f>
              <c:numCache>
                <c:formatCode>0.00%</c:formatCode>
                <c:ptCount val="4"/>
                <c:pt idx="0">
                  <c:v>1.4671221178479934</c:v>
                </c:pt>
                <c:pt idx="1">
                  <c:v>2.3858520900321545</c:v>
                </c:pt>
                <c:pt idx="2">
                  <c:v>3.1880766501064586</c:v>
                </c:pt>
                <c:pt idx="3">
                  <c:v>4.5397242284963895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6-42C4-B839-BB73E270BBA7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Pivot2!$A$6:$A$10</c:f>
              <c:strCache>
                <c:ptCount val="4"/>
                <c:pt idx="0">
                  <c:v>753</c:v>
                </c:pt>
                <c:pt idx="1">
                  <c:v>1507</c:v>
                </c:pt>
                <c:pt idx="2">
                  <c:v>2261</c:v>
                </c:pt>
                <c:pt idx="3">
                  <c:v>3013</c:v>
                </c:pt>
              </c:strCache>
            </c:strRef>
          </c:cat>
          <c:val>
            <c:numRef>
              <c:f>Pivot2!$C$6:$C$10</c:f>
              <c:numCache>
                <c:formatCode>0.00%</c:formatCode>
                <c:ptCount val="4"/>
                <c:pt idx="0">
                  <c:v>1.4520661157024792</c:v>
                </c:pt>
                <c:pt idx="1">
                  <c:v>2.3025601241272309</c:v>
                </c:pt>
                <c:pt idx="2">
                  <c:v>3.2281420765027322</c:v>
                </c:pt>
                <c:pt idx="3">
                  <c:v>4.1413772090188905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6-42C4-B839-BB73E270B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519167"/>
        <c:axId val="1838560015"/>
      </c:lineChart>
      <c:catAx>
        <c:axId val="1950519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Rows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60015"/>
        <c:crosses val="autoZero"/>
        <c:auto val="1"/>
        <c:lblAlgn val="ctr"/>
        <c:lblOffset val="100"/>
        <c:noMultiLvlLbl val="0"/>
      </c:catAx>
      <c:valAx>
        <c:axId val="183856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Refactored is Faster (%)</a:t>
                </a:r>
              </a:p>
            </c:rich>
          </c:tx>
          <c:overlay val="0"/>
          <c:spPr>
            <a:noFill/>
            <a:ln>
              <a:solidFill>
                <a:schemeClr val="tx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51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0</xdr:row>
      <xdr:rowOff>123824</xdr:rowOff>
    </xdr:from>
    <xdr:to>
      <xdr:col>15</xdr:col>
      <xdr:colOff>161925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88C939-73D9-4C3F-831D-A92B9BFA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714375</xdr:colOff>
      <xdr:row>0</xdr:row>
      <xdr:rowOff>180974</xdr:rowOff>
    </xdr:from>
    <xdr:to>
      <xdr:col>12</xdr:col>
      <xdr:colOff>542925</xdr:colOff>
      <xdr:row>24</xdr:row>
      <xdr:rowOff>152399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A42530-6B36-46CC-8C11-D9F0F1EE1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0.832607870369" createdVersion="6" refreshedVersion="6" minRefreshableVersion="3" recordCount="16" xr:uid="{90AA8B54-853B-4E82-BCEF-6F7454BCB3AD}">
  <cacheSource type="worksheet">
    <worksheetSource ref="A1:D17" sheet="Data for Pivot1"/>
  </cacheSource>
  <cacheFields count="4">
    <cacheField name="Program Type" numFmtId="0">
      <sharedItems count="3">
        <s v="Original Sheet"/>
        <s v="Refactored Sheet"/>
        <s v="Refactor Sheet" u="1"/>
      </sharedItems>
    </cacheField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Number of Rows" numFmtId="0">
      <sharedItems containsSemiMixedTypes="0" containsString="0" containsNumber="1" containsInteger="1" minValue="753" maxValue="3013" count="4">
        <n v="753"/>
        <n v="1507"/>
        <n v="2261"/>
        <n v="3013"/>
      </sharedItems>
    </cacheField>
    <cacheField name="Value" numFmtId="0">
      <sharedItems containsSemiMixedTypes="0" containsString="0" containsNumber="1" minValue="0.1171" maxValue="0.6914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4700.845199305557" createdVersion="6" refreshedVersion="6" minRefreshableVersion="3" recordCount="8" xr:uid="{BD338F38-E3D3-4F24-B4C5-AFDA6888C184}">
  <cacheSource type="worksheet">
    <worksheetSource ref="A1:C9" sheet="Data for Pivot2"/>
  </cacheSource>
  <cacheFields count="3">
    <cacheField name="Year" numFmtId="0">
      <sharedItems containsSemiMixedTypes="0" containsString="0" containsNumber="1" containsInteger="1" minValue="2017" maxValue="2018" count="2">
        <n v="2017"/>
        <n v="2018"/>
      </sharedItems>
    </cacheField>
    <cacheField name="Number of Rows" numFmtId="0">
      <sharedItems containsSemiMixedTypes="0" containsString="0" containsNumber="1" containsInteger="1" minValue="753" maxValue="3013" count="4">
        <n v="753"/>
        <n v="1507"/>
        <n v="2261"/>
        <n v="3013"/>
      </sharedItems>
    </cacheField>
    <cacheField name="Percentage Faster" numFmtId="10">
      <sharedItems containsSemiMixedTypes="0" containsString="0" containsNumber="1" minValue="1.4520661157024792" maxValue="4.53972422849638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0.17180000000000001"/>
  </r>
  <r>
    <x v="0"/>
    <x v="0"/>
    <x v="1"/>
    <n v="0.29680000000000001"/>
  </r>
  <r>
    <x v="0"/>
    <x v="0"/>
    <x v="2"/>
    <n v="0.44919999999999999"/>
  </r>
  <r>
    <x v="0"/>
    <x v="0"/>
    <x v="3"/>
    <n v="0.69140000000000001"/>
  </r>
  <r>
    <x v="0"/>
    <x v="1"/>
    <x v="0"/>
    <n v="0.1757"/>
  </r>
  <r>
    <x v="0"/>
    <x v="1"/>
    <x v="1"/>
    <n v="0.30459999999999998"/>
  </r>
  <r>
    <x v="0"/>
    <x v="1"/>
    <x v="2"/>
    <n v="0.47260000000000002"/>
  </r>
  <r>
    <x v="0"/>
    <x v="1"/>
    <x v="3"/>
    <n v="0.67959999999999998"/>
  </r>
  <r>
    <x v="1"/>
    <x v="0"/>
    <x v="0"/>
    <n v="0.1171"/>
  </r>
  <r>
    <x v="1"/>
    <x v="0"/>
    <x v="1"/>
    <n v="0.1244"/>
  </r>
  <r>
    <x v="1"/>
    <x v="0"/>
    <x v="2"/>
    <n v="0.1409"/>
  </r>
  <r>
    <x v="1"/>
    <x v="0"/>
    <x v="3"/>
    <n v="0.15229999999999999"/>
  </r>
  <r>
    <x v="1"/>
    <x v="1"/>
    <x v="0"/>
    <n v="0.121"/>
  </r>
  <r>
    <x v="1"/>
    <x v="1"/>
    <x v="1"/>
    <n v="0.12889999999999999"/>
  </r>
  <r>
    <x v="1"/>
    <x v="1"/>
    <x v="2"/>
    <n v="0.1464"/>
  </r>
  <r>
    <x v="1"/>
    <x v="1"/>
    <x v="3"/>
    <n v="0.16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n v="1.4671221178479934"/>
  </r>
  <r>
    <x v="0"/>
    <x v="1"/>
    <n v="2.3858520900321545"/>
  </r>
  <r>
    <x v="0"/>
    <x v="2"/>
    <n v="3.1880766501064586"/>
  </r>
  <r>
    <x v="0"/>
    <x v="3"/>
    <n v="4.5397242284963895"/>
  </r>
  <r>
    <x v="1"/>
    <x v="0"/>
    <n v="1.4520661157024792"/>
  </r>
  <r>
    <x v="1"/>
    <x v="1"/>
    <n v="2.3025601241272309"/>
  </r>
  <r>
    <x v="1"/>
    <x v="2"/>
    <n v="3.2281420765027322"/>
  </r>
  <r>
    <x v="1"/>
    <x v="3"/>
    <n v="4.14137720901889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914D2-3B97-4EAC-BC13-E0116A4BA136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7" firstHeaderRow="1" firstDataRow="2" firstDataCol="1"/>
  <pivotFields count="4">
    <pivotField axis="axisCol" multipleItemSelectionAllowed="1" showAll="0" sortType="ascending">
      <items count="4">
        <item x="0"/>
        <item m="1" x="2"/>
        <item x="1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2">
    <field x="2"/>
    <field x="1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 t="grand">
      <x/>
    </i>
  </rowItems>
  <colFields count="1">
    <field x="0"/>
  </colFields>
  <colItems count="3">
    <i>
      <x/>
    </i>
    <i>
      <x v="2"/>
    </i>
    <i t="grand">
      <x/>
    </i>
  </colItems>
  <dataFields count="1">
    <dataField name="Sum of Valu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1BE07-36AF-4CEC-89BD-99E490229334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D10" firstHeaderRow="1" firstDataRow="2" firstDataCol="1"/>
  <pivotFields count="3">
    <pivotField axis="axisCol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numFmtId="1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Percentage Faster" fld="2" baseField="0" baseItem="0"/>
  </dataFields>
  <formats count="1">
    <format dxfId="0">
      <pivotArea collapsedLevelsAreSubtotals="1" fieldPosition="0">
        <references count="1">
          <reference field="1" count="0"/>
        </references>
      </pivotArea>
    </format>
  </formats>
  <chartFormats count="8">
    <chartFormat chart="1" format="2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2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1" format="2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1" format="2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1" format="2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411D0-0630-48A2-B8A7-A436C682E0E8}">
  <sheetPr codeName="Sheet2"/>
  <dimension ref="A1:E23"/>
  <sheetViews>
    <sheetView showGridLines="0" tabSelected="1" zoomScaleNormal="100" workbookViewId="0">
      <selection activeCell="L11" sqref="L11"/>
    </sheetView>
  </sheetViews>
  <sheetFormatPr defaultRowHeight="15" x14ac:dyDescent="0.25"/>
  <cols>
    <col min="1" max="1" width="15.7109375" customWidth="1"/>
    <col min="2" max="3" width="20.7109375" customWidth="1"/>
    <col min="4" max="5" width="20.7109375" style="1" customWidth="1"/>
  </cols>
  <sheetData>
    <row r="1" spans="1:5" x14ac:dyDescent="0.25">
      <c r="A1" s="17" t="s">
        <v>0</v>
      </c>
      <c r="B1" s="17"/>
      <c r="C1" s="17"/>
      <c r="D1" s="17"/>
      <c r="E1" s="17"/>
    </row>
    <row r="2" spans="1:5" x14ac:dyDescent="0.25">
      <c r="A2" s="19" t="s">
        <v>13</v>
      </c>
      <c r="B2" s="19" t="s">
        <v>4</v>
      </c>
      <c r="C2" s="19" t="s">
        <v>3</v>
      </c>
      <c r="D2" s="19" t="s">
        <v>12</v>
      </c>
      <c r="E2" s="19"/>
    </row>
    <row r="3" spans="1:5" ht="30" x14ac:dyDescent="0.25">
      <c r="A3" s="19"/>
      <c r="B3" s="19"/>
      <c r="C3" s="19"/>
      <c r="D3" s="21" t="s">
        <v>20</v>
      </c>
      <c r="E3" s="21" t="s">
        <v>21</v>
      </c>
    </row>
    <row r="4" spans="1:5" x14ac:dyDescent="0.25">
      <c r="A4" s="18" t="s">
        <v>1</v>
      </c>
      <c r="B4" s="2">
        <v>3</v>
      </c>
      <c r="C4" s="2">
        <v>753</v>
      </c>
      <c r="D4" s="3">
        <v>0.17180000000000001</v>
      </c>
      <c r="E4" s="3">
        <v>0.1757</v>
      </c>
    </row>
    <row r="5" spans="1:5" x14ac:dyDescent="0.25">
      <c r="A5" s="18"/>
      <c r="B5" s="3">
        <v>6</v>
      </c>
      <c r="C5" s="2">
        <v>1507</v>
      </c>
      <c r="D5" s="3">
        <v>0.29680000000000001</v>
      </c>
      <c r="E5" s="3">
        <v>0.30459999999999998</v>
      </c>
    </row>
    <row r="6" spans="1:5" x14ac:dyDescent="0.25">
      <c r="A6" s="18"/>
      <c r="B6" s="3">
        <v>9</v>
      </c>
      <c r="C6" s="2">
        <v>2261</v>
      </c>
      <c r="D6" s="3">
        <v>0.44919999999999999</v>
      </c>
      <c r="E6" s="3">
        <v>0.47260000000000002</v>
      </c>
    </row>
    <row r="7" spans="1:5" x14ac:dyDescent="0.25">
      <c r="A7" s="18"/>
      <c r="B7" s="2">
        <v>11</v>
      </c>
      <c r="C7" s="2">
        <v>3013</v>
      </c>
      <c r="D7" s="3">
        <v>0.69140000000000001</v>
      </c>
      <c r="E7" s="3">
        <v>0.67959999999999998</v>
      </c>
    </row>
    <row r="8" spans="1:5" x14ac:dyDescent="0.25">
      <c r="A8" s="18" t="s">
        <v>16</v>
      </c>
      <c r="B8" s="2">
        <v>3</v>
      </c>
      <c r="C8" s="2">
        <v>753</v>
      </c>
      <c r="D8" s="5">
        <v>0.1171</v>
      </c>
      <c r="E8" s="5">
        <v>0.121</v>
      </c>
    </row>
    <row r="9" spans="1:5" x14ac:dyDescent="0.25">
      <c r="A9" s="18"/>
      <c r="B9" s="3">
        <v>6</v>
      </c>
      <c r="C9" s="2">
        <v>1507</v>
      </c>
      <c r="D9" s="3">
        <v>0.1244</v>
      </c>
      <c r="E9" s="3">
        <v>0.12889999999999999</v>
      </c>
    </row>
    <row r="10" spans="1:5" x14ac:dyDescent="0.25">
      <c r="A10" s="18"/>
      <c r="B10" s="3">
        <v>9</v>
      </c>
      <c r="C10" s="2">
        <v>2261</v>
      </c>
      <c r="D10" s="3">
        <v>0.1409</v>
      </c>
      <c r="E10" s="3">
        <v>0.1464</v>
      </c>
    </row>
    <row r="11" spans="1:5" x14ac:dyDescent="0.25">
      <c r="A11" s="18"/>
      <c r="B11" s="2">
        <v>11</v>
      </c>
      <c r="C11" s="2">
        <v>3013</v>
      </c>
      <c r="D11" s="3">
        <v>0.15229999999999999</v>
      </c>
      <c r="E11" s="3">
        <v>0.1641</v>
      </c>
    </row>
    <row r="12" spans="1:5" x14ac:dyDescent="0.25">
      <c r="A12" s="15"/>
      <c r="B12" s="15"/>
      <c r="C12" s="15"/>
      <c r="D12" s="16"/>
      <c r="E12" s="16"/>
    </row>
    <row r="14" spans="1:5" x14ac:dyDescent="0.25">
      <c r="A14" s="17" t="s">
        <v>17</v>
      </c>
      <c r="B14" s="17"/>
      <c r="C14" s="17"/>
      <c r="D14" s="17"/>
      <c r="E14" s="17"/>
    </row>
    <row r="15" spans="1:5" ht="30" x14ac:dyDescent="0.25">
      <c r="A15" s="10" t="s">
        <v>6</v>
      </c>
      <c r="B15" s="10" t="s">
        <v>3</v>
      </c>
      <c r="C15" s="20" t="s">
        <v>19</v>
      </c>
      <c r="D15" s="20" t="s">
        <v>18</v>
      </c>
      <c r="E15" s="10" t="s">
        <v>14</v>
      </c>
    </row>
    <row r="16" spans="1:5" x14ac:dyDescent="0.25">
      <c r="A16" s="2">
        <v>2017</v>
      </c>
      <c r="B16" s="2">
        <v>753</v>
      </c>
      <c r="C16" s="2">
        <v>0.17180000000000001</v>
      </c>
      <c r="D16" s="12">
        <v>0.1171</v>
      </c>
      <c r="E16" s="14">
        <f>($C16/$D16)</f>
        <v>1.4671221178479934</v>
      </c>
    </row>
    <row r="17" spans="1:5" x14ac:dyDescent="0.25">
      <c r="A17" s="2">
        <v>2017</v>
      </c>
      <c r="B17" s="2">
        <v>1507</v>
      </c>
      <c r="C17" s="2">
        <v>0.29680000000000001</v>
      </c>
      <c r="D17" s="2">
        <v>0.1244</v>
      </c>
      <c r="E17" s="14">
        <f t="shared" ref="E17:E23" si="0">($C17/$D17)</f>
        <v>2.3858520900321545</v>
      </c>
    </row>
    <row r="18" spans="1:5" x14ac:dyDescent="0.25">
      <c r="A18" s="2">
        <v>2017</v>
      </c>
      <c r="B18" s="2">
        <v>2261</v>
      </c>
      <c r="C18" s="2">
        <v>0.44919999999999999</v>
      </c>
      <c r="D18" s="2">
        <v>0.1409</v>
      </c>
      <c r="E18" s="14">
        <f t="shared" si="0"/>
        <v>3.1880766501064586</v>
      </c>
    </row>
    <row r="19" spans="1:5" x14ac:dyDescent="0.25">
      <c r="A19" s="2">
        <v>2017</v>
      </c>
      <c r="B19" s="2">
        <v>3013</v>
      </c>
      <c r="C19" s="2">
        <v>0.69140000000000001</v>
      </c>
      <c r="D19" s="2">
        <v>0.15229999999999999</v>
      </c>
      <c r="E19" s="14">
        <f t="shared" si="0"/>
        <v>4.5397242284963895</v>
      </c>
    </row>
    <row r="20" spans="1:5" x14ac:dyDescent="0.25">
      <c r="A20" s="2">
        <v>2018</v>
      </c>
      <c r="B20" s="2">
        <v>753</v>
      </c>
      <c r="C20" s="2">
        <v>0.1757</v>
      </c>
      <c r="D20" s="12">
        <v>0.121</v>
      </c>
      <c r="E20" s="14">
        <f t="shared" si="0"/>
        <v>1.4520661157024792</v>
      </c>
    </row>
    <row r="21" spans="1:5" x14ac:dyDescent="0.25">
      <c r="A21" s="2">
        <v>2018</v>
      </c>
      <c r="B21" s="2">
        <v>1507</v>
      </c>
      <c r="C21" s="2">
        <v>0.29680000000000001</v>
      </c>
      <c r="D21" s="2">
        <v>0.12889999999999999</v>
      </c>
      <c r="E21" s="14">
        <f t="shared" si="0"/>
        <v>2.3025601241272309</v>
      </c>
    </row>
    <row r="22" spans="1:5" x14ac:dyDescent="0.25">
      <c r="A22" s="2">
        <v>2018</v>
      </c>
      <c r="B22" s="2">
        <v>2261</v>
      </c>
      <c r="C22" s="2">
        <v>0.47260000000000002</v>
      </c>
      <c r="D22" s="2">
        <v>0.1464</v>
      </c>
      <c r="E22" s="14">
        <f t="shared" si="0"/>
        <v>3.2281420765027322</v>
      </c>
    </row>
    <row r="23" spans="1:5" x14ac:dyDescent="0.25">
      <c r="A23" s="2">
        <v>2018</v>
      </c>
      <c r="B23" s="2">
        <v>3013</v>
      </c>
      <c r="C23" s="2">
        <v>0.67959999999999998</v>
      </c>
      <c r="D23" s="2">
        <v>0.1641</v>
      </c>
      <c r="E23" s="14">
        <f t="shared" si="0"/>
        <v>4.1413772090188905</v>
      </c>
    </row>
  </sheetData>
  <mergeCells count="8">
    <mergeCell ref="A14:E14"/>
    <mergeCell ref="A1:E1"/>
    <mergeCell ref="A8:A11"/>
    <mergeCell ref="A4:A7"/>
    <mergeCell ref="B2:B3"/>
    <mergeCell ref="C2:C3"/>
    <mergeCell ref="D2:E2"/>
    <mergeCell ref="A2:A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A1307-4B6F-4EAC-89D1-80A6CB068DD4}">
  <sheetPr codeName="Sheet8"/>
  <dimension ref="A3:D17"/>
  <sheetViews>
    <sheetView workbookViewId="0">
      <selection activeCell="R10" sqref="R10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16.42578125" bestFit="1" customWidth="1"/>
    <col min="4" max="4" width="11.28515625" bestFit="1" customWidth="1"/>
    <col min="5" max="5" width="16" bestFit="1" customWidth="1"/>
    <col min="6" max="6" width="7" bestFit="1" customWidth="1"/>
    <col min="7" max="7" width="19.140625" bestFit="1" customWidth="1"/>
    <col min="8" max="8" width="11.28515625" bestFit="1" customWidth="1"/>
  </cols>
  <sheetData>
    <row r="3" spans="1:4" x14ac:dyDescent="0.25">
      <c r="A3" s="6" t="s">
        <v>9</v>
      </c>
      <c r="B3" s="6" t="s">
        <v>11</v>
      </c>
    </row>
    <row r="4" spans="1:4" x14ac:dyDescent="0.25">
      <c r="A4" s="6" t="s">
        <v>7</v>
      </c>
      <c r="B4" t="s">
        <v>1</v>
      </c>
      <c r="C4" t="s">
        <v>16</v>
      </c>
      <c r="D4" t="s">
        <v>8</v>
      </c>
    </row>
    <row r="5" spans="1:4" x14ac:dyDescent="0.25">
      <c r="A5" s="7">
        <v>753</v>
      </c>
      <c r="B5" s="8">
        <v>0.34750000000000003</v>
      </c>
      <c r="C5" s="8">
        <v>0.23809999999999998</v>
      </c>
      <c r="D5" s="8">
        <v>0.5855999999999999</v>
      </c>
    </row>
    <row r="6" spans="1:4" x14ac:dyDescent="0.25">
      <c r="A6" s="9">
        <v>2017</v>
      </c>
      <c r="B6" s="8">
        <v>0.17180000000000001</v>
      </c>
      <c r="C6" s="8">
        <v>0.1171</v>
      </c>
      <c r="D6" s="8">
        <v>0.28889999999999999</v>
      </c>
    </row>
    <row r="7" spans="1:4" x14ac:dyDescent="0.25">
      <c r="A7" s="9">
        <v>2018</v>
      </c>
      <c r="B7" s="8">
        <v>0.1757</v>
      </c>
      <c r="C7" s="8">
        <v>0.121</v>
      </c>
      <c r="D7" s="8">
        <v>0.29669999999999996</v>
      </c>
    </row>
    <row r="8" spans="1:4" x14ac:dyDescent="0.25">
      <c r="A8" s="7">
        <v>1507</v>
      </c>
      <c r="B8" s="8">
        <v>0.60139999999999993</v>
      </c>
      <c r="C8" s="8">
        <v>0.25329999999999997</v>
      </c>
      <c r="D8" s="8">
        <v>0.85470000000000002</v>
      </c>
    </row>
    <row r="9" spans="1:4" x14ac:dyDescent="0.25">
      <c r="A9" s="9">
        <v>2017</v>
      </c>
      <c r="B9" s="8">
        <v>0.29680000000000001</v>
      </c>
      <c r="C9" s="8">
        <v>0.1244</v>
      </c>
      <c r="D9" s="8">
        <v>0.42120000000000002</v>
      </c>
    </row>
    <row r="10" spans="1:4" x14ac:dyDescent="0.25">
      <c r="A10" s="9">
        <v>2018</v>
      </c>
      <c r="B10" s="8">
        <v>0.30459999999999998</v>
      </c>
      <c r="C10" s="8">
        <v>0.12889999999999999</v>
      </c>
      <c r="D10" s="8">
        <v>0.4335</v>
      </c>
    </row>
    <row r="11" spans="1:4" x14ac:dyDescent="0.25">
      <c r="A11" s="7">
        <v>2261</v>
      </c>
      <c r="B11" s="8">
        <v>0.92179999999999995</v>
      </c>
      <c r="C11" s="8">
        <v>0.2873</v>
      </c>
      <c r="D11" s="8">
        <v>1.2090999999999998</v>
      </c>
    </row>
    <row r="12" spans="1:4" x14ac:dyDescent="0.25">
      <c r="A12" s="9">
        <v>2017</v>
      </c>
      <c r="B12" s="8">
        <v>0.44919999999999999</v>
      </c>
      <c r="C12" s="8">
        <v>0.1409</v>
      </c>
      <c r="D12" s="8">
        <v>0.59009999999999996</v>
      </c>
    </row>
    <row r="13" spans="1:4" x14ac:dyDescent="0.25">
      <c r="A13" s="9">
        <v>2018</v>
      </c>
      <c r="B13" s="8">
        <v>0.47260000000000002</v>
      </c>
      <c r="C13" s="8">
        <v>0.1464</v>
      </c>
      <c r="D13" s="8">
        <v>0.61899999999999999</v>
      </c>
    </row>
    <row r="14" spans="1:4" x14ac:dyDescent="0.25">
      <c r="A14" s="7">
        <v>3013</v>
      </c>
      <c r="B14" s="8">
        <v>1.371</v>
      </c>
      <c r="C14" s="8">
        <v>0.31640000000000001</v>
      </c>
      <c r="D14" s="8">
        <v>1.6874</v>
      </c>
    </row>
    <row r="15" spans="1:4" x14ac:dyDescent="0.25">
      <c r="A15" s="9">
        <v>2017</v>
      </c>
      <c r="B15" s="8">
        <v>0.69140000000000001</v>
      </c>
      <c r="C15" s="8">
        <v>0.15229999999999999</v>
      </c>
      <c r="D15" s="8">
        <v>0.84370000000000001</v>
      </c>
    </row>
    <row r="16" spans="1:4" x14ac:dyDescent="0.25">
      <c r="A16" s="9">
        <v>2018</v>
      </c>
      <c r="B16" s="8">
        <v>0.67959999999999998</v>
      </c>
      <c r="C16" s="8">
        <v>0.1641</v>
      </c>
      <c r="D16" s="8">
        <v>0.84370000000000001</v>
      </c>
    </row>
    <row r="17" spans="1:4" x14ac:dyDescent="0.25">
      <c r="A17" s="7" t="s">
        <v>8</v>
      </c>
      <c r="B17" s="8">
        <v>3.2416999999999998</v>
      </c>
      <c r="C17" s="8">
        <v>1.0951</v>
      </c>
      <c r="D17" s="8">
        <v>4.3368000000000002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9A22D-F179-4B6F-BA53-954792EDB432}">
  <dimension ref="A4:D10"/>
  <sheetViews>
    <sheetView workbookViewId="0">
      <selection activeCell="P9" sqref="P9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4" width="12" bestFit="1" customWidth="1"/>
    <col min="5" max="5" width="5" bestFit="1" customWidth="1"/>
    <col min="6" max="6" width="11.28515625" bestFit="1" customWidth="1"/>
    <col min="7" max="9" width="8.140625" bestFit="1" customWidth="1"/>
    <col min="10" max="10" width="11.28515625" bestFit="1" customWidth="1"/>
    <col min="11" max="11" width="9.85546875" bestFit="1" customWidth="1"/>
    <col min="12" max="12" width="11.28515625" bestFit="1" customWidth="1"/>
  </cols>
  <sheetData>
    <row r="4" spans="1:4" x14ac:dyDescent="0.25">
      <c r="A4" s="6" t="s">
        <v>15</v>
      </c>
      <c r="B4" s="6" t="s">
        <v>11</v>
      </c>
    </row>
    <row r="5" spans="1:4" x14ac:dyDescent="0.25">
      <c r="A5" s="6" t="s">
        <v>7</v>
      </c>
      <c r="B5">
        <v>2017</v>
      </c>
      <c r="C5">
        <v>2018</v>
      </c>
      <c r="D5" t="s">
        <v>8</v>
      </c>
    </row>
    <row r="6" spans="1:4" x14ac:dyDescent="0.25">
      <c r="A6" s="7">
        <v>753</v>
      </c>
      <c r="B6" s="13">
        <v>1.4671221178479934</v>
      </c>
      <c r="C6" s="13">
        <v>1.4520661157024792</v>
      </c>
      <c r="D6" s="13">
        <v>2.9191882335504724</v>
      </c>
    </row>
    <row r="7" spans="1:4" x14ac:dyDescent="0.25">
      <c r="A7" s="7">
        <v>1507</v>
      </c>
      <c r="B7" s="13">
        <v>2.3858520900321545</v>
      </c>
      <c r="C7" s="13">
        <v>2.3025601241272309</v>
      </c>
      <c r="D7" s="13">
        <v>4.6884122141593849</v>
      </c>
    </row>
    <row r="8" spans="1:4" x14ac:dyDescent="0.25">
      <c r="A8" s="7">
        <v>2261</v>
      </c>
      <c r="B8" s="13">
        <v>3.1880766501064586</v>
      </c>
      <c r="C8" s="13">
        <v>3.2281420765027322</v>
      </c>
      <c r="D8" s="13">
        <v>6.4162187266091912</v>
      </c>
    </row>
    <row r="9" spans="1:4" x14ac:dyDescent="0.25">
      <c r="A9" s="7">
        <v>3013</v>
      </c>
      <c r="B9" s="13">
        <v>4.5397242284963895</v>
      </c>
      <c r="C9" s="13">
        <v>4.1413772090188905</v>
      </c>
      <c r="D9" s="13">
        <v>8.6811014375152808</v>
      </c>
    </row>
    <row r="10" spans="1:4" x14ac:dyDescent="0.25">
      <c r="A10" s="7" t="s">
        <v>8</v>
      </c>
      <c r="B10" s="8">
        <v>11.580775086482996</v>
      </c>
      <c r="C10" s="8">
        <v>11.124145525351333</v>
      </c>
      <c r="D10" s="8">
        <v>22.704920611834329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40E7-9BCE-4C21-8BF7-C924CB679321}">
  <sheetPr codeName="Sheet3"/>
  <dimension ref="A1:D17"/>
  <sheetViews>
    <sheetView showGridLines="0" workbookViewId="0">
      <selection activeCell="A17" sqref="A17"/>
    </sheetView>
  </sheetViews>
  <sheetFormatPr defaultRowHeight="15" x14ac:dyDescent="0.25"/>
  <cols>
    <col min="1" max="1" width="17.140625" style="11" customWidth="1"/>
    <col min="2" max="2" width="14.140625" style="11" customWidth="1"/>
    <col min="3" max="3" width="15.85546875" style="11" bestFit="1" customWidth="1"/>
    <col min="4" max="4" width="13.85546875" style="11" customWidth="1"/>
  </cols>
  <sheetData>
    <row r="1" spans="1:4" x14ac:dyDescent="0.25">
      <c r="A1" s="4" t="s">
        <v>10</v>
      </c>
      <c r="B1" s="4" t="s">
        <v>6</v>
      </c>
      <c r="C1" s="4" t="s">
        <v>3</v>
      </c>
      <c r="D1" s="4" t="s">
        <v>5</v>
      </c>
    </row>
    <row r="2" spans="1:4" x14ac:dyDescent="0.25">
      <c r="A2" s="2" t="s">
        <v>1</v>
      </c>
      <c r="B2" s="2">
        <v>2017</v>
      </c>
      <c r="C2" s="2">
        <v>753</v>
      </c>
      <c r="D2" s="2">
        <v>0.17180000000000001</v>
      </c>
    </row>
    <row r="3" spans="1:4" x14ac:dyDescent="0.25">
      <c r="A3" s="2" t="s">
        <v>1</v>
      </c>
      <c r="B3" s="2">
        <v>2017</v>
      </c>
      <c r="C3" s="2">
        <v>1507</v>
      </c>
      <c r="D3" s="2">
        <v>0.29680000000000001</v>
      </c>
    </row>
    <row r="4" spans="1:4" x14ac:dyDescent="0.25">
      <c r="A4" s="2" t="s">
        <v>1</v>
      </c>
      <c r="B4" s="2">
        <v>2017</v>
      </c>
      <c r="C4" s="2">
        <v>2261</v>
      </c>
      <c r="D4" s="2">
        <v>0.44919999999999999</v>
      </c>
    </row>
    <row r="5" spans="1:4" x14ac:dyDescent="0.25">
      <c r="A5" s="2" t="s">
        <v>1</v>
      </c>
      <c r="B5" s="2">
        <v>2017</v>
      </c>
      <c r="C5" s="2">
        <v>3013</v>
      </c>
      <c r="D5" s="2">
        <v>0.69140000000000001</v>
      </c>
    </row>
    <row r="6" spans="1:4" x14ac:dyDescent="0.25">
      <c r="A6" s="2" t="s">
        <v>1</v>
      </c>
      <c r="B6" s="2">
        <v>2018</v>
      </c>
      <c r="C6" s="2">
        <v>753</v>
      </c>
      <c r="D6" s="2">
        <v>0.1757</v>
      </c>
    </row>
    <row r="7" spans="1:4" x14ac:dyDescent="0.25">
      <c r="A7" s="2" t="s">
        <v>1</v>
      </c>
      <c r="B7" s="2">
        <v>2018</v>
      </c>
      <c r="C7" s="2">
        <v>1507</v>
      </c>
      <c r="D7" s="2">
        <v>0.30459999999999998</v>
      </c>
    </row>
    <row r="8" spans="1:4" x14ac:dyDescent="0.25">
      <c r="A8" s="2" t="s">
        <v>1</v>
      </c>
      <c r="B8" s="2">
        <v>2018</v>
      </c>
      <c r="C8" s="2">
        <v>2261</v>
      </c>
      <c r="D8" s="2">
        <v>0.47260000000000002</v>
      </c>
    </row>
    <row r="9" spans="1:4" x14ac:dyDescent="0.25">
      <c r="A9" s="2" t="s">
        <v>1</v>
      </c>
      <c r="B9" s="2">
        <v>2018</v>
      </c>
      <c r="C9" s="2">
        <v>3013</v>
      </c>
      <c r="D9" s="2">
        <v>0.67959999999999998</v>
      </c>
    </row>
    <row r="10" spans="1:4" x14ac:dyDescent="0.25">
      <c r="A10" s="2" t="s">
        <v>16</v>
      </c>
      <c r="B10" s="2">
        <v>2017</v>
      </c>
      <c r="C10" s="2">
        <v>753</v>
      </c>
      <c r="D10" s="12">
        <v>0.1171</v>
      </c>
    </row>
    <row r="11" spans="1:4" x14ac:dyDescent="0.25">
      <c r="A11" s="2" t="s">
        <v>16</v>
      </c>
      <c r="B11" s="2">
        <v>2017</v>
      </c>
      <c r="C11" s="2">
        <v>1507</v>
      </c>
      <c r="D11" s="2">
        <v>0.1244</v>
      </c>
    </row>
    <row r="12" spans="1:4" x14ac:dyDescent="0.25">
      <c r="A12" s="2" t="s">
        <v>16</v>
      </c>
      <c r="B12" s="2">
        <v>2017</v>
      </c>
      <c r="C12" s="2">
        <v>2261</v>
      </c>
      <c r="D12" s="2">
        <v>0.1409</v>
      </c>
    </row>
    <row r="13" spans="1:4" x14ac:dyDescent="0.25">
      <c r="A13" s="2" t="s">
        <v>16</v>
      </c>
      <c r="B13" s="2">
        <v>2017</v>
      </c>
      <c r="C13" s="2">
        <v>3013</v>
      </c>
      <c r="D13" s="2">
        <v>0.15229999999999999</v>
      </c>
    </row>
    <row r="14" spans="1:4" x14ac:dyDescent="0.25">
      <c r="A14" s="2" t="s">
        <v>16</v>
      </c>
      <c r="B14" s="2">
        <v>2018</v>
      </c>
      <c r="C14" s="2">
        <v>753</v>
      </c>
      <c r="D14" s="12">
        <v>0.121</v>
      </c>
    </row>
    <row r="15" spans="1:4" x14ac:dyDescent="0.25">
      <c r="A15" s="2" t="s">
        <v>16</v>
      </c>
      <c r="B15" s="2">
        <v>2018</v>
      </c>
      <c r="C15" s="2">
        <v>1507</v>
      </c>
      <c r="D15" s="2">
        <v>0.12889999999999999</v>
      </c>
    </row>
    <row r="16" spans="1:4" x14ac:dyDescent="0.25">
      <c r="A16" s="2" t="s">
        <v>16</v>
      </c>
      <c r="B16" s="2">
        <v>2018</v>
      </c>
      <c r="C16" s="2">
        <v>2261</v>
      </c>
      <c r="D16" s="2">
        <v>0.1464</v>
      </c>
    </row>
    <row r="17" spans="1:4" x14ac:dyDescent="0.25">
      <c r="A17" s="2" t="s">
        <v>16</v>
      </c>
      <c r="B17" s="2">
        <v>2018</v>
      </c>
      <c r="C17" s="2">
        <v>3013</v>
      </c>
      <c r="D17" s="2">
        <v>0.1641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07E8D-E165-4604-BCD5-54AB8B45F2E2}">
  <dimension ref="A1:D12"/>
  <sheetViews>
    <sheetView showGridLines="0" workbookViewId="0">
      <selection activeCell="I12" sqref="I12"/>
    </sheetView>
  </sheetViews>
  <sheetFormatPr defaultRowHeight="15" x14ac:dyDescent="0.25"/>
  <cols>
    <col min="1" max="1" width="17.140625" style="11" customWidth="1"/>
    <col min="2" max="2" width="18.28515625" style="11" customWidth="1"/>
    <col min="3" max="3" width="22.85546875" style="11" customWidth="1"/>
    <col min="4" max="4" width="13.85546875" style="11" customWidth="1"/>
    <col min="5" max="5" width="21.28515625" customWidth="1"/>
  </cols>
  <sheetData>
    <row r="1" spans="1:4" x14ac:dyDescent="0.25">
      <c r="A1" s="4" t="s">
        <v>6</v>
      </c>
      <c r="B1" s="4" t="s">
        <v>3</v>
      </c>
      <c r="C1" s="4" t="s">
        <v>14</v>
      </c>
      <c r="D1"/>
    </row>
    <row r="2" spans="1:4" x14ac:dyDescent="0.25">
      <c r="A2" s="2">
        <v>2017</v>
      </c>
      <c r="B2" s="2">
        <v>753</v>
      </c>
      <c r="C2" s="14">
        <v>1.4671221178479934</v>
      </c>
      <c r="D2"/>
    </row>
    <row r="3" spans="1:4" x14ac:dyDescent="0.25">
      <c r="A3" s="2">
        <v>2017</v>
      </c>
      <c r="B3" s="2">
        <v>1507</v>
      </c>
      <c r="C3" s="14">
        <v>2.3858520900321545</v>
      </c>
      <c r="D3"/>
    </row>
    <row r="4" spans="1:4" x14ac:dyDescent="0.25">
      <c r="A4" s="2">
        <v>2017</v>
      </c>
      <c r="B4" s="2">
        <v>2261</v>
      </c>
      <c r="C4" s="14">
        <v>3.1880766501064586</v>
      </c>
      <c r="D4"/>
    </row>
    <row r="5" spans="1:4" x14ac:dyDescent="0.25">
      <c r="A5" s="2">
        <v>2017</v>
      </c>
      <c r="B5" s="2">
        <v>3013</v>
      </c>
      <c r="C5" s="14">
        <v>4.5397242284963895</v>
      </c>
      <c r="D5"/>
    </row>
    <row r="6" spans="1:4" x14ac:dyDescent="0.25">
      <c r="A6" s="2">
        <v>2018</v>
      </c>
      <c r="B6" s="2">
        <v>753</v>
      </c>
      <c r="C6" s="14">
        <v>1.4520661157024792</v>
      </c>
      <c r="D6"/>
    </row>
    <row r="7" spans="1:4" x14ac:dyDescent="0.25">
      <c r="A7" s="2">
        <v>2018</v>
      </c>
      <c r="B7" s="2">
        <v>1507</v>
      </c>
      <c r="C7" s="14">
        <v>2.3025601241272309</v>
      </c>
      <c r="D7"/>
    </row>
    <row r="8" spans="1:4" x14ac:dyDescent="0.25">
      <c r="A8" s="2">
        <v>2018</v>
      </c>
      <c r="B8" s="2">
        <v>2261</v>
      </c>
      <c r="C8" s="14">
        <v>3.2281420765027322</v>
      </c>
      <c r="D8"/>
    </row>
    <row r="9" spans="1:4" x14ac:dyDescent="0.25">
      <c r="A9" s="2">
        <v>2018</v>
      </c>
      <c r="B9" s="2">
        <v>3013</v>
      </c>
      <c r="C9" s="14">
        <v>4.1413772090188905</v>
      </c>
      <c r="D9"/>
    </row>
    <row r="10" spans="1:4" x14ac:dyDescent="0.25">
      <c r="D10"/>
    </row>
    <row r="11" spans="1:4" x14ac:dyDescent="0.25">
      <c r="D11"/>
    </row>
    <row r="12" spans="1:4" x14ac:dyDescent="0.25">
      <c r="D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E223B-D93A-46D0-84DC-A8F92BE75429}">
  <dimension ref="A1:E42"/>
  <sheetViews>
    <sheetView showGridLines="0" topLeftCell="A19" workbookViewId="0">
      <selection activeCell="D37" sqref="D37"/>
    </sheetView>
  </sheetViews>
  <sheetFormatPr defaultRowHeight="15" x14ac:dyDescent="0.25"/>
  <cols>
    <col min="1" max="1" width="17.140625" style="11" customWidth="1"/>
    <col min="2" max="2" width="18.28515625" style="11" customWidth="1"/>
    <col min="3" max="3" width="22.85546875" style="11" customWidth="1"/>
    <col min="4" max="4" width="13.85546875" style="11" customWidth="1"/>
    <col min="5" max="5" width="21.28515625" customWidth="1"/>
  </cols>
  <sheetData>
    <row r="1" spans="1:4" x14ac:dyDescent="0.25">
      <c r="A1" s="4" t="s">
        <v>10</v>
      </c>
      <c r="B1" s="4" t="s">
        <v>6</v>
      </c>
      <c r="C1" s="4" t="s">
        <v>3</v>
      </c>
      <c r="D1" s="4" t="s">
        <v>5</v>
      </c>
    </row>
    <row r="2" spans="1:4" x14ac:dyDescent="0.25">
      <c r="A2" s="2" t="s">
        <v>1</v>
      </c>
      <c r="B2" s="2">
        <v>2017</v>
      </c>
      <c r="C2" s="2">
        <v>753</v>
      </c>
      <c r="D2" s="2">
        <v>0.17180000000000001</v>
      </c>
    </row>
    <row r="3" spans="1:4" x14ac:dyDescent="0.25">
      <c r="A3" s="2" t="s">
        <v>1</v>
      </c>
      <c r="B3" s="2">
        <v>2017</v>
      </c>
      <c r="C3" s="2">
        <v>1507</v>
      </c>
      <c r="D3" s="2">
        <v>0.29680000000000001</v>
      </c>
    </row>
    <row r="4" spans="1:4" x14ac:dyDescent="0.25">
      <c r="A4" s="2" t="s">
        <v>1</v>
      </c>
      <c r="B4" s="2">
        <v>2017</v>
      </c>
      <c r="C4" s="2">
        <v>2261</v>
      </c>
      <c r="D4" s="2">
        <v>0.44919999999999999</v>
      </c>
    </row>
    <row r="5" spans="1:4" x14ac:dyDescent="0.25">
      <c r="A5" s="2" t="s">
        <v>1</v>
      </c>
      <c r="B5" s="2">
        <v>2017</v>
      </c>
      <c r="C5" s="2">
        <v>3013</v>
      </c>
      <c r="D5" s="2">
        <v>0.69140000000000001</v>
      </c>
    </row>
    <row r="6" spans="1:4" x14ac:dyDescent="0.25">
      <c r="A6" s="2" t="s">
        <v>1</v>
      </c>
      <c r="B6" s="2">
        <v>2018</v>
      </c>
      <c r="C6" s="2">
        <v>753</v>
      </c>
      <c r="D6" s="2">
        <v>0.1757</v>
      </c>
    </row>
    <row r="7" spans="1:4" x14ac:dyDescent="0.25">
      <c r="A7" s="2" t="s">
        <v>1</v>
      </c>
      <c r="B7" s="2">
        <v>2018</v>
      </c>
      <c r="C7" s="2">
        <v>1507</v>
      </c>
      <c r="D7" s="2">
        <v>0.30459999999999998</v>
      </c>
    </row>
    <row r="8" spans="1:4" x14ac:dyDescent="0.25">
      <c r="A8" s="2" t="s">
        <v>1</v>
      </c>
      <c r="B8" s="2">
        <v>2018</v>
      </c>
      <c r="C8" s="2">
        <v>2261</v>
      </c>
      <c r="D8" s="2">
        <v>0.47260000000000002</v>
      </c>
    </row>
    <row r="9" spans="1:4" x14ac:dyDescent="0.25">
      <c r="A9" s="2" t="s">
        <v>1</v>
      </c>
      <c r="B9" s="2">
        <v>2018</v>
      </c>
      <c r="C9" s="2">
        <v>3013</v>
      </c>
      <c r="D9" s="2">
        <v>0.67959999999999998</v>
      </c>
    </row>
    <row r="10" spans="1:4" x14ac:dyDescent="0.25">
      <c r="A10" s="2" t="s">
        <v>2</v>
      </c>
      <c r="B10" s="2">
        <v>2017</v>
      </c>
      <c r="C10" s="2">
        <v>753</v>
      </c>
      <c r="D10" s="12">
        <v>0.1171</v>
      </c>
    </row>
    <row r="11" spans="1:4" x14ac:dyDescent="0.25">
      <c r="A11" s="2" t="s">
        <v>2</v>
      </c>
      <c r="B11" s="2">
        <v>2017</v>
      </c>
      <c r="C11" s="2">
        <v>1507</v>
      </c>
      <c r="D11" s="2">
        <v>0.1244</v>
      </c>
    </row>
    <row r="12" spans="1:4" x14ac:dyDescent="0.25">
      <c r="A12" s="2" t="s">
        <v>2</v>
      </c>
      <c r="B12" s="2">
        <v>2017</v>
      </c>
      <c r="C12" s="2">
        <v>2261</v>
      </c>
      <c r="D12" s="2">
        <v>0.1409</v>
      </c>
    </row>
    <row r="13" spans="1:4" x14ac:dyDescent="0.25">
      <c r="A13" s="2" t="s">
        <v>2</v>
      </c>
      <c r="B13" s="2">
        <v>2017</v>
      </c>
      <c r="C13" s="2">
        <v>3013</v>
      </c>
      <c r="D13" s="2">
        <v>0.15229999999999999</v>
      </c>
    </row>
    <row r="14" spans="1:4" x14ac:dyDescent="0.25">
      <c r="A14" s="2" t="s">
        <v>2</v>
      </c>
      <c r="B14" s="2">
        <v>2018</v>
      </c>
      <c r="C14" s="2">
        <v>753</v>
      </c>
      <c r="D14" s="12">
        <v>0.121</v>
      </c>
    </row>
    <row r="15" spans="1:4" x14ac:dyDescent="0.25">
      <c r="A15" s="2" t="s">
        <v>2</v>
      </c>
      <c r="B15" s="2">
        <v>2018</v>
      </c>
      <c r="C15" s="2">
        <v>1507</v>
      </c>
      <c r="D15" s="2">
        <v>0.12889999999999999</v>
      </c>
    </row>
    <row r="16" spans="1:4" x14ac:dyDescent="0.25">
      <c r="A16" s="2" t="s">
        <v>2</v>
      </c>
      <c r="B16" s="2">
        <v>2018</v>
      </c>
      <c r="C16" s="2">
        <v>2261</v>
      </c>
      <c r="D16" s="2">
        <v>0.1464</v>
      </c>
    </row>
    <row r="17" spans="1:5" x14ac:dyDescent="0.25">
      <c r="A17" s="2" t="s">
        <v>2</v>
      </c>
      <c r="B17" s="2">
        <v>2018</v>
      </c>
      <c r="C17" s="2">
        <v>3013</v>
      </c>
      <c r="D17" s="2">
        <v>0.1641</v>
      </c>
    </row>
    <row r="20" spans="1:5" x14ac:dyDescent="0.25">
      <c r="A20" s="4" t="s">
        <v>6</v>
      </c>
      <c r="B20" s="4" t="s">
        <v>3</v>
      </c>
      <c r="C20" s="4" t="s">
        <v>1</v>
      </c>
      <c r="D20" s="4" t="s">
        <v>2</v>
      </c>
      <c r="E20" s="4" t="s">
        <v>14</v>
      </c>
    </row>
    <row r="21" spans="1:5" x14ac:dyDescent="0.25">
      <c r="A21" s="2">
        <v>2017</v>
      </c>
      <c r="B21" s="2">
        <v>753</v>
      </c>
      <c r="C21" s="2">
        <v>0.17180000000000001</v>
      </c>
      <c r="D21" s="12">
        <v>0.1171</v>
      </c>
      <c r="E21" s="14">
        <f>C21/D21</f>
        <v>1.4671221178479934</v>
      </c>
    </row>
    <row r="22" spans="1:5" x14ac:dyDescent="0.25">
      <c r="A22" s="2">
        <v>2017</v>
      </c>
      <c r="B22" s="2">
        <v>1507</v>
      </c>
      <c r="C22" s="2">
        <v>0.29680000000000001</v>
      </c>
      <c r="D22" s="2">
        <v>0.1244</v>
      </c>
      <c r="E22" s="14">
        <f t="shared" ref="E22:E28" si="0">C22/D22</f>
        <v>2.3858520900321545</v>
      </c>
    </row>
    <row r="23" spans="1:5" x14ac:dyDescent="0.25">
      <c r="A23" s="2">
        <v>2017</v>
      </c>
      <c r="B23" s="2">
        <v>2261</v>
      </c>
      <c r="C23" s="2">
        <v>0.44919999999999999</v>
      </c>
      <c r="D23" s="2">
        <v>0.1409</v>
      </c>
      <c r="E23" s="14">
        <f t="shared" si="0"/>
        <v>3.1880766501064586</v>
      </c>
    </row>
    <row r="24" spans="1:5" x14ac:dyDescent="0.25">
      <c r="A24" s="2">
        <v>2017</v>
      </c>
      <c r="B24" s="2">
        <v>3013</v>
      </c>
      <c r="C24" s="2">
        <v>0.69140000000000001</v>
      </c>
      <c r="D24" s="2">
        <v>0.15229999999999999</v>
      </c>
      <c r="E24" s="14">
        <f t="shared" si="0"/>
        <v>4.5397242284963895</v>
      </c>
    </row>
    <row r="25" spans="1:5" x14ac:dyDescent="0.25">
      <c r="A25" s="2">
        <v>2018</v>
      </c>
      <c r="B25" s="2">
        <v>753</v>
      </c>
      <c r="C25" s="2">
        <v>0.1757</v>
      </c>
      <c r="D25" s="12">
        <v>0.121</v>
      </c>
      <c r="E25" s="14">
        <f t="shared" si="0"/>
        <v>1.4520661157024792</v>
      </c>
    </row>
    <row r="26" spans="1:5" x14ac:dyDescent="0.25">
      <c r="A26" s="2">
        <v>2018</v>
      </c>
      <c r="B26" s="2">
        <v>1507</v>
      </c>
      <c r="C26" s="2">
        <v>0.29680000000000001</v>
      </c>
      <c r="D26" s="2">
        <v>0.12889999999999999</v>
      </c>
      <c r="E26" s="14">
        <f t="shared" si="0"/>
        <v>2.3025601241272309</v>
      </c>
    </row>
    <row r="27" spans="1:5" x14ac:dyDescent="0.25">
      <c r="A27" s="2">
        <v>2018</v>
      </c>
      <c r="B27" s="2">
        <v>2261</v>
      </c>
      <c r="C27" s="2">
        <v>0.47260000000000002</v>
      </c>
      <c r="D27" s="2">
        <v>0.1464</v>
      </c>
      <c r="E27" s="14">
        <f t="shared" si="0"/>
        <v>3.2281420765027322</v>
      </c>
    </row>
    <row r="28" spans="1:5" x14ac:dyDescent="0.25">
      <c r="A28" s="2">
        <v>2018</v>
      </c>
      <c r="B28" s="2">
        <v>3013</v>
      </c>
      <c r="C28" s="2">
        <v>0.67959999999999998</v>
      </c>
      <c r="D28" s="2">
        <v>0.1641</v>
      </c>
      <c r="E28" s="14">
        <f t="shared" si="0"/>
        <v>4.1413772090188905</v>
      </c>
    </row>
    <row r="30" spans="1:5" x14ac:dyDescent="0.25">
      <c r="D30"/>
    </row>
    <row r="31" spans="1:5" x14ac:dyDescent="0.25">
      <c r="A31" s="4" t="s">
        <v>6</v>
      </c>
      <c r="B31" s="4" t="s">
        <v>3</v>
      </c>
      <c r="C31" s="4" t="s">
        <v>14</v>
      </c>
      <c r="D31"/>
    </row>
    <row r="32" spans="1:5" x14ac:dyDescent="0.25">
      <c r="A32" s="2">
        <v>2017</v>
      </c>
      <c r="B32" s="2">
        <v>753</v>
      </c>
      <c r="C32" s="14">
        <v>1.4671221178479934</v>
      </c>
      <c r="D32"/>
    </row>
    <row r="33" spans="1:4" x14ac:dyDescent="0.25">
      <c r="A33" s="2">
        <v>2017</v>
      </c>
      <c r="B33" s="2">
        <v>1507</v>
      </c>
      <c r="C33" s="14">
        <v>2.3858520900321545</v>
      </c>
      <c r="D33"/>
    </row>
    <row r="34" spans="1:4" x14ac:dyDescent="0.25">
      <c r="A34" s="2">
        <v>2017</v>
      </c>
      <c r="B34" s="2">
        <v>2261</v>
      </c>
      <c r="C34" s="14">
        <v>3.1880766501064586</v>
      </c>
      <c r="D34"/>
    </row>
    <row r="35" spans="1:4" x14ac:dyDescent="0.25">
      <c r="A35" s="2">
        <v>2017</v>
      </c>
      <c r="B35" s="2">
        <v>3013</v>
      </c>
      <c r="C35" s="14">
        <v>4.5397242284963895</v>
      </c>
      <c r="D35"/>
    </row>
    <row r="36" spans="1:4" x14ac:dyDescent="0.25">
      <c r="A36" s="2">
        <v>2018</v>
      </c>
      <c r="B36" s="2">
        <v>753</v>
      </c>
      <c r="C36" s="14">
        <v>1.4520661157024792</v>
      </c>
      <c r="D36"/>
    </row>
    <row r="37" spans="1:4" x14ac:dyDescent="0.25">
      <c r="A37" s="2">
        <v>2018</v>
      </c>
      <c r="B37" s="2">
        <v>1507</v>
      </c>
      <c r="C37" s="14">
        <v>2.3025601241272309</v>
      </c>
      <c r="D37"/>
    </row>
    <row r="38" spans="1:4" x14ac:dyDescent="0.25">
      <c r="A38" s="2">
        <v>2018</v>
      </c>
      <c r="B38" s="2">
        <v>2261</v>
      </c>
      <c r="C38" s="14">
        <v>3.2281420765027322</v>
      </c>
      <c r="D38"/>
    </row>
    <row r="39" spans="1:4" x14ac:dyDescent="0.25">
      <c r="A39" s="2">
        <v>2018</v>
      </c>
      <c r="B39" s="2">
        <v>3013</v>
      </c>
      <c r="C39" s="14">
        <v>4.1413772090188905</v>
      </c>
      <c r="D39"/>
    </row>
    <row r="40" spans="1:4" x14ac:dyDescent="0.25">
      <c r="D40"/>
    </row>
    <row r="41" spans="1:4" x14ac:dyDescent="0.25">
      <c r="D41"/>
    </row>
    <row r="42" spans="1:4" x14ac:dyDescent="0.25">
      <c r="D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Execution Time</vt:lpstr>
      <vt:lpstr>Pivot1</vt:lpstr>
      <vt:lpstr>Pivot2</vt:lpstr>
      <vt:lpstr>Data for Pivot1</vt:lpstr>
      <vt:lpstr>Data for Pivot2</vt:lpstr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2022-05-19T11:51:51Z</dcterms:created>
  <dcterms:modified xsi:type="dcterms:W3CDTF">2022-05-20T01:28:58Z</dcterms:modified>
</cp:coreProperties>
</file>