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IinDcMAUQ9VUPfZ/8VIy5WBqQRw=="/>
    </ext>
  </extLst>
</workbook>
</file>

<file path=xl/sharedStrings.xml><?xml version="1.0" encoding="utf-8"?>
<sst xmlns="http://schemas.openxmlformats.org/spreadsheetml/2006/main" count="5117" uniqueCount="2234">
  <si>
    <t>Sl. No</t>
  </si>
  <si>
    <t>Suppliers</t>
  </si>
  <si>
    <t>Name</t>
  </si>
  <si>
    <t>Country</t>
  </si>
  <si>
    <t>Region</t>
  </si>
  <si>
    <t>Producer/Farm</t>
  </si>
  <si>
    <t>Variety</t>
  </si>
  <si>
    <t>SCA score</t>
  </si>
  <si>
    <t>Process/Type</t>
  </si>
  <si>
    <t>Cupping Notes</t>
  </si>
  <si>
    <t>Weight in Kg</t>
  </si>
  <si>
    <t>Type of Bag</t>
  </si>
  <si>
    <t>Qty Available</t>
  </si>
  <si>
    <t>Price per Kg in USD</t>
  </si>
  <si>
    <t>Price per Kg in Euro</t>
  </si>
  <si>
    <t>Price per Kg in PLN</t>
  </si>
  <si>
    <t>Certification</t>
  </si>
  <si>
    <t>Harvest</t>
  </si>
  <si>
    <t>ETA</t>
  </si>
  <si>
    <t>GB_0000001</t>
  </si>
  <si>
    <t>Oferta Bero Polska</t>
  </si>
  <si>
    <t>Brazil DECAF CO2</t>
  </si>
  <si>
    <t>Brazil</t>
  </si>
  <si>
    <t xml:space="preserve"> </t>
  </si>
  <si>
    <t>Decaf</t>
  </si>
  <si>
    <t>dark chocolate, roasted almond</t>
  </si>
  <si>
    <t>GB_0000002</t>
  </si>
  <si>
    <t>Brazil Fazenda Chapada Scr.15up Acaía Microlot</t>
  </si>
  <si>
    <t>Natural</t>
  </si>
  <si>
    <t>berries, winey, milk chocolate, hazelnut</t>
  </si>
  <si>
    <t>GB_0000003</t>
  </si>
  <si>
    <t>Brazil Fazenda da Lagoa NY 2 scr. 17/18 ss</t>
  </si>
  <si>
    <t>walnut, chocolate, citric acidity</t>
  </si>
  <si>
    <t>GB_0000004</t>
  </si>
  <si>
    <t>Brazil Forca Cafe Fabio Venancio A Sales Natural Casa da Crianca</t>
  </si>
  <si>
    <t>plum in chocolate, hazelnut, cardamom</t>
  </si>
  <si>
    <t>GB_0000005</t>
  </si>
  <si>
    <t>Brazil Forca Cafe Lucas de Oliveira Costa Natural Casa da Crianca</t>
  </si>
  <si>
    <t>roasted almond, cinnamon, dark chocolate</t>
  </si>
  <si>
    <t>GB_0000006</t>
  </si>
  <si>
    <t>Brazil Obatã Fazenda Da Lagoa Casa da Criança</t>
  </si>
  <si>
    <t>walnut, chocolate, very transparent</t>
  </si>
  <si>
    <t>GB_0000007</t>
  </si>
  <si>
    <t>Brazil Santos 14/16</t>
  </si>
  <si>
    <t>GB_0000008</t>
  </si>
  <si>
    <t>Brazil Santos 17/18</t>
  </si>
  <si>
    <t>GB_0000009</t>
  </si>
  <si>
    <t>Brazil Santos 17/18 ss fc from Guaxupe (Cooperativa Guaxupe)</t>
  </si>
  <si>
    <t>GB_0000010</t>
  </si>
  <si>
    <t>Brazil Santos 17/18 ss fc Mogiana</t>
  </si>
  <si>
    <t>hazelnut, dark chocolate, low acidity, creamy body</t>
  </si>
  <si>
    <t>GB_0000011</t>
  </si>
  <si>
    <t>Colombia Excelso ep</t>
  </si>
  <si>
    <t>Colombia</t>
  </si>
  <si>
    <t>Washed</t>
  </si>
  <si>
    <t>GB_0000012</t>
  </si>
  <si>
    <t>Colombia Excelso ep Medellin</t>
  </si>
  <si>
    <t>red currants, orange, caramel, chocolate</t>
  </si>
  <si>
    <t>GB_0000013</t>
  </si>
  <si>
    <t>Colombia Excelso Finca La Costa</t>
  </si>
  <si>
    <t>wild rose fruit, black tea, cranberry, chocolate</t>
  </si>
  <si>
    <t>GB_0000014</t>
  </si>
  <si>
    <t>Colombia Supremo 17/18 Fincas Tarso Antioquia</t>
  </si>
  <si>
    <t>plum, orange, chocolate</t>
  </si>
  <si>
    <t>GB_0000015</t>
  </si>
  <si>
    <t>Colombia Supremo 17/18 Medellin</t>
  </si>
  <si>
    <t>orange, caramel, chocolate</t>
  </si>
  <si>
    <t>GB_0000016</t>
  </si>
  <si>
    <t>Colombia Supremo LA MANUELA SUPREMO scr. 18</t>
  </si>
  <si>
    <t>red apple, cinnamon, caramel</t>
  </si>
  <si>
    <t>GB_0000017</t>
  </si>
  <si>
    <t>Costa Rica SHB EP Candelilla Estate Monte Canet</t>
  </si>
  <si>
    <t>Costarica</t>
  </si>
  <si>
    <t>peach, black tea, orange, coffee blossom</t>
  </si>
  <si>
    <t>GB_0000018</t>
  </si>
  <si>
    <t>Costa Rica SHB EP Candelilla Estate Typica</t>
  </si>
  <si>
    <t>lemon, orange blossom, coriander, chocolate</t>
  </si>
  <si>
    <t>GB_0000019</t>
  </si>
  <si>
    <t>Costa Rica SHB EP Palmichal Nacientes</t>
  </si>
  <si>
    <t>wild strawberry, orange blossom, stone fruits, cane sugar</t>
  </si>
  <si>
    <t>GB_0000020</t>
  </si>
  <si>
    <t>Costa Rica SHB EP Palmichal Sarchimor Honey (crop 2019)</t>
  </si>
  <si>
    <t>Honey</t>
  </si>
  <si>
    <t>yellow plum, mango, milk chocolate</t>
  </si>
  <si>
    <t>GB_0000021</t>
  </si>
  <si>
    <t>Costa Rica SHB EP SHB EP Juanachute Piedra</t>
  </si>
  <si>
    <t>orange, berries, maple syrup</t>
  </si>
  <si>
    <t>GB_0000022</t>
  </si>
  <si>
    <t>Costa Rica SHB EP Tarrazu San Rafael</t>
  </si>
  <si>
    <t>cherry, caramel, almond, smooth body</t>
  </si>
  <si>
    <t>GB_0000023</t>
  </si>
  <si>
    <t>Dom. Rep. Don Juan 15up</t>
  </si>
  <si>
    <t>Dominican Republic</t>
  </si>
  <si>
    <t>GB_0000024</t>
  </si>
  <si>
    <t>Dom. Rep. Jarabacoa Organic</t>
  </si>
  <si>
    <t>walnut, tobacco, cocoa</t>
  </si>
  <si>
    <t>GB_0000025</t>
  </si>
  <si>
    <t>Ethiopia Djimmah unwashed gr. 5</t>
  </si>
  <si>
    <t>Ethiopia</t>
  </si>
  <si>
    <t>GB_0000026</t>
  </si>
  <si>
    <t>Ethiopia Keffa Gr.2 Kafa Union</t>
  </si>
  <si>
    <t>earl grey, lemon, cranberry</t>
  </si>
  <si>
    <t>GB_0000027</t>
  </si>
  <si>
    <t>Ethiopia Organic Bench Maji Gr.2 from Banch Maji Union</t>
  </si>
  <si>
    <t>shy lemon, nuts, chocolate</t>
  </si>
  <si>
    <t>GB_0000028</t>
  </si>
  <si>
    <t>Ethiopia Organic Guji Gr.1, Tero Farm</t>
  </si>
  <si>
    <t>peach, red orange, jasmine, black tea</t>
  </si>
  <si>
    <t>GB_0000029</t>
  </si>
  <si>
    <t>Ethiopia ORGANIC Yirgacheffe Gr.2 Hafursa from YCFCU</t>
  </si>
  <si>
    <t>bergamot, peach, lemon, chocolate</t>
  </si>
  <si>
    <t>GB_0000030</t>
  </si>
  <si>
    <t>Ethiopia ORGANIC Yirgacheffe Gr.2 Koke from YCFCU</t>
  </si>
  <si>
    <t>apricot, orange blossom, milk chocolate</t>
  </si>
  <si>
    <t>GB_0000031</t>
  </si>
  <si>
    <t>Ethiopia Washed Sidamo Gr. 2 Mamo Kacha</t>
  </si>
  <si>
    <t>lemon, stone fruits, cocoa</t>
  </si>
  <si>
    <t>GB_0000032</t>
  </si>
  <si>
    <t>Guatemala SHB EP Flor del Rosario, Alta Verapaz</t>
  </si>
  <si>
    <t>Guatemala</t>
  </si>
  <si>
    <t>hazelnuts, stone fruits, marzepan</t>
  </si>
  <si>
    <t>GB_0000033</t>
  </si>
  <si>
    <t>Honduras Organic HG EP, Cauful</t>
  </si>
  <si>
    <t>Honduras</t>
  </si>
  <si>
    <t>red grapes, lavender, chocolate</t>
  </si>
  <si>
    <t>GB_0000034</t>
  </si>
  <si>
    <t>Honduras SHG ep</t>
  </si>
  <si>
    <t>dark chocolate,brazil nuts</t>
  </si>
  <si>
    <t>GB_0000035</t>
  </si>
  <si>
    <t>Honduras SHG EP, Capucas Organic</t>
  </si>
  <si>
    <t>prune, hazelnut, chocolate</t>
  </si>
  <si>
    <t>GB_0000036</t>
  </si>
  <si>
    <t>Honduras SHG Guara Azul Jose H. Martinez</t>
  </si>
  <si>
    <t>green apple, blueberry, chocolate</t>
  </si>
  <si>
    <t>GB_0000037</t>
  </si>
  <si>
    <t>Honduras SHG Guara Verde Specialty Program</t>
  </si>
  <si>
    <t>violet, tangerin, almond, chocolate</t>
  </si>
  <si>
    <t>GB_0000038</t>
  </si>
  <si>
    <t>India Arabica Plantation A</t>
  </si>
  <si>
    <t>India</t>
  </si>
  <si>
    <t>hazelnut, honey, chocolate</t>
  </si>
  <si>
    <t>GB_0000039</t>
  </si>
  <si>
    <t>India Arabica Plantation AA</t>
  </si>
  <si>
    <t>orange, hazelnut, chocolate</t>
  </si>
  <si>
    <t>GB_0000040</t>
  </si>
  <si>
    <t>Indonesia BALI Grade 1 Batur Estate</t>
  </si>
  <si>
    <t>Semi Washed</t>
  </si>
  <si>
    <t>juicy orange, milk chocolate, roasted peanuts</t>
  </si>
  <si>
    <t>GB_0000041</t>
  </si>
  <si>
    <t>Indonesia Flores Bajawa Ngowamawo Da Gabo Aurelia Organic</t>
  </si>
  <si>
    <t>Indonesia</t>
  </si>
  <si>
    <t>gooseberry, red grapes, caramel, cloves</t>
  </si>
  <si>
    <t>GB_0000042</t>
  </si>
  <si>
    <t>Indonesia Kalossi Gr.1 TP</t>
  </si>
  <si>
    <t>gooseberry, lemon, jasmine</t>
  </si>
  <si>
    <t>GB_0000043</t>
  </si>
  <si>
    <t>Kenia AA Kibirgwi Kiangai</t>
  </si>
  <si>
    <t>Kenia</t>
  </si>
  <si>
    <t>black currant, jasmine, fudge</t>
  </si>
  <si>
    <t>GB_0000044</t>
  </si>
  <si>
    <t>Kenia AA New Mitaboni</t>
  </si>
  <si>
    <t>lemon, red currant, black tea, juicy</t>
  </si>
  <si>
    <t>GB_0000045</t>
  </si>
  <si>
    <t>Kenia AB Murue Ngurueri</t>
  </si>
  <si>
    <t>GB_0000046</t>
  </si>
  <si>
    <t>Kenia AB New Mitaboni</t>
  </si>
  <si>
    <t>red currant, cranberry, caramel</t>
  </si>
  <si>
    <t>GB_0000047</t>
  </si>
  <si>
    <t>Malawi AAA Plus Pamwamba</t>
  </si>
  <si>
    <t>Malawi</t>
  </si>
  <si>
    <t>plum, cinnamon, chocolate</t>
  </si>
  <si>
    <t>GB_0000048</t>
  </si>
  <si>
    <t>Mexico Organic SHG EP Berilo</t>
  </si>
  <si>
    <t>Mexico</t>
  </si>
  <si>
    <t>maple syrup, pear, toffee</t>
  </si>
  <si>
    <t>GB_0000049</t>
  </si>
  <si>
    <t>Mexico SHG Fancy Muxbal honey</t>
  </si>
  <si>
    <t>cherry, chocolate, raisin</t>
  </si>
  <si>
    <t>GB_0000050</t>
  </si>
  <si>
    <t>Mexico SHG Jaguar</t>
  </si>
  <si>
    <t>walnut,green apple, milk chocolate</t>
  </si>
  <si>
    <t>GB_0000051</t>
  </si>
  <si>
    <t>Mexico SHG UCIPA</t>
  </si>
  <si>
    <t>raisin, cinnamon, chocolate</t>
  </si>
  <si>
    <t>GB_0000052</t>
  </si>
  <si>
    <t>Nicaragua DECAF CO2 Los Placeres Fincas Mierisch</t>
  </si>
  <si>
    <t>Nicaragua</t>
  </si>
  <si>
    <t>apple, cinnamon, walnut, milk chocolate</t>
  </si>
  <si>
    <t>GB_0000053</t>
  </si>
  <si>
    <t>Nicaragua SHB EP Red Catuai El Limoncillo, Fincas Mierisch</t>
  </si>
  <si>
    <t>apricot,milk chocolate, hazelnut</t>
  </si>
  <si>
    <t>GB_0000054</t>
  </si>
  <si>
    <t>Nicaragua SHG ep Jinotega Matagalpa in grainpro (crop 18/19)</t>
  </si>
  <si>
    <t>green apple, caramel,cardamon</t>
  </si>
  <si>
    <t>GB_0000055</t>
  </si>
  <si>
    <t>Nicaragua SHG EP San Jose Estate Catuai</t>
  </si>
  <si>
    <t>milk, chocolate, herbs</t>
  </si>
  <si>
    <t>GB_0000056</t>
  </si>
  <si>
    <t>Panama SHB El Hortigal Estate</t>
  </si>
  <si>
    <t>Panama</t>
  </si>
  <si>
    <t>walnut,apple, chocolate</t>
  </si>
  <si>
    <t>GB_0000057</t>
  </si>
  <si>
    <t>Panama SHB La Gloria Estate</t>
  </si>
  <si>
    <t>tangerine, orange blossom, yellow plum, milk chocolate</t>
  </si>
  <si>
    <t>GB_0000058</t>
  </si>
  <si>
    <t>Peru Decaf CO2 Grade 1</t>
  </si>
  <si>
    <t>Peru</t>
  </si>
  <si>
    <t>toffee, cardamon, prune</t>
  </si>
  <si>
    <t>GB_0000059</t>
  </si>
  <si>
    <t>Peru gr. 2 washed MCM</t>
  </si>
  <si>
    <t>GB_0000060</t>
  </si>
  <si>
    <t>Peru ORGANIC Negrissa Gr.1</t>
  </si>
  <si>
    <t>GB_0000061</t>
  </si>
  <si>
    <t>Tanzania AA Ngila Estate</t>
  </si>
  <si>
    <t>Tanzania</t>
  </si>
  <si>
    <t>red apple, cardamon, dark chocolate, hibiscus</t>
  </si>
  <si>
    <t>GB_0000062</t>
  </si>
  <si>
    <t>Tanzania AA Ngila Estate Honey</t>
  </si>
  <si>
    <t>red gooseberry, cane sugar, black berries, black tea</t>
  </si>
  <si>
    <t>GB_0000063</t>
  </si>
  <si>
    <t>Tanzania Iloma natural</t>
  </si>
  <si>
    <t>wild strawberries, berries, milk chocolate</t>
  </si>
  <si>
    <t>GB_0000064</t>
  </si>
  <si>
    <t>Tanzania PB Ngila Estate</t>
  </si>
  <si>
    <t>cherry, chocolate, marzepan</t>
  </si>
  <si>
    <t>GB_0000065</t>
  </si>
  <si>
    <t>Yemen Mocha Matari Grade A+</t>
  </si>
  <si>
    <t>Yemen</t>
  </si>
  <si>
    <t>vanilla, milk chocolate, blueberries</t>
  </si>
  <si>
    <t>GB_0000066</t>
  </si>
  <si>
    <t>India Robusta Cherry AA scr. 18</t>
  </si>
  <si>
    <t>GB_0000067</t>
  </si>
  <si>
    <t>India Robusta Cherry AB</t>
  </si>
  <si>
    <t>GB_0000068</t>
  </si>
  <si>
    <t>India Robusta Parchment AB Chikkanahalli Estate</t>
  </si>
  <si>
    <t>cacao, dried fruits, peanuts</t>
  </si>
  <si>
    <t>GB_0000069</t>
  </si>
  <si>
    <t>Mexico Washed Robusta Finca Alianza</t>
  </si>
  <si>
    <t>GB_0000070</t>
  </si>
  <si>
    <t>Uganda Robusta Kaweri Turaco scr.15/17</t>
  </si>
  <si>
    <t>Uganda</t>
  </si>
  <si>
    <t>chocolate, buckwheat honey, very clean</t>
  </si>
  <si>
    <t>GB_0000071</t>
  </si>
  <si>
    <t>Vietnam Robusta gr. 1 scr. 16 wet polished</t>
  </si>
  <si>
    <t>Vietnam</t>
  </si>
  <si>
    <t>Wet Polished</t>
  </si>
  <si>
    <t>GB_0000072</t>
  </si>
  <si>
    <t>Ally Coffee</t>
  </si>
  <si>
    <t>P002688 # 2</t>
  </si>
  <si>
    <t>Costa Rica</t>
  </si>
  <si>
    <t>Tarrazú</t>
  </si>
  <si>
    <t>Don Elí Micromill   El Otro Lado</t>
  </si>
  <si>
    <t>Catuai</t>
  </si>
  <si>
    <t>Red Honey</t>
  </si>
  <si>
    <t>Buttery texture, honey, red apple, blackberries</t>
  </si>
  <si>
    <t>3 x 69 kg GPB</t>
  </si>
  <si>
    <t>GB_0000073</t>
  </si>
  <si>
    <t>P002688 # 3</t>
  </si>
  <si>
    <t>Don Elí Micromill    La Pastora</t>
  </si>
  <si>
    <t>Yellow Honey</t>
  </si>
  <si>
    <t>Creamy, muscovado, orange marmalade, plum</t>
  </si>
  <si>
    <t>GB_0000074</t>
  </si>
  <si>
    <t>P002688 # 17</t>
  </si>
  <si>
    <t>Palmichal Micromill   Christian Alvarez</t>
  </si>
  <si>
    <t>Juicy, balanced, brown sugar, sweet lemon, peach</t>
  </si>
  <si>
    <t>GB_0000075</t>
  </si>
  <si>
    <t>P002688 #8</t>
  </si>
  <si>
    <t>Juanachute Micromill   El Papal</t>
  </si>
  <si>
    <t>Velvety body, syrupy sweet, plum, sweet citrus</t>
  </si>
  <si>
    <t>9 x 69 kg GPB</t>
  </si>
  <si>
    <t>GB_0000076</t>
  </si>
  <si>
    <t>P002688 #9</t>
  </si>
  <si>
    <t>White Honey</t>
  </si>
  <si>
    <t>Juicy, vibrant, honeydew, sweet lime, white sugar</t>
  </si>
  <si>
    <t>8 x 69 kg GPB</t>
  </si>
  <si>
    <t>GB_0000077</t>
  </si>
  <si>
    <t>P002688 #13</t>
  </si>
  <si>
    <t>Juanachute Micromill   Nacientes</t>
  </si>
  <si>
    <t>Juicy, clean, nectarine, orange, vanilla</t>
  </si>
  <si>
    <t>6 x 69 kg GPB</t>
  </si>
  <si>
    <t>GB_0000078</t>
  </si>
  <si>
    <t>P002688 # 6</t>
  </si>
  <si>
    <t>Central Valley</t>
  </si>
  <si>
    <t>Hacienda Sonora</t>
  </si>
  <si>
    <t>Obata</t>
  </si>
  <si>
    <t>Creamy, roasted almond, plum, red apple, pear</t>
  </si>
  <si>
    <t>4 x 69 kg GPB</t>
  </si>
  <si>
    <t>GB_0000079</t>
  </si>
  <si>
    <t>P002688 # 7</t>
  </si>
  <si>
    <t>Finca Colorado</t>
  </si>
  <si>
    <t>Caturra</t>
  </si>
  <si>
    <t>Juicy, honey, wafer, orange, passion fruit</t>
  </si>
  <si>
    <t>GB_0000080</t>
  </si>
  <si>
    <t>P001961 # 2</t>
  </si>
  <si>
    <t>Palmichal Micromill   Los Ureña</t>
  </si>
  <si>
    <t>Juicy, blackberry, dark red berries, papaya</t>
  </si>
  <si>
    <t>33 x 69 kg GPB</t>
  </si>
  <si>
    <t>GB_0000081</t>
  </si>
  <si>
    <t>P001961 # 10</t>
  </si>
  <si>
    <t>Palmichal Micromill   Cerro Dragon</t>
  </si>
  <si>
    <t>Creamy, yellow fruit, brown spice, vanilla</t>
  </si>
  <si>
    <t>38 x 69 kg GPB</t>
  </si>
  <si>
    <t>GB_0000082</t>
  </si>
  <si>
    <t>P001961 # 3</t>
  </si>
  <si>
    <t>Palmichal Micromill    Christian Alvarez</t>
  </si>
  <si>
    <t>Creamy, cherry, brown sugar, milk chocolate</t>
  </si>
  <si>
    <t>GB_0000083</t>
  </si>
  <si>
    <t>P001961 # 7</t>
  </si>
  <si>
    <t>Juanachute Micromill   San Francisco</t>
  </si>
  <si>
    <t>Caturra, Catuai</t>
  </si>
  <si>
    <t>Delicate, lime peel, molasses, stone fruit</t>
  </si>
  <si>
    <t>2 x 69 kg GPB</t>
  </si>
  <si>
    <t>GB_0000084</t>
  </si>
  <si>
    <t>P001961 # 13</t>
  </si>
  <si>
    <t>Smooth, plum, blueberry, milk chocolate</t>
  </si>
  <si>
    <t>14 x 69 kg GPB</t>
  </si>
  <si>
    <t>GB_0000085</t>
  </si>
  <si>
    <t>P002151 # 5</t>
  </si>
  <si>
    <t>Juanachute Micromill   Canet</t>
  </si>
  <si>
    <t>Creamy, milk chocolate, caramel</t>
  </si>
  <si>
    <t>GB_0000086</t>
  </si>
  <si>
    <t>P001961 # 6</t>
  </si>
  <si>
    <t>Silky, balanced, orange, milk chocolate</t>
  </si>
  <si>
    <t>GB_0000087</t>
  </si>
  <si>
    <t>P002214 # 1</t>
  </si>
  <si>
    <t>Turrialba</t>
  </si>
  <si>
    <t>Aquiares Estate</t>
  </si>
  <si>
    <t>Esperanza</t>
  </si>
  <si>
    <t>Silky, mandarin, cherry, dried fruit</t>
  </si>
  <si>
    <t>GB_0000088</t>
  </si>
  <si>
    <t>P002368 # 1</t>
  </si>
  <si>
    <t>Huehuetenango</t>
  </si>
  <si>
    <t>Ceiba   community coffee</t>
  </si>
  <si>
    <t>Mixed varietals</t>
  </si>
  <si>
    <t>Silky, mild, nougat, roasted almonds, stonefruit</t>
  </si>
  <si>
    <t>25 x 69 kg GPB</t>
  </si>
  <si>
    <t>GB_0000089</t>
  </si>
  <si>
    <t>P002651 # 1</t>
  </si>
  <si>
    <t>Opalaca</t>
  </si>
  <si>
    <t>Comicovel   FTO</t>
  </si>
  <si>
    <t>Creamy, almond, molasses, stonefruit, citrus</t>
  </si>
  <si>
    <t>139 x 69 kg GPB</t>
  </si>
  <si>
    <t>GB_0000090</t>
  </si>
  <si>
    <t>P002561 # 4</t>
  </si>
  <si>
    <t>Huila</t>
  </si>
  <si>
    <t>El Puente</t>
  </si>
  <si>
    <t>Creamy, caramel, orange zest, vanilla</t>
  </si>
  <si>
    <t>4 x 70 kg GPB</t>
  </si>
  <si>
    <t>GB_0000091</t>
  </si>
  <si>
    <t>P003042#8</t>
  </si>
  <si>
    <t>Nariño</t>
  </si>
  <si>
    <t>El Obraje</t>
  </si>
  <si>
    <t>Silky, mandarin, brown sugar</t>
  </si>
  <si>
    <t>68 x 70 kg GPB</t>
  </si>
  <si>
    <t>GB_0000092</t>
  </si>
  <si>
    <t>P003042#11</t>
  </si>
  <si>
    <t>Gesha</t>
  </si>
  <si>
    <t>Velvety body, kiwi, yellow plum, lemonade</t>
  </si>
  <si>
    <t>20 x 25 kg GPB</t>
  </si>
  <si>
    <t>GB_0000093</t>
  </si>
  <si>
    <t>P002989#6</t>
  </si>
  <si>
    <t>El Mirador</t>
  </si>
  <si>
    <t>Orange Bourbon</t>
  </si>
  <si>
    <t>Jammy, complex, grapefruit, chocolate mousse</t>
  </si>
  <si>
    <t>9 x 35 kg GPB</t>
  </si>
  <si>
    <t>GB_0000094</t>
  </si>
  <si>
    <t>P002989#7</t>
  </si>
  <si>
    <t>Catiope</t>
  </si>
  <si>
    <t>Natural acetic</t>
  </si>
  <si>
    <t>Juicy, ripe grapefruit, rose, strawberry jam</t>
  </si>
  <si>
    <t>24 x 35 kg GPB</t>
  </si>
  <si>
    <t>GB_0000095</t>
  </si>
  <si>
    <t>P002989#8</t>
  </si>
  <si>
    <t>Tabi</t>
  </si>
  <si>
    <t>Natural hydro Honey</t>
  </si>
  <si>
    <t>Juicy, chocolate pastry, passionfruit, contreau</t>
  </si>
  <si>
    <t>1 x 35 kg GPB</t>
  </si>
  <si>
    <t>GB_0000096</t>
  </si>
  <si>
    <t>P003141#1</t>
  </si>
  <si>
    <t>Palmera   core coffee</t>
  </si>
  <si>
    <t>Creamy, cacao, stonefruit, citrus</t>
  </si>
  <si>
    <t>85 x 70 kg GPB</t>
  </si>
  <si>
    <t>GB_0000097</t>
  </si>
  <si>
    <t>P001458 # 1</t>
  </si>
  <si>
    <t>Cerrado Mineiro</t>
  </si>
  <si>
    <t>Pau Brazil</t>
  </si>
  <si>
    <t>Full bodied, chocolate, nutty</t>
  </si>
  <si>
    <t>36 x 60 kg GPB</t>
  </si>
  <si>
    <t>GB_0000098</t>
  </si>
  <si>
    <t>P001467 # 1</t>
  </si>
  <si>
    <t>Gildo Neto</t>
  </si>
  <si>
    <t>Mundo Novo</t>
  </si>
  <si>
    <t>Creamy, chocolate, hazelnut</t>
  </si>
  <si>
    <t>110 x 60 kg GPB</t>
  </si>
  <si>
    <t>GB_0000099</t>
  </si>
  <si>
    <t>P001118 # 6</t>
  </si>
  <si>
    <t>Fo,taleza</t>
  </si>
  <si>
    <t>Acaia</t>
  </si>
  <si>
    <t>Milky texture, wild strawberry, chocolate ice cream</t>
  </si>
  <si>
    <t>6 x 60 kg GPB</t>
  </si>
  <si>
    <t>GB_0000100</t>
  </si>
  <si>
    <t>P003140 # 1</t>
  </si>
  <si>
    <t>Matas de Minas</t>
  </si>
  <si>
    <t>Dutra   organic</t>
  </si>
  <si>
    <t>Mixed va,ietals</t>
  </si>
  <si>
    <t>Full bodied, chocolate, toffee, roasted hazelnut</t>
  </si>
  <si>
    <t>224 x 60 kg GPB</t>
  </si>
  <si>
    <t>GB_0000101</t>
  </si>
  <si>
    <t>P001111#11</t>
  </si>
  <si>
    <t>Alta Mogiana</t>
  </si>
  <si>
    <t>Lagoa Farm</t>
  </si>
  <si>
    <t>Red Catuai</t>
  </si>
  <si>
    <t>Silky, dark chocolate, hazelnut</t>
  </si>
  <si>
    <t>16 x 60 kg GPB</t>
  </si>
  <si>
    <t>GB_0000102</t>
  </si>
  <si>
    <t>P001023#1</t>
  </si>
  <si>
    <t>Chapada de Minas</t>
  </si>
  <si>
    <t>Primavera</t>
  </si>
  <si>
    <t>Yellow Catuai</t>
  </si>
  <si>
    <t>Creamy, milk chocoalte, cherry sweetness</t>
  </si>
  <si>
    <t>61 x 60 kg GPB</t>
  </si>
  <si>
    <t>GB_0000103</t>
  </si>
  <si>
    <t>P000438#1</t>
  </si>
  <si>
    <t>Pau Brasil</t>
  </si>
  <si>
    <t>Full bodied, dark chocolate, nutty</t>
  </si>
  <si>
    <t>89 x 60 kg GPB</t>
  </si>
  <si>
    <t>GB_0000104</t>
  </si>
  <si>
    <t>P001113#4</t>
  </si>
  <si>
    <t>Macaúba de Baixo</t>
  </si>
  <si>
    <t>Creamy, full bodied, cookie crumble</t>
  </si>
  <si>
    <t>42 x 60 kg GPB</t>
  </si>
  <si>
    <t>GB_0000105</t>
  </si>
  <si>
    <t>P001113#6</t>
  </si>
  <si>
    <t>Creamy, dark chocolate, toffee</t>
  </si>
  <si>
    <t>72 x 60 kg GPB</t>
  </si>
  <si>
    <t>GB_0000106</t>
  </si>
  <si>
    <t>P001115#26</t>
  </si>
  <si>
    <t>Espirito Santo</t>
  </si>
  <si>
    <t>Sítio Santa Maria</t>
  </si>
  <si>
    <t>Yellow Catucai</t>
  </si>
  <si>
    <t>Pulped Natural</t>
  </si>
  <si>
    <t>Silky, roasted almond, vanilla</t>
  </si>
  <si>
    <t>7 x 60 kg GPB</t>
  </si>
  <si>
    <t>GB_0000107</t>
  </si>
  <si>
    <t>P001115#28</t>
  </si>
  <si>
    <t>Sitío Alto Santa Joana</t>
  </si>
  <si>
    <t>Yellow Caturra</t>
  </si>
  <si>
    <t>Silky, delicate, milk chocolate</t>
  </si>
  <si>
    <t>17 x 60 kg GPB</t>
  </si>
  <si>
    <t>GB_0000108</t>
  </si>
  <si>
    <t>P001115#32</t>
  </si>
  <si>
    <t>Corrego da Prata</t>
  </si>
  <si>
    <t>Buttery texture, chocolate mousse, molasses, orange</t>
  </si>
  <si>
    <t>GB_0000109</t>
  </si>
  <si>
    <t>P001115#34</t>
  </si>
  <si>
    <t>Sitio Bela Vista</t>
  </si>
  <si>
    <t>Silky, almond, milk choclate, hints of citrus</t>
  </si>
  <si>
    <t>26 x 60 kg GPB</t>
  </si>
  <si>
    <t>GB_0000110</t>
  </si>
  <si>
    <t>P001115#37</t>
  </si>
  <si>
    <t>Santo Antonio Taqua,ussu</t>
  </si>
  <si>
    <t>Silky, delicate, chocolate, cherry</t>
  </si>
  <si>
    <t>18 x 60 kg GPB</t>
  </si>
  <si>
    <t>GB_0000111</t>
  </si>
  <si>
    <t>P001115#38</t>
  </si>
  <si>
    <t>Velvety texture , chocolate, toffee</t>
  </si>
  <si>
    <t>12 x 60 kg GPB</t>
  </si>
  <si>
    <t>GB_0000112</t>
  </si>
  <si>
    <t>P001843 # 1</t>
  </si>
  <si>
    <t>Primavera   decaffeinated</t>
  </si>
  <si>
    <t>Full bodied, hazelnut, chocolate</t>
  </si>
  <si>
    <t>105 x 60 kg JB</t>
  </si>
  <si>
    <t>GB_0000113</t>
  </si>
  <si>
    <t>P002772#1</t>
  </si>
  <si>
    <t>Guji, Hombelo</t>
  </si>
  <si>
    <t>Benti Nenqo   orgonic</t>
  </si>
  <si>
    <t>Heirloom</t>
  </si>
  <si>
    <t>Silky, cone sugor, red curront, gropefruit</t>
  </si>
  <si>
    <t>64 x 60 kg GPB</t>
  </si>
  <si>
    <t>GB_0000114</t>
  </si>
  <si>
    <t>P002772#2</t>
  </si>
  <si>
    <t>Buku   orgonic</t>
  </si>
  <si>
    <t>Milky, blockberry jom, tropicol fruit juice, josmine</t>
  </si>
  <si>
    <t>15 x 60 kg GPB</t>
  </si>
  <si>
    <t>GB_0000115</t>
  </si>
  <si>
    <t>P002772#3</t>
  </si>
  <si>
    <t>Virgocheffe, Gedeb</t>
  </si>
  <si>
    <t>Chelchele   orgonic</t>
  </si>
  <si>
    <t>Creomy, coromel, boked opple, wild strowberries</t>
  </si>
  <si>
    <t>21 x 60 kg GPB</t>
  </si>
  <si>
    <t>GB_0000116</t>
  </si>
  <si>
    <t>P001875 # 2</t>
  </si>
  <si>
    <t>Virgocheffe</t>
  </si>
  <si>
    <t>Aricho</t>
  </si>
  <si>
    <t>Silky, citrus, cleon, lingering, pomelo</t>
  </si>
  <si>
    <t>107 x 60 kg GPB</t>
  </si>
  <si>
    <t>GB_0000117</t>
  </si>
  <si>
    <t>P002003 # 4</t>
  </si>
  <si>
    <t>Fikode Bekele</t>
  </si>
  <si>
    <t>Juicy, stone fruit, citrus, cleon</t>
  </si>
  <si>
    <t>20 x 60 kg GPB</t>
  </si>
  <si>
    <t>GB_0000118</t>
  </si>
  <si>
    <t>P002003 # 5</t>
  </si>
  <si>
    <t>Abero Arorso</t>
  </si>
  <si>
    <t>Kume, Dogo, Wolisho</t>
  </si>
  <si>
    <t>Teo like, citrus, 11orol</t>
  </si>
  <si>
    <t>5 x 60 kg GPB</t>
  </si>
  <si>
    <t>GB_0000119</t>
  </si>
  <si>
    <t>P002004 # 1</t>
  </si>
  <si>
    <t>Zelelu Arorso</t>
  </si>
  <si>
    <t>Silky, citrus fruit, 11orol, lemon</t>
  </si>
  <si>
    <t>80 x 60 kg GPB</t>
  </si>
  <si>
    <t>GB_0000120</t>
  </si>
  <si>
    <t>P002003 # 2</t>
  </si>
  <si>
    <t>Elios Migu</t>
  </si>
  <si>
    <t>Teo like, citrus</t>
  </si>
  <si>
    <t>25 x 60 kg GPB</t>
  </si>
  <si>
    <t>GB_0000121</t>
  </si>
  <si>
    <t>P002004 # 2</t>
  </si>
  <si>
    <t>Idido, GR2</t>
  </si>
  <si>
    <t>Silky, block teo, brown spice, red curront</t>
  </si>
  <si>
    <t>13 x 60 kg GPB</t>
  </si>
  <si>
    <t>GB_0000122</t>
  </si>
  <si>
    <t>P002051 # 1</t>
  </si>
  <si>
    <t>Guji</t>
  </si>
  <si>
    <t>Shokiso Woko block 2   orgonic</t>
  </si>
  <si>
    <t>Silky, intense, lingonberry, blockberry</t>
  </si>
  <si>
    <t>73 x 60 kg GPB</t>
  </si>
  <si>
    <t>GB_0000123</t>
  </si>
  <si>
    <t>Cafe Imports Europe</t>
  </si>
  <si>
    <t>Fazenda Furnas   Yellow Bourbon (GrainPro)</t>
  </si>
  <si>
    <t>Carmo de Minas</t>
  </si>
  <si>
    <t>Mellow, sweet and citric with chocolate, cocoa and mild berry flavors.</t>
  </si>
  <si>
    <t>GB_0000124</t>
  </si>
  <si>
    <t>Yellow Bourbon   Fazenda Conesol   Campos Altos
 Region (SC Bags)</t>
  </si>
  <si>
    <t>Cerrado</t>
  </si>
  <si>
    <t>Sweet and soft with citric acidity, toffee, praline, lemon and almond flavors.</t>
  </si>
  <si>
    <t>GB_0000125</t>
  </si>
  <si>
    <t>Fazenda Bela Epoca   Yellow Obata   (CBC BR BIO 122)
 (GrainPro) (2019 Harvest)</t>
  </si>
  <si>
    <t>Organic Mogiana</t>
  </si>
  <si>
    <t>Sweet and savory with winey fruit acidity, lemon, coffee cherry, cocoa and thyme flavors.</t>
  </si>
  <si>
    <t>GB_0000126</t>
  </si>
  <si>
    <t>Natural (GrainPro) (2019 Harvest)</t>
  </si>
  <si>
    <t>Serra Negra</t>
  </si>
  <si>
    <t>Sweet with tart citric acidity, praline pecans, toffee, coffee cherry and lemon flavors.</t>
  </si>
  <si>
    <t>GB_0000127</t>
  </si>
  <si>
    <t>Mild and citric with almond and lemon flavors.</t>
  </si>
  <si>
    <t>GB_0000128</t>
  </si>
  <si>
    <t>Natural (GrainPro)</t>
  </si>
  <si>
    <t>Sweet, clean and citric with mellow cocoa, berry and nutty flavors.</t>
  </si>
  <si>
    <t>GB_0000129</t>
  </si>
  <si>
    <t>Natural (SC bags)</t>
  </si>
  <si>
    <t>Mild, clean, and sweet with almond and lemongrass flavors.</t>
  </si>
  <si>
    <t>GB_0000130</t>
  </si>
  <si>
    <t>Natural (SC Bags) (2019 Harvest)</t>
  </si>
  <si>
    <t>Mellow with citric acidity, almond and cocoa flavors.</t>
  </si>
  <si>
    <t>GB_0000131</t>
  </si>
  <si>
    <t>Ruhinga Washing Station (GrainPro)</t>
  </si>
  <si>
    <t>Burundi</t>
  </si>
  <si>
    <t>Microlot</t>
  </si>
  <si>
    <t>Juicy and heavy with winey fruit acidity, caramel, lemon, and nutmeg.</t>
  </si>
  <si>
    <t>GB_0000132</t>
  </si>
  <si>
    <t>Mutsinda Washing Station (GrainPro)</t>
  </si>
  <si>
    <t>Lots of tart citric acidity, sweet and smooth with cocoa, lemon, dark chocolate and cranberry.</t>
  </si>
  <si>
    <t>GB_0000133</t>
  </si>
  <si>
    <t>EA   Huila (GrainPro) (2019 Harvest)</t>
  </si>
  <si>
    <t>Decaf Origin
 Select</t>
  </si>
  <si>
    <t>Mild and clean with citric acidity and chocolate notes.</t>
  </si>
  <si>
    <t>GB_0000134</t>
  </si>
  <si>
    <t>EA Decaf de Caña   Huila (GrainPro)</t>
  </si>
  <si>
    <t>GB_0000135</t>
  </si>
  <si>
    <t>Cauca (GrainPro)</t>
  </si>
  <si>
    <t>Excelso Gran
 Galope</t>
  </si>
  <si>
    <t>Creamy and rich, sweet and savory with caramelized sugar, chocolate and citrus fruit flavors.</t>
  </si>
  <si>
    <t>GB_0000136</t>
  </si>
  <si>
    <t>FUDAM   Nariño   FLO ID 38797 (CBC CO BIO 169)
 (GrainPro)</t>
  </si>
  <si>
    <t>FTO Narino</t>
  </si>
  <si>
    <t>Mild, sweet and clean with tart citric acidity and toffee, praline and lemongrass flavors.</t>
  </si>
  <si>
    <t>GB_0000137</t>
  </si>
  <si>
    <t>Ardela Ardila   Timana   Huila   Castillo (GrainPro)</t>
  </si>
  <si>
    <t>Sweet, sugary and tart with rich caramel, chocolate and lemon flavors.</t>
  </si>
  <si>
    <t>GB_0000138</t>
  </si>
  <si>
    <t>FUDAM   La Union   Nariño   (CBC CO BIO 149)
 (GrainPro) (2018 Harvest)</t>
  </si>
  <si>
    <t>Organic Narino</t>
  </si>
  <si>
    <t>Rich tropical fruits with tamarind, grapefruit and sugar cane juice; sugary sweet and savory with big tangy fruit acidity and a smooth mouthfeel.</t>
  </si>
  <si>
    <t>GB_0000139</t>
  </si>
  <si>
    <t>Huila (GrainPro)</t>
  </si>
  <si>
    <t>Regional Select</t>
  </si>
  <si>
    <t>Sugary, sweet and savory with cocoa, toffee, grapefruit and lemon flavors.</t>
  </si>
  <si>
    <t>GB_0000140</t>
  </si>
  <si>
    <t>Narino   Buesaco (GrainPro)</t>
  </si>
  <si>
    <t>Sweet and smooth with tangy fruit acidity, sugary, caramel, toffee and citrus fruit flavors</t>
  </si>
  <si>
    <t>GB_0000141</t>
  </si>
  <si>
    <t>GB_0000142</t>
  </si>
  <si>
    <t>Ardela Ardila   Timana   Huila   Pink Bourbon
 (GrainPro)</t>
  </si>
  <si>
    <t>Variety Select</t>
  </si>
  <si>
    <t>Balanced, sweet and citric with rich chocolate, tart apple, caramel and floral flavors.</t>
  </si>
  <si>
    <t>GB_0000143</t>
  </si>
  <si>
    <t>Aguilera Brothers   Finca Dago   Villa Sarchi (GrainPro)</t>
  </si>
  <si>
    <t>Sweet, clean, creamy and citric with caramel and lemon flavors.</t>
  </si>
  <si>
    <t>GB_0000144</t>
  </si>
  <si>
    <t>Las Lajas Micromill   Lote Las Lajas (GrainPro)</t>
  </si>
  <si>
    <t>Mild, sweet and clean with fresh fruit, brown sugar and lemongrass flavors.</t>
  </si>
  <si>
    <t>GB_0000145</t>
  </si>
  <si>
    <t>GB_0000146</t>
  </si>
  <si>
    <t>Aguilera Brothers Micromill   Finca Chayote   Villa
 Sarchi (GrainPro) (2019 Harvest)</t>
  </si>
  <si>
    <t>Sweet and soft with fruit acidity and a smooth mouthfeel; mellow and simple flavors with chocolate and citrus fruit.</t>
  </si>
  <si>
    <t>GB_0000147</t>
  </si>
  <si>
    <t>La Perla del Café Micromill   Finca Planada   Villa Sarchi
 (GrainPro) (2019 Harvest)</t>
  </si>
  <si>
    <t>Rich chocolate flavor with caramel, cocoa and fruit; sweet with lots of tart acidity and a smooth mouthfeel.</t>
  </si>
  <si>
    <t>GB_0000148</t>
  </si>
  <si>
    <t>Don Sabino Micromill   Finca El Orvo   Caturra/Catuai
 (GrainPro) (2019 Harvest)</t>
  </si>
  <si>
    <t>Lots of fruit flavor with chocolate, caramel, apple, lime and green grape; sweet and clean with fruit acidity and a smooth mouthfeel.</t>
  </si>
  <si>
    <t>GB_0000149</t>
  </si>
  <si>
    <t>Don Sabino Micromill   Finca La Roca   Caturra/Catuai
 (GrainPro) (2019 Harvest)</t>
  </si>
  <si>
    <t>Lots of berry flavors with cherry, citrus fruit and rich chocolate, sweet with tart fruit acidity and a smooth mouthfeel.</t>
  </si>
  <si>
    <t>GB_0000150</t>
  </si>
  <si>
    <t>SOPACDI   Kivu   K 03   FLO ID 26275   (CBC CD BIO 
 143) (GrainPro) (2019 Harvest)</t>
  </si>
  <si>
    <t>DR Congo</t>
  </si>
  <si>
    <t>FTO</t>
  </si>
  <si>
    <t>Fully Washed</t>
  </si>
  <si>
    <t>Sweet and savory with tart lime, sugar cane juice, ripe tomato and caramel flavors.</t>
  </si>
  <si>
    <t>GB_0000151</t>
  </si>
  <si>
    <t>SOPACDI   Kivu   FLO ID 26275   (CBC CD BIO 143)
 (GrainPro) (2018 Harvest)</t>
  </si>
  <si>
    <t>Lots of fruit and sugar flavors with cherry cola, chocolate, caramelized sugar and citrus fruits; sweet with tangy strong acidity and a smooth mouthfeel.</t>
  </si>
  <si>
    <t>GB_0000152</t>
  </si>
  <si>
    <t>SOPACDI   Kivu   K 03 Nyamasasa Washing Station  
 FLO ID 26275   (CBC CD BIO 154) (GrainPro)</t>
  </si>
  <si>
    <t>Juicy, sweet and fruity with cherry, green apple, chocolate, caramel and strong citric acidity.</t>
  </si>
  <si>
    <t>GB_0000153</t>
  </si>
  <si>
    <t>SOPACDI   Ruhunde Karango Micro Station   FLO ID
 26275   (CBC CD BIO 143) (GrainPro) (2019 Harvest)</t>
  </si>
  <si>
    <t>FTO Microlot</t>
  </si>
  <si>
    <t>Juicy, sweet, soft and tangy with grapefruit, apple, lemon and melon flavors.</t>
  </si>
  <si>
    <t>GB_0000154</t>
  </si>
  <si>
    <t>SOPACDI   Karango Micro Station   FLO ID 26275  
 (CBC CD BIO 154) (GrainPro)</t>
  </si>
  <si>
    <t>Balanced, sweet, savory and tart with chocolate, toffee and lemon flavors.</t>
  </si>
  <si>
    <t>GB_0000155</t>
  </si>
  <si>
    <t>SOPACDI   Women's coffee Project Micro Station   FLO
 ID 26275   (CBC CD BIO 154) (GrainPro)</t>
  </si>
  <si>
    <t>Sweet lemon, toffee and lemongrass flavors with tangy fruit acidity and a smooth mouthfeel.</t>
  </si>
  <si>
    <t>GB_0000156</t>
  </si>
  <si>
    <t>Ever Sosa   Finca Sosa   Pacas (GrainPro)</t>
  </si>
  <si>
    <t>El Salvador</t>
  </si>
  <si>
    <t>Chalate Microlot</t>
  </si>
  <si>
    <t>Sweet and citric with cocoa, chocolate and grapefruit flavors.</t>
  </si>
  <si>
    <t>2,</t>
  </si>
  <si>
    <t>GB_0000157</t>
  </si>
  <si>
    <t>Carlos Lemus   Finca Peña Redonda – Pacamara
 (GrainPro)</t>
  </si>
  <si>
    <t>Dark chocolate, berry, cooked fruit and cocoa flavors with winey, citric acidity.</t>
  </si>
  <si>
    <t>GB_0000158</t>
  </si>
  <si>
    <t>Orlando Aguilar   Finca Buena Vista   Pacas (GrainPro)
 (2019 Harvest)</t>
  </si>
  <si>
    <t>Carmel and malt sweetness, with red berries, lemon and milk chocolate.</t>
  </si>
  <si>
    <t>GB_0000159</t>
  </si>
  <si>
    <t>Jose Ovidio Flores   Finca Pena Oscura   Pacas
 (GrainPro) (2019 Harvest)</t>
  </si>
  <si>
    <t>Toffee, cocoa and cashew notes, with cinnamon finish.</t>
  </si>
  <si>
    <t>GB_0000160</t>
  </si>
  <si>
    <t>Rodolfo Huezo   Finca El Diamante   Pacas (GrainPro)</t>
  </si>
  <si>
    <t>Mellow, sweet and citric with toffee, lemon and amaretto flavors.</t>
  </si>
  <si>
    <t>GB_0000161</t>
  </si>
  <si>
    <t>Vicente Rafael Diaz   Finca El Derrumbo   Pacamara
 (GrainPro) (2019 Harvest)</t>
  </si>
  <si>
    <t>Toffee, nuts, hints of orange and lime, subtle green apple acidity.</t>
  </si>
  <si>
    <t>GB_0000162</t>
  </si>
  <si>
    <t>Grade 1   Wolichu Wachu (GrainPro)</t>
  </si>
  <si>
    <t>Natural Guji</t>
  </si>
  <si>
    <t>Juicy, fruity and floral with apricot, apple, lemon and caramel.</t>
  </si>
  <si>
    <t>GB_0000163</t>
  </si>
  <si>
    <t>Grade 1   Chelchele A (GrainPro)</t>
  </si>
  <si>
    <t>Natural
 Yirgacheffe</t>
  </si>
  <si>
    <t>Very floral with berry, lime, caramel and sugary flavors, juicy, sweet and tart.</t>
  </si>
  <si>
    <t>GB_0000164</t>
  </si>
  <si>
    <t>Grade 1   Chelchele B (GrainPro)</t>
  </si>
  <si>
    <t>Sweet and savory with tart citric acidity, cocoa, berry, perfumed floral and lemon flavors.</t>
  </si>
  <si>
    <t>GB_0000165</t>
  </si>
  <si>
    <t>Kayon Mountain Farm   Shakiso   Grade 1 (GrainPro)</t>
  </si>
  <si>
    <t>Organic Natural
 Guji</t>
  </si>
  <si>
    <t>Juicy and sweet with tangy fruit acidity; lots of raspberry with chocolate, floral, green grape and lime flavors.</t>
  </si>
  <si>
    <t>GB_0000166</t>
  </si>
  <si>
    <t>Tega &amp; Tula Farm   Kewo   Grade 1   (CBC ET BIO 149)
 (GrainPro)</t>
  </si>
  <si>
    <t>Organic Natural
 Limu</t>
  </si>
  <si>
    <t>Balanced, sweet, citric and creamy with caramel, raisin and cocoa flavors.</t>
  </si>
  <si>
    <t>GB_0000167</t>
  </si>
  <si>
    <t>GB_0000168</t>
  </si>
  <si>
    <t>Tega &amp; Tula Farm   Wushwush   Grade 1   (CBC ET BIO 
 149) (GrainPro)</t>
  </si>
  <si>
    <t>Organic Washed
 Limu</t>
  </si>
  <si>
    <t>Sweet and soft with tart fruit acidity and lots of praline flavor with apple, toffee and citrus fruits.</t>
  </si>
  <si>
    <t>GB_0000169</t>
  </si>
  <si>
    <t>Tega &amp; Tula Farm   Dosha   Grade 1   (CBC ET BIO 149)
 (GrainPro)</t>
  </si>
  <si>
    <t>Sweet and soft with tart tangy fruit acidity and floral flavors with caramel,praline and apple.</t>
  </si>
  <si>
    <t>GB_0000170</t>
  </si>
  <si>
    <t>Tega &amp; Tula Farm   Gera A   Grade 1   (CBC ET BIO 
 149) (GrainPro)</t>
  </si>
  <si>
    <t>Balanced, sweet and soft with lemon, grape, lime, orange and floral flavors.</t>
  </si>
  <si>
    <t>GB_0000171</t>
  </si>
  <si>
    <t>Wolichu Wachu   Grade 1 (GrainPro) (2019 Harvest)</t>
  </si>
  <si>
    <t>Washed Guji</t>
  </si>
  <si>
    <t>Balanced and sweet with lots of tart acidity and a smooth mouthfeel; big floral flavor with toffee, hazelnut and citrus fruit flavors.</t>
  </si>
  <si>
    <t>GB_0000172</t>
  </si>
  <si>
    <t>Grade 1   Arsosala (GrainPro)</t>
  </si>
  <si>
    <t>Sweet, smooth and tart with floral flavor, caramel, dark chocolate, lime and cooked fruits.</t>
  </si>
  <si>
    <t>GB_0000173</t>
  </si>
  <si>
    <t>Grade 1   Uraga (GrainPro)</t>
  </si>
  <si>
    <t>Floral with toffee and lemon flavors; sweet with tangy fruit acidity and a heavy mouthfeel.</t>
  </si>
  <si>
    <t>GB_0000174</t>
  </si>
  <si>
    <t>Halo Beriti   Grade 1   Special Preparation (GrainPro)
 (2019 Harvest)</t>
  </si>
  <si>
    <t>Washed
 Yirgacheffe</t>
  </si>
  <si>
    <t>Rich sweetness with big fruit acidity and a smooth mouthfeel; very floral with bergamot, jasmine, apricot, peach, citrus fruit and an almond aftertaste.</t>
  </si>
  <si>
    <t>GB_0000175</t>
  </si>
  <si>
    <t>Grade 1   Worka (GrainPro)</t>
  </si>
  <si>
    <t>Delicate and sweet with tangy citric acidity, floral flavor with toffee, sugarcane juice and lemon.</t>
  </si>
  <si>
    <t>GB_0000176</t>
  </si>
  <si>
    <t>Grade 1   Halo Beriti (GrainPro)</t>
  </si>
  <si>
    <t>Rich jasmine, caramel and lemon lime flavors with tart fruit acidity and a heavy mouthfeel.</t>
  </si>
  <si>
    <t>GB_0000177</t>
  </si>
  <si>
    <t>Grade 1   Kochere Boji (GrainPro)</t>
  </si>
  <si>
    <t>Juicy, sweet and smooth with lots of florals, chocolate, caramel and cooked fruit flavors.</t>
  </si>
  <si>
    <t>GB_0000178</t>
  </si>
  <si>
    <t>Grade 1   Halo Beriti   Special Preparation (Grain Pro)</t>
  </si>
  <si>
    <t>Lots of floral flavor with jasmine, cocoa, grapefruit, lemon and bergamot flavors, juicy sweet and tart citric acidity.</t>
  </si>
  <si>
    <t>GB_0000179</t>
  </si>
  <si>
    <t>Huehuetenango   ASPROCDEGUA   FLO ID 37849 (CBC
 GT BIO 169) (GrainPro)</t>
  </si>
  <si>
    <t>FTO Women
 Producers</t>
  </si>
  <si>
    <t>Sweet, citric and juicy with praline, caramel, berry and lemon flavors.</t>
  </si>
  <si>
    <t>GB_0000180</t>
  </si>
  <si>
    <t>Finca La Bolsa (GrainPro) (2019 Harvest)</t>
  </si>
  <si>
    <t>Sweet with tart citric acidity and a smooth mouthfeel; caramelized sugar, sugar cane juice and chocolate flavors.</t>
  </si>
  <si>
    <t>GB_0000181</t>
  </si>
  <si>
    <t>Filomeno Rodriguez López   Finca El Pensamiento  
 Huehuetenango (GrainPro) (2018 Harvest)</t>
  </si>
  <si>
    <t>Balanced and sweet with fruit acidity and a smooth mouthfeel; tart fruit flavors with blackberry, lemon, raisin, chocolate and caramel flavors.</t>
  </si>
  <si>
    <t>GB_0000182</t>
  </si>
  <si>
    <t>Alejandro Lainez Sales   Finca Chejoj   Chejoj   San
 Pedro Necta   Huehuetenango (GrainPro) (2019
 Harvest)</t>
  </si>
  <si>
    <t>Balanced and sweet with citric acidity and a heavy creamy mouthfeel; chocolate and lemon flavors.</t>
  </si>
  <si>
    <t>GB_0000183</t>
  </si>
  <si>
    <t>Nicolas Ramírez Ramírez   Finca Quejna (GrainPro)</t>
  </si>
  <si>
    <t>Soft, sweet and juicy with toffee and caramel, lemon and lime flavors.</t>
  </si>
  <si>
    <t>GB_0000184</t>
  </si>
  <si>
    <t>Virgilio Martínez   Finca Los Chorros   Aldea Niya   San
 Pedro Necta   Huehuetenango (GrainPro) (2019
 Harvest)</t>
  </si>
  <si>
    <t>Lots of caramel flavor with sugar cane juice, lemon zest and red grape flavors; sweet and clean with tart winey fruit acidity and a smooth mouthfeel.</t>
  </si>
  <si>
    <t>GB_0000185</t>
  </si>
  <si>
    <t>Sweet and juicy with tart fruit acidity and a sugary mouthfeel; very fruity with caramel, apple and red grape flavors.</t>
  </si>
  <si>
    <t>GB_0000186</t>
  </si>
  <si>
    <t>Francisco Morales Carrillo   Finca La Esperanza   El
 Coyegual   San Antonio Huista   Huehuetenango
 (GrainPro) (2019 Harvest)</t>
  </si>
  <si>
    <t>Very fruity with ripe apple, lime, rich ruby red grapefruit and caramel flavors;sweet with tart fruit acidity and a sugary mouthfeel.</t>
  </si>
  <si>
    <t>GB_0000187</t>
  </si>
  <si>
    <t>Santos Emiliano Bautista   Finca San Emiliano   Xeabaj  
 Sipacapa   San Marcos (GrainPro) (2019 Harvest)</t>
  </si>
  <si>
    <t>Sugary sweet with big tart acidity and a smooth mouthfeel; rich chocolate flavor and very fruity with pear, apple cider, raisin and cola sugar flavors.</t>
  </si>
  <si>
    <t>GB_0000188</t>
  </si>
  <si>
    <t>Huehuetenango   Waykan (GrainPro)</t>
  </si>
  <si>
    <t>Sweet, clean and citric with lemon, toffee, chocolate and mellow red grape flavor.</t>
  </si>
  <si>
    <t>GB_0000189</t>
  </si>
  <si>
    <t>Mellow, sweet, clean and citric with lemon, praline and cocoa flavors.</t>
  </si>
  <si>
    <t>GB_0000190</t>
  </si>
  <si>
    <t>La Montana Comayagua   SHB (GrainPro) (2019
 Harvest)</t>
  </si>
  <si>
    <t>Sweet with tart fruit acidity and a sugary mouthfeel; toffee, caramel and chocolate flavors.</t>
  </si>
  <si>
    <t>GB_0000191</t>
  </si>
  <si>
    <t>Marcala (GrainPro)</t>
  </si>
  <si>
    <t>Mellow and sugary with praline, cocoa and lemongrass flavors.</t>
  </si>
  <si>
    <t>GB_0000192</t>
  </si>
  <si>
    <t>Kabunyeria   Kabunyeria F.C.S.   Nandi Hills   AA  
 (Grain Pro)</t>
  </si>
  <si>
    <t>Kenya</t>
  </si>
  <si>
    <t>Sweet and juicy with bright acidity; grapefruit, red grape, caramel and chocolate flavors.</t>
  </si>
  <si>
    <t>GB_0000193</t>
  </si>
  <si>
    <t>Muthuthuini   AB (GrainPro)</t>
  </si>
  <si>
    <t>Sugary, sweet and savory with caramel, rich chocolate and grapefruit flavors and tart fruit acidity.</t>
  </si>
  <si>
    <t>GB_0000194</t>
  </si>
  <si>
    <t>Karii   Mutira F.C.S.   Kerugoya   AA   (Grain Pro)</t>
  </si>
  <si>
    <t>Bright acidity with rich sweetness and a heavy mouthfeel, grapefruit, lemonade and chocoalte flavors.</t>
  </si>
  <si>
    <t>GB_0000195</t>
  </si>
  <si>
    <t>Kariaini AA (GrainPro)</t>
  </si>
  <si>
    <t>Bright acidity, caramel flavor.</t>
  </si>
  <si>
    <t>GB_0000196</t>
  </si>
  <si>
    <t>Kanyoni   New Gatukuyu F.C.S.   Kiambu   AA
 (GrainPro) (2019 Harvest)</t>
  </si>
  <si>
    <t>Floral and balanced. Notes of grapefruit, cola, mango and cinnamon.</t>
  </si>
  <si>
    <t>GB_0000197</t>
  </si>
  <si>
    <t>Muthigi ini   AA (GrainPro)</t>
  </si>
  <si>
    <t>Bright acidity, sugary and soft with caramel and red grape flavor.</t>
  </si>
  <si>
    <t>GB_0000198</t>
  </si>
  <si>
    <t>Gatomboya   Barichu F.C.S.   Karatina   AA (Grain Pro)</t>
  </si>
  <si>
    <t>Bright, sweet, juicy and fruity with apricot, caramel, cocoa and grapefruit flavor.</t>
  </si>
  <si>
    <t>GB_0000199</t>
  </si>
  <si>
    <t>Chiapas   Siltepec (GrainPro)</t>
  </si>
  <si>
    <t>Sweet, clean and citric with praline and lemon flavors.</t>
  </si>
  <si>
    <t>GB_0000200</t>
  </si>
  <si>
    <t>Isacio Albir   Finca Agua Sarca   Maracaturra
 (GrainPro) (2019 Harvest)</t>
  </si>
  <si>
    <t>Tart with green grape, savory ripe fruits and baking spices.</t>
  </si>
  <si>
    <t>GB_0000201</t>
  </si>
  <si>
    <t>Jesus Mountain Coffee   Pacamara (GrainPro) (2019
 Harvest)</t>
  </si>
  <si>
    <t>Sweet, clean and citric with caramelized sugar and citrus zest flavors.</t>
  </si>
  <si>
    <t>GB_0000202</t>
  </si>
  <si>
    <t>Rodrigo Peralta   Finca Las Golondrinas   Caturra
 (GrainPro) (2019 Harvest)</t>
  </si>
  <si>
    <t>Sweet with tart citric acidity as well as grapefruit and caramelized sugar flavors.</t>
  </si>
  <si>
    <t>GB_0000203</t>
  </si>
  <si>
    <t>Cafetos de Segovia   Finca Tierra Linda   Caturra
 (GrainPro)</t>
  </si>
  <si>
    <t>Mellow and clean with citric acidity, lemongrass and chocolate flavors.</t>
  </si>
  <si>
    <t>GB_0000204</t>
  </si>
  <si>
    <t>Lima Coffee   FLO ID 34573   (CBC PE BIO 149)
 (GrainPro)</t>
  </si>
  <si>
    <t>FTO Norte</t>
  </si>
  <si>
    <t>Cooked apple and caramel flavors, tart citric acidity and a sugary mouthfeel.</t>
  </si>
  <si>
    <t>GB_0000205</t>
  </si>
  <si>
    <t>Lima Coffee   FLO ID 34573   (CBC PE BIO 149)
 (GrainPro) (2019 Harvest)</t>
  </si>
  <si>
    <t>Sweet and clean with toffee, milk chocolate and lemon flavors.</t>
  </si>
  <si>
    <t>GB_0000206</t>
  </si>
  <si>
    <t>Augusto Calle   Huabal   Cajamarca   (CBC PE BIO 149)
 (GrainPro) (2018 Harvest)</t>
  </si>
  <si>
    <t>Organic Microlot</t>
  </si>
  <si>
    <t>Mellow, clean and citric with an almond aftertaste.</t>
  </si>
  <si>
    <t>GB_0000207</t>
  </si>
  <si>
    <t>Patricio Rubio   Huabal   Cajamarca   (CBC PE BIO 149)
 (GrainPro)</t>
  </si>
  <si>
    <t>Sweet and sugary with tart fruit acidity, juicy lime, caramel and berry flavors.</t>
  </si>
  <si>
    <t>GB_0000208</t>
  </si>
  <si>
    <t>Milsar Nayra   Chirinos   Cajamarca   (CBC PE BIO 149)
 (GrainPro)</t>
  </si>
  <si>
    <t>Sweet with citric acidity and a sugary mouthfeel; rich caramel, juicy orange, apple and floral flavors.</t>
  </si>
  <si>
    <t>GB_0000209</t>
  </si>
  <si>
    <t>David Guevara   Chirinos   Cajamarca   (CBC PE BIO 
 149) (GrainPro)</t>
  </si>
  <si>
    <t>Sugary, sweet and citric with berry, caramel, rich chocolate and cacao.</t>
  </si>
  <si>
    <t>GB_0000210</t>
  </si>
  <si>
    <t>Lelis Banda   Chirinos   Cajamarca   (CBC PE BIO 149)
 (GrainPro)</t>
  </si>
  <si>
    <t>Sweet and smooth with tart fruit acidity, berry and coffee cherry flavors.</t>
  </si>
  <si>
    <t>GB_0000211</t>
  </si>
  <si>
    <t>Eusebio Artegea   San Ramon   Cajamarca   (CBC PE 
 BIO 149) (GrainPro) (2019 Harvest)</t>
  </si>
  <si>
    <t>Sweet and juicy with tangy fruit acidity, lots of green grape flavor with caramel, lemon, cooked fruit and sugarcane juice.</t>
  </si>
  <si>
    <t>GB_0000212</t>
  </si>
  <si>
    <t>Apolinar Arevalo   El Diamante   Cajamarca   (CBC PE 
 BIO 149) (GrainPro) (2019 Harvest)</t>
  </si>
  <si>
    <t>Soft and sweet with tart fruit acidity, lots of toffee and lemon flavor.</t>
  </si>
  <si>
    <t>GB_0000213</t>
  </si>
  <si>
    <t>Patricio Rubio   Corazon de Jesus   Cajamarca   (CBC PE 
 BIO 149) (GrainPro) (2019 Harvest)</t>
  </si>
  <si>
    <t>Sweet, savory, juicy and winey with berry, lemon and toffee flavors.</t>
  </si>
  <si>
    <t>GB_0000214</t>
  </si>
  <si>
    <t>Cajamarca (GrainPro) (2018 Harvest)</t>
  </si>
  <si>
    <t>Sweet and soft with tangy coffee cherry and rich cocoa flavors.</t>
  </si>
  <si>
    <t>GB_0000215</t>
  </si>
  <si>
    <t>Cajamarca   San Jose Lourdes (GrainPro)</t>
  </si>
  <si>
    <t>Sweet and clean with tart acidity, berry, almond and chocolate flavors and a smooth mouthfeel.</t>
  </si>
  <si>
    <t>GB_0000216</t>
  </si>
  <si>
    <t>Cajamarca   San Jose de Lourdes (GrainPro) (2019
 Harvest)</t>
  </si>
  <si>
    <t>Toffee, brown sugar and cooked fruit flavor with an almond aftertaste and citric acidity.</t>
  </si>
  <si>
    <t>GB_0000217</t>
  </si>
  <si>
    <t>Cajamarca   Huabal (GrainPro) (2019 Harvest)</t>
  </si>
  <si>
    <t>Tart and sweet with toffee, apple, citrus fruit and lemongrass.</t>
  </si>
  <si>
    <t>GB_0000218</t>
  </si>
  <si>
    <t>Cajamarca   Chirinos (GrainPro)</t>
  </si>
  <si>
    <t>Sugary, sweet and citric with berry, coffee cherry, lemongrass and caramel flavors.</t>
  </si>
  <si>
    <t>GB_0000219</t>
  </si>
  <si>
    <t>Cajamarca   Chirinos (GrainPro) (2019 Harvest)</t>
  </si>
  <si>
    <t>Sweet, clean and citric with toffee, lemon and mild berry flavors.</t>
  </si>
  <si>
    <t>GB_0000220</t>
  </si>
  <si>
    <t>Toffee, lemon, almond and mild berry flavors; sweet with tart acidity.</t>
  </si>
  <si>
    <t>GB_0000221</t>
  </si>
  <si>
    <t>Cajamarca   San Ignacio (GrainPro) (2019 Harvest)</t>
  </si>
  <si>
    <t>Balanced, sweet and citric with toffee, lemon and cranberry flavors.</t>
  </si>
  <si>
    <t>GB_0000222</t>
  </si>
  <si>
    <t>Kunjin (GrainPro)</t>
  </si>
  <si>
    <t>PNG</t>
  </si>
  <si>
    <t>Wahgi Valley</t>
  </si>
  <si>
    <t>Heavy with savory fruit, grapefruit and cocoa.</t>
  </si>
  <si>
    <t>GB_0000223</t>
  </si>
  <si>
    <t>COOPAC   KODUKAK   Kigeyo Washing Station   FLO ID
 33687   (CBC RW BIO 154) (GrainPro) (2018 Harvest)</t>
  </si>
  <si>
    <t>Rwanda</t>
  </si>
  <si>
    <t>Tart acidity with grapefruit and sweet cedar flavors.</t>
  </si>
  <si>
    <t>GB_0000224</t>
  </si>
  <si>
    <t>COOPAC   Gishamwana Island   (CBC RW BIO 154)
 (GrainPro) (2019 Harvest)</t>
  </si>
  <si>
    <t>Organic</t>
  </si>
  <si>
    <t>Heavy, sweet and savory fruit with rich caramel, grapefruit, cranberry and sugary flavors.</t>
  </si>
  <si>
    <t>GB_0000225</t>
  </si>
  <si>
    <t>Lungwa   AA (GrainPro)</t>
  </si>
  <si>
    <t>Fully
 Washed</t>
  </si>
  <si>
    <t>Mellow, sweet and clean with grapefruit, lemon, black tea and toffee flavors.</t>
  </si>
  <si>
    <t>GB_0000226</t>
  </si>
  <si>
    <t>Natural  Fazenda Sertao   Yellow Bourbon (GrainPro
 Bags)</t>
  </si>
  <si>
    <t>Soft, sweet and citric with rich cocoa, berry and praline flavors.</t>
  </si>
  <si>
    <t>GB_0000227</t>
  </si>
  <si>
    <t>Fazenda Irmas Pereira   Yellow Bourbon (GrainPro
 Bags)</t>
  </si>
  <si>
    <t>Pulped
 Natural</t>
  </si>
  <si>
    <t>Sweet and soft with citric acidity, praline and lemon flavors.</t>
  </si>
  <si>
    <t>GB_0000228</t>
  </si>
  <si>
    <t>Sweet praline and cocoa flavors.</t>
  </si>
  <si>
    <t>GB_0000229</t>
  </si>
  <si>
    <t>Huila   Pitalito (GrainPro)</t>
  </si>
  <si>
    <t>Sweet and citric with lemon, chocolate, praline pecan flavors.</t>
  </si>
  <si>
    <t>GB_0000230</t>
  </si>
  <si>
    <t>ASMUCAFE   Sabanetas Community   El Tambo   Cauca
 (GrainPro)</t>
  </si>
  <si>
    <t>Women
 Producers</t>
  </si>
  <si>
    <t>Sugary, juicy, sweet and savory with caramel, coffee cherry and bright lemon flavors.</t>
  </si>
  <si>
    <t>GB_0000231</t>
  </si>
  <si>
    <t>ASMUCAFE   Uribe Community   El Tambo   Cauca
 (GrainPro)</t>
  </si>
  <si>
    <t>Rich caramel, juicy, sugary and bright lemon flavors.</t>
  </si>
  <si>
    <t>GB_0000232</t>
  </si>
  <si>
    <t>ASMUCAFE   Ajicito Community   El Tambo   Cauca
 (GrainPro)</t>
  </si>
  <si>
    <t>Sweet and savory with rich caramel, black tea and bright lemon flavors.</t>
  </si>
  <si>
    <t>GB_0000233</t>
  </si>
  <si>
    <t>ASMUCAFE   El Tambo   Cauca   Castillo &amp; Colombia
 (GrainPro)</t>
  </si>
  <si>
    <t>Sweet and citric with a heavy mouthfeel, sugary, cocoa and toffee flavors.</t>
  </si>
  <si>
    <t>GB_0000234</t>
  </si>
  <si>
    <t>ASMUCAFE   El Ramal Community   El Tambo   Cauca
 (GrainPro)</t>
  </si>
  <si>
    <t>Juicy, sweet and savory with sugary flavors, black tea and coffee cherry.</t>
  </si>
  <si>
    <t>GB_0000235</t>
  </si>
  <si>
    <t>EA Decaf De Cana La Plata Huila (Grain Pro)</t>
  </si>
  <si>
    <t>GB_0000236</t>
  </si>
  <si>
    <t>Sweet and tart with cocoa, berry and citrus fruit flavors.</t>
  </si>
  <si>
    <t>GB_0000237</t>
  </si>
  <si>
    <t>Caravela Coffee</t>
  </si>
  <si>
    <t>La Estrella del Ostro</t>
  </si>
  <si>
    <t>Community Lot</t>
  </si>
  <si>
    <t>Molasses, peach, raisins, raspberry, melon, orange blossom, clean.</t>
  </si>
  <si>
    <t>GP Bag</t>
  </si>
  <si>
    <t>GB_0000238</t>
  </si>
  <si>
    <t>El Meridiano</t>
  </si>
  <si>
    <t>Blueberries, strawberries, floral, white peach, stonefruit sweetness.</t>
  </si>
  <si>
    <t>GB_0000239</t>
  </si>
  <si>
    <t>El Jordan 812 20</t>
  </si>
  <si>
    <t>Caramel, apricot, yellow peach, marzipan, brown sugar, buttery body.</t>
  </si>
  <si>
    <t>GB_0000240</t>
  </si>
  <si>
    <t>Dagoberto Rodriguez</t>
  </si>
  <si>
    <t>Single Farm</t>
  </si>
  <si>
    <t>Dried mango, cocoa powder, marshmallow, strawberries, silky, complex.</t>
  </si>
  <si>
    <t>GB_0000241</t>
  </si>
  <si>
    <t>Andino</t>
  </si>
  <si>
    <t>Floral, blueberries, complex, bergamont, cherry, milk choc, red fruit jam, nice body.</t>
  </si>
  <si>
    <t>GB_0000242</t>
  </si>
  <si>
    <t>El Paraiso</t>
  </si>
  <si>
    <t>Caramel, honey, nutmeg, orange, brown sugar, roasted hazelnuts and round body.</t>
  </si>
  <si>
    <t>GB_0000243</t>
  </si>
  <si>
    <t>Strawberry, cherry, creamy, sweet apple, black tea, aromatic complexity</t>
  </si>
  <si>
    <t>GB_0000244</t>
  </si>
  <si>
    <t>La Estrella del Ostro   Sugarcane Decaf</t>
  </si>
  <si>
    <t>Red currants, dark chocolate, lemon, cranberry, slick body.</t>
  </si>
  <si>
    <t>GB_0000245</t>
  </si>
  <si>
    <t>Einar Ortiz Falla   Gesha washed</t>
  </si>
  <si>
    <t>Peach, lavender, sugarcane, florals, lemon zest, clean, juicy.</t>
  </si>
  <si>
    <t>Vac Pac Box</t>
  </si>
  <si>
    <t>GB_0000246</t>
  </si>
  <si>
    <t>William Rojas   Pink Bourbon Washed</t>
  </si>
  <si>
    <t>Black tea, florals, caramel, peach iced tea, clean, marzipan, round and balanced.</t>
  </si>
  <si>
    <t>GB_0000247</t>
  </si>
  <si>
    <t>Jose Uribe Lasso   Red Bourbon Anaerobic</t>
  </si>
  <si>
    <t>Anaerobic</t>
  </si>
  <si>
    <t>Gingerbread, mango, spices, savoury plums, unique, rosemary, sweet.</t>
  </si>
  <si>
    <t>GB_0000248</t>
  </si>
  <si>
    <t>Mario Andrade   Sidra Washed</t>
  </si>
  <si>
    <t>Ecuador</t>
  </si>
  <si>
    <t>Fruity, red apple, brown sugar, violets, lime, florals, complex, papaya on finish.</t>
  </si>
  <si>
    <t>K Bag</t>
  </si>
  <si>
    <t>GB_0000249</t>
  </si>
  <si>
    <t>Grace Morales   Long fermentation</t>
  </si>
  <si>
    <t xml:space="preserve">Chocolate, sugarcane, pear, raisins, light florals, long finish, balanced. </t>
  </si>
  <si>
    <t>GB_0000250</t>
  </si>
  <si>
    <t>Fausto Romo   Sidra Washed</t>
  </si>
  <si>
    <t>Caramel, botanical, sage, fresh cream, slick.</t>
  </si>
  <si>
    <t>GB_0000251</t>
  </si>
  <si>
    <t>Grace Morales   Sidra Washed</t>
  </si>
  <si>
    <t>Florals, complex, sugarcane, marzipan, blackcurrant, lime, violets, clean.</t>
  </si>
  <si>
    <t>GB_0000252</t>
  </si>
  <si>
    <t>Grace Morales   Honey</t>
  </si>
  <si>
    <t>Tropical, sweet, nectarine, citrus acidity, passion fruit, strawberry finish, clean.</t>
  </si>
  <si>
    <t>GB_0000253</t>
  </si>
  <si>
    <t>Altos de Marfil</t>
  </si>
  <si>
    <t>Blueberries, black tea, sugarcane, fresh nectarine, juicy.</t>
  </si>
  <si>
    <t>GB_0000254</t>
  </si>
  <si>
    <t>El Mural 07 20</t>
  </si>
  <si>
    <t>Floral, aromatic, caramel, butter, creamy, sweet red fruits, jammy, clean.</t>
  </si>
  <si>
    <t>GB_0000255</t>
  </si>
  <si>
    <t>La Cometa 016</t>
  </si>
  <si>
    <t>Florals, cherry, chocolate, aromatic, juicy, citrus finish, medium body.</t>
  </si>
  <si>
    <t>GB_0000256</t>
  </si>
  <si>
    <t>La Cometa EU Organic</t>
  </si>
  <si>
    <t>Caramel, dark chocolate, creamy body, honey, apricot, buttery.</t>
  </si>
  <si>
    <t>GB_0000257</t>
  </si>
  <si>
    <t>El Templo 048</t>
  </si>
  <si>
    <t>Nectarine, brown sugar, black tea, fresh mint, smooth body, mellow.</t>
  </si>
  <si>
    <t>GB_0000258</t>
  </si>
  <si>
    <t>Rodolfo Jeronimo Solis   Pacamara</t>
  </si>
  <si>
    <t>Cocoa nibs, brown sugar, florals, nut butter, rounded and balanced.</t>
  </si>
  <si>
    <t>GB_0000259</t>
  </si>
  <si>
    <t>Brenda Molina</t>
  </si>
  <si>
    <t>Apple, molasses, raspberries, citrus, lime zest, complex, panela, clean and juicy.</t>
  </si>
  <si>
    <t>GB_0000260</t>
  </si>
  <si>
    <t>Eduardo Herrera Villatoro</t>
  </si>
  <si>
    <t>Dark chocolate, apricot, brown sugar, blackcurrents, sweet and clean.</t>
  </si>
  <si>
    <t>GB_0000261</t>
  </si>
  <si>
    <t>El Diablo 01 20</t>
  </si>
  <si>
    <t>Dried fruits, raisins, hazelnuts, soft body, clean and sweet.</t>
  </si>
  <si>
    <t>GB_0000262</t>
  </si>
  <si>
    <t>Guillermo Montenegro   El Poste</t>
  </si>
  <si>
    <t>Aromatic, sugarcane, dark chocolate, creamy, nut butter, delicate.</t>
  </si>
  <si>
    <t>GB_0000263</t>
  </si>
  <si>
    <t>Claudia Rivera   El Porvenir 05 20</t>
  </si>
  <si>
    <t>Cherry, floral, dried fruits, caramel, delicate, baking spices.</t>
  </si>
  <si>
    <t>GB_0000264</t>
  </si>
  <si>
    <t>Las Cotorras 20 20</t>
  </si>
  <si>
    <t>Orange juice, caramel, lemon acidity, round body, clean, brown sugar.</t>
  </si>
  <si>
    <t>GB_0000265</t>
  </si>
  <si>
    <t>Monte Alban 29 20</t>
  </si>
  <si>
    <t>Cocoa nibs, hot chocolate, orange zest, hazelnuts, clean and creamy.</t>
  </si>
  <si>
    <t>GB_0000266</t>
  </si>
  <si>
    <t>Las Cotorras 34 20</t>
  </si>
  <si>
    <t>Toffee, red currant acidity, strawberry, honey, baking spices, buttery.</t>
  </si>
  <si>
    <t>GB_0000267</t>
  </si>
  <si>
    <t>Monte Alban 21 20 EU Organic</t>
  </si>
  <si>
    <t>Treacle, milk chocolate, lemon, buttery body, citrus acidity.</t>
  </si>
  <si>
    <t>GB_0000268</t>
  </si>
  <si>
    <t>El Guayacán</t>
  </si>
  <si>
    <t>bold, cocoa, citrus acidity, lemon zest, clean and full body.</t>
  </si>
  <si>
    <t>GB_0000269</t>
  </si>
  <si>
    <t>Gallito de las Rocas A</t>
  </si>
  <si>
    <t>Chocolate, dried fruits, orange acidity, candied peel round body, sweet.</t>
  </si>
  <si>
    <t>GB_0000270</t>
  </si>
  <si>
    <t>La Danta</t>
  </si>
  <si>
    <t>Fruity, mango, clean, tropical, brown sugar, honey, syrupy body.</t>
  </si>
  <si>
    <t>GB_0000271</t>
  </si>
  <si>
    <t>COL SPIRIT</t>
  </si>
  <si>
    <t>3/0837/04669</t>
  </si>
  <si>
    <t>RFA COMMUNITY COFFEE</t>
  </si>
  <si>
    <t>Very sweet coffee with honey like notes. Milk chocolate and medium acidity.</t>
  </si>
  <si>
    <t>GB_0000272</t>
  </si>
  <si>
    <t>3/837/00003</t>
  </si>
  <si>
    <t>Castillo (Insula) Quindio</t>
  </si>
  <si>
    <t>Milk chocolate, vanilla, black berry, floral, medium acidity, medium body, high sweetness.</t>
  </si>
  <si>
    <t>GB_0000273</t>
  </si>
  <si>
    <t>3/1964/00003</t>
  </si>
  <si>
    <t>Women Association (El Trebol)
 Santander</t>
  </si>
  <si>
    <t>Toffee, chocolate, and citric taste. Medium body and
 pleasant citric acidity.</t>
  </si>
  <si>
    <t>GB_0000274</t>
  </si>
  <si>
    <t>3/1964/00001</t>
  </si>
  <si>
    <t>DECAF  
 La Cristalina Quindio</t>
  </si>
  <si>
    <t>natural decaffeination process with sugar cane.
 Super sweet coffee with notes of black berries and sugar cane, low acidity and medium body.</t>
  </si>
  <si>
    <t>GB_0000275</t>
  </si>
  <si>
    <t>3/837/00043</t>
  </si>
  <si>
    <t>Organic Castillo (Blend)
 Tolima</t>
  </si>
  <si>
    <t>Soft citric notes, high sweetness (like sugarcane), floral, tropical fruit notes. Medium/high acidity</t>
  </si>
  <si>
    <t>GB_0000276</t>
  </si>
  <si>
    <t>3/837/00143</t>
  </si>
  <si>
    <t>Red Bourbon (Manantiales) Valle del Cauca</t>
  </si>
  <si>
    <t>Berries, dry nuts, and plums paired with fruity acidity and sugarcane sweetness. Full and silky body.</t>
  </si>
  <si>
    <t>GB_0000277</t>
  </si>
  <si>
    <t>3/837/00021</t>
  </si>
  <si>
    <t>Caturra
 (La Paloma) Quindio</t>
  </si>
  <si>
    <t>Caramel and tropical fruit aromas. Creamy body with medium acidity. Vanilla and sugar cane notes, with a hint of peach and stone fruit.</t>
  </si>
  <si>
    <t>GB_0000278</t>
  </si>
  <si>
    <t>3/837/00121</t>
  </si>
  <si>
    <t>Caturra
 (La Peña) Nariño</t>
  </si>
  <si>
    <t>Dark chocolate, cinnamon, mandarin, lactic acidity. Sweet and juicy coffee.</t>
  </si>
  <si>
    <t>GB_0000279</t>
  </si>
  <si>
    <t>3/837/00122</t>
  </si>
  <si>
    <t>Pink Bourbon (San Pedro)
 Nariño</t>
  </si>
  <si>
    <t>Caramel, green fruits, malic acidity, silky body with floral aromas.</t>
  </si>
  <si>
    <t>GB_0000280</t>
  </si>
  <si>
    <t>3/837/00118</t>
  </si>
  <si>
    <t>Castillo
 (Villa Esperanza) Tolima</t>
  </si>
  <si>
    <t>Cherry, stone fruit, almond, caramel, strawberry. Bright acidity and medium body</t>
  </si>
  <si>
    <t>GB_0000281</t>
  </si>
  <si>
    <t>3/837/00006</t>
  </si>
  <si>
    <t>Castillo Anaerobic Honey
 (La Cristalina)
 Quindío</t>
  </si>
  <si>
    <t>Honey (86hr)</t>
  </si>
  <si>
    <t>Berries, plums paired with fruity acidity and sugarcane sweetness. Intense and silky body.</t>
  </si>
  <si>
    <t>GB_0000282</t>
  </si>
  <si>
    <t>3/837/00089</t>
  </si>
  <si>
    <t>MARACUYA
 Natural Colombia (ORGANIC) Tolima</t>
  </si>
  <si>
    <t>Floral and sweet aroma, with note to black pepper and maracuya. Mandarin acidity.</t>
  </si>
  <si>
    <t>GB_0000283</t>
  </si>
  <si>
    <t>3/837/00010</t>
  </si>
  <si>
    <t>Tipica
 (San Juan) Tolima</t>
  </si>
  <si>
    <t>Yellow fruit, maracuya, sugar cane, almond taste. Clean and smooth coffee
 Cape gooseberry acidity</t>
  </si>
  <si>
    <t>GB_0000284</t>
  </si>
  <si>
    <t>3/1964/00011</t>
  </si>
  <si>
    <t>TABI
 (La Leona) Quindio</t>
  </si>
  <si>
    <t>Vanilla, raspberry, mandarin citrus, caramel sweetness. Rose wine notes</t>
  </si>
  <si>
    <t>GB_0000285</t>
  </si>
  <si>
    <t>3/837/00009</t>
  </si>
  <si>
    <t>Caturron
 (La Floresta) Huila</t>
  </si>
  <si>
    <t>Floral and sweetness aroma, with notes to back pepper and maracuya. Mandarine acidity</t>
  </si>
  <si>
    <t>GB_0000286</t>
  </si>
  <si>
    <t>3/1964/00005</t>
  </si>
  <si>
    <t>Castillo Natural (Puerto Alegre) Pijao</t>
  </si>
  <si>
    <t>GB_0000287</t>
  </si>
  <si>
    <t>3/1964/00004</t>
  </si>
  <si>
    <t>Castillo
 (La Cristalina) Quindio</t>
  </si>
  <si>
    <t>Very fruity with notes of cranberry, cherry, blueberry, peach, and dried plum. Sweet notes like panela, smooth coffee with full body.</t>
  </si>
  <si>
    <t>GB_0000288</t>
  </si>
  <si>
    <t>3/837/00098</t>
  </si>
  <si>
    <t>Gesha Natural (La Estrella CS) Quindio</t>
  </si>
  <si>
    <t>Natural (64hrs)</t>
  </si>
  <si>
    <t>Floral, lemongrass, jasmine honeysuckle aroma, with peach, prune and dry fruit, cranberry notes. Citrus acidity.</t>
  </si>
  <si>
    <t>GB_0000289</t>
  </si>
  <si>
    <t>3/1964/00012</t>
  </si>
  <si>
    <t>Pink Bourbon (Casa Negra) Quindio</t>
  </si>
  <si>
    <t>Natural
 Carbonic
 Maceration</t>
  </si>
  <si>
    <t>Notes of strawberry, papaya, rose, and a Malbec like body. Cherry aromas and nice citrus acidity. Silky medium body</t>
  </si>
  <si>
    <t>GB_0000290</t>
  </si>
  <si>
    <t>3/837/00017</t>
  </si>
  <si>
    <t>Pink Bourbon (Villa Flor)
 Tolima</t>
  </si>
  <si>
    <t>Red berries, sugar cane, mandarin and dry fruits. Round body, bright acidity, and high sweetness.</t>
  </si>
  <si>
    <t>GB_0000291</t>
  </si>
  <si>
    <t>3/837/00066</t>
  </si>
  <si>
    <t>Gesha Monteverde (Tolima)</t>
  </si>
  <si>
    <t>Grape, stone fruit, pear and passion fruit notes. With a nice lime acidity. Lavender and floral aromas. In general a rounded and delicate cup.</t>
  </si>
  <si>
    <t>GB_0000292</t>
  </si>
  <si>
    <t>3/837/00062</t>
  </si>
  <si>
    <t>Gesha Natural Monteverde (Tolima)</t>
  </si>
  <si>
    <t>Berry, cacao nibs and tamarind notes, red grape and lime acidity and honey with lavender aromas. In general very complex cup.</t>
  </si>
  <si>
    <t>GB_0000293</t>
  </si>
  <si>
    <t>3/837/00063</t>
  </si>
  <si>
    <t>Green apple, cranberry, green grape flavors. Citrus accidity and lemongrass aroma. In general a clean and rounded cup</t>
  </si>
  <si>
    <t>GB_0000294</t>
  </si>
  <si>
    <t>3/837/00064</t>
  </si>
  <si>
    <t>Grape with little hints of green grape, stone fruit, peach and fruity notes. Grapefruit acidity and lemongrass with lavender aromas. In general a medium complex cup.</t>
  </si>
  <si>
    <t>GB_0000295</t>
  </si>
  <si>
    <t>3/837/00065</t>
  </si>
  <si>
    <t>Tamarind, apricot and tropical fruit flavors, mandarin acidity and floral and lemongrass aromas. In general a complex and structured cup.</t>
  </si>
  <si>
    <t>GB_0000296</t>
  </si>
  <si>
    <t>3/837/00059</t>
  </si>
  <si>
    <t>Wush Wush Monteverde (Tolima)</t>
  </si>
  <si>
    <t>Green Natural</t>
  </si>
  <si>
    <t>Mapel syrup sweetness with tropical fruits and cacao nibs notes. Melon and lime acidity with cedar aromas. In general a balanced and smooth cup.</t>
  </si>
  <si>
    <t>GB_0000297</t>
  </si>
  <si>
    <t>3/837/00060</t>
  </si>
  <si>
    <t>Yellow Natural</t>
  </si>
  <si>
    <t>In general a very complex cup profile with intense flavors, it has berryes, blueberry, and plum notes, combined with passion fruit acidity and clove and spicy aromas.</t>
  </si>
  <si>
    <t>GB_0000298</t>
  </si>
  <si>
    <t>3/837/00061</t>
  </si>
  <si>
    <t>Red Natural</t>
  </si>
  <si>
    <t>Super intense coffee, clean and structure. It has black currant, fig, black cherry and cacao nibs flavors. Plum and peach acidity with clove and nutmeg aromas.</t>
  </si>
  <si>
    <t>GB_0000299</t>
  </si>
  <si>
    <t>03/0837/0 0090
 Bloom</t>
  </si>
  <si>
    <t>Gesha Natural
 (Valle del cauca/ Inmaculada coffees)</t>
  </si>
  <si>
    <t>Lemongrass, jazmin, honey, citronella, blackberries, creamy body and medium acidity</t>
  </si>
  <si>
    <t>GB_0000300</t>
  </si>
  <si>
    <t>03/0837/0
 0091
 Family reserve</t>
  </si>
  <si>
    <t>Lemongrass, oranges, coffee flower, honey, citronella, blackberry. Floral aftertaste and medium acidity</t>
  </si>
  <si>
    <t>GB_0000301</t>
  </si>
  <si>
    <t>03/0837/0 0092
 Signature</t>
  </si>
  <si>
    <t>Night jasmine, tropical fruits, lemongrass, cocoa, watermelon, toffee, blueberries, cherries. Silky body and fruity acidity.</t>
  </si>
  <si>
    <t>GB_0000302</t>
  </si>
  <si>
    <t>03/0837/0 0099
 Bloom</t>
  </si>
  <si>
    <t>Sudan Rume Natural (Valle del cauca/ Inmaculada coffees)</t>
  </si>
  <si>
    <t>Red apple, raw sugar, cocoa, cherries, blackberries, blueberries. Creamy body, frutal acidity and fruity aftertaste.</t>
  </si>
  <si>
    <t>GB_0000303</t>
  </si>
  <si>
    <t>03/0837/0
 0096 Family reserve</t>
  </si>
  <si>
    <t>Orange, green apple, peach, cocoa, blueberries, toffee, green tea. Silky body, fruity acidity and sweet aftertaste.</t>
  </si>
  <si>
    <t>GB_0000304</t>
  </si>
  <si>
    <t>03/0837/0 0116
 Bloom</t>
  </si>
  <si>
    <t>GB_0000305</t>
  </si>
  <si>
    <t>03/0837/00097 Bold and
 Round</t>
  </si>
  <si>
    <t>Laurina Natural
 (Valle del cauca/ Inmaculada coffees)</t>
  </si>
  <si>
    <t>Hazelnut, blackberries, honey, citric, chocolate, floral. Creamy body, medium acidity and floral aftertaste.</t>
  </si>
  <si>
    <t>GB_0000306</t>
  </si>
  <si>
    <t>Microlot
 Brasil</t>
  </si>
  <si>
    <t>Yellow Catuai
 Sitio da Torre</t>
  </si>
  <si>
    <t>Medium and velvety body with medium citric acidity. Aroma notes: caramel, orange, lemon. Flavor notes: caramel, chocolate, citric fruits. Long, elegant fruity aftertaste with persistent orange</t>
  </si>
  <si>
    <t>GB_0000307</t>
  </si>
  <si>
    <t>Brasil LOT:
 002/1469/0
 420</t>
  </si>
  <si>
    <t>Mantiqueira Azul
 Yellow Catuai
 (COCARIVE)
 Minas Gerais</t>
  </si>
  <si>
    <t>Full body, sweet with light acidity. Chocolate, sugar cane and fruity notes. Clean dark chocolate aftertaste.</t>
  </si>
  <si>
    <t>GB_0000308</t>
  </si>
  <si>
    <t>Brasil LOT:
 002/1469/0
 249</t>
  </si>
  <si>
    <t>Medium body, fresh, clean, pleasant acidity. Chocolate and citric notes. Clean, dark chocolate aftertaste.</t>
  </si>
  <si>
    <t>GB_0000309</t>
  </si>
  <si>
    <t>Brasil LOT:
 002/1469/0
 320</t>
  </si>
  <si>
    <t>GB_0000310</t>
  </si>
  <si>
    <t>Brasil</t>
  </si>
  <si>
    <t>Mantiqueira Laranja
 Yellow Catuai
 (COCARIVE)
 Minas Gerais</t>
  </si>
  <si>
    <t>Full bodied, sweet with light acidity. Chocolate, sugar cane and fruity notes. Clean, dark chocolate aftertaste.</t>
  </si>
  <si>
    <t>GB_0000311</t>
  </si>
  <si>
    <t>Mantiqueira Roxo
 Red Acaia
 (COCARIVE)
 Minas Gerais</t>
  </si>
  <si>
    <t>Full bodied and sweet.
 Chocolate notes.
 Clean, dark chocolate aftertaste.</t>
  </si>
  <si>
    <t>GB_0000312</t>
  </si>
  <si>
    <t>Robusta
 (Farm Fulda)
 Chiapas</t>
  </si>
  <si>
    <t>Notes to back pepper and dark chocolate. Medium/low acidity. Full body</t>
  </si>
  <si>
    <t>GB_0000313</t>
  </si>
  <si>
    <t>Cameroon</t>
  </si>
  <si>
    <t>Robusta
 GG</t>
  </si>
  <si>
    <t>Mild   Medium strength, mild acidity, sweet, Rum, Dry Red wine, Plums</t>
  </si>
  <si>
    <t>GB_0000314</t>
  </si>
  <si>
    <t>Robusta
 G1</t>
  </si>
  <si>
    <t>GB_0000315</t>
  </si>
  <si>
    <t>CQT Coffees</t>
  </si>
  <si>
    <t>Mantiqueira Azul 16+ Nat.</t>
  </si>
  <si>
    <t>GB_0000316</t>
  </si>
  <si>
    <t>Mantiqueira Azul 16+ Pulped Nat.</t>
  </si>
  <si>
    <t>GB_0000317</t>
  </si>
  <si>
    <t>Mantiqueira Ruby 15+ Nat.</t>
  </si>
  <si>
    <t>GB_0000318</t>
  </si>
  <si>
    <t>Mantiqueira Laranja 14/15 Nat.</t>
  </si>
  <si>
    <t>GB_0000319</t>
  </si>
  <si>
    <t>Fazenda Boa Vista 16+ Pulped Nat.</t>
  </si>
  <si>
    <t>GB_0000320</t>
  </si>
  <si>
    <t>Sitio da Torre 16+ Nat</t>
  </si>
  <si>
    <t>GB_0000321</t>
  </si>
  <si>
    <t>Grota Sao Pedro Nat.</t>
  </si>
  <si>
    <t>GB_0000322</t>
  </si>
  <si>
    <t>Kilimanjaro Specialty Coffees Barcelona</t>
  </si>
  <si>
    <t>Rugali Lot 2</t>
  </si>
  <si>
    <t>Nyamasheke</t>
  </si>
  <si>
    <t>Red Bourbon</t>
  </si>
  <si>
    <t>Double Fermentation</t>
  </si>
  <si>
    <t>Blueberry, grapefruit, brown sugar, black tea</t>
  </si>
  <si>
    <t>GB_0000323</t>
  </si>
  <si>
    <t>Gisheke Lot 1</t>
  </si>
  <si>
    <t>Orange, dark chocolate, floral, cloves</t>
  </si>
  <si>
    <t>GB_0000324</t>
  </si>
  <si>
    <t>Vunga Lot 3A</t>
  </si>
  <si>
    <t>Nyabihu</t>
  </si>
  <si>
    <t>Strawberry, vanilla, cinnamon, floral</t>
  </si>
  <si>
    <t>GB_0000325</t>
  </si>
  <si>
    <t>Kilimbi Honey</t>
  </si>
  <si>
    <t>Raspberry, caramel, whiskey, pear</t>
  </si>
  <si>
    <t>GB_0000326</t>
  </si>
  <si>
    <t>Kilimbi Natural</t>
  </si>
  <si>
    <t>Jasmine, strawberry, chocolate, nutmeg</t>
  </si>
  <si>
    <t>GB_0000327</t>
  </si>
  <si>
    <t>Rugali Natural</t>
  </si>
  <si>
    <t>Plum. Winey, floral, intense</t>
  </si>
  <si>
    <t>GB_0000328</t>
  </si>
  <si>
    <t>Masha</t>
  </si>
  <si>
    <t>Kayanza</t>
  </si>
  <si>
    <t>Cola, peach, caramel, red apple</t>
  </si>
  <si>
    <t>GB_0000329</t>
  </si>
  <si>
    <t>Nkaka</t>
  </si>
  <si>
    <t>Ngozi</t>
  </si>
  <si>
    <t>Plum, berries, chocolate, winey</t>
  </si>
  <si>
    <t>GB_0000330</t>
  </si>
  <si>
    <t>Ngogomo</t>
  </si>
  <si>
    <t>Muyinga</t>
  </si>
  <si>
    <t>Vanilla, cacao, orange, caramel</t>
  </si>
  <si>
    <t>GB_0000331</t>
  </si>
  <si>
    <t>Awan</t>
  </si>
  <si>
    <t>Gayo</t>
  </si>
  <si>
    <t>Gayo1 &amp; Ateng</t>
  </si>
  <si>
    <t>Giling basah</t>
  </si>
  <si>
    <t>Caramel, cedar, red apple, mango</t>
  </si>
  <si>
    <t>GB_0000332</t>
  </si>
  <si>
    <t>Kilimanjaro Specialty Coffees Budapest</t>
  </si>
  <si>
    <t>GB_0000333</t>
  </si>
  <si>
    <t>double Fermentation</t>
  </si>
  <si>
    <t>GB_0000334</t>
  </si>
  <si>
    <t>Shyira Lot 1A</t>
  </si>
  <si>
    <t>Pineapple, sugar cane, lemon, juicy</t>
  </si>
  <si>
    <t>GB_0000335</t>
  </si>
  <si>
    <t>GB_0000336</t>
  </si>
  <si>
    <t>GB_0000337</t>
  </si>
  <si>
    <t>GB_0000338</t>
  </si>
  <si>
    <t>GB_0000339</t>
  </si>
  <si>
    <t>Nemba</t>
  </si>
  <si>
    <t>Cacao, cinnamin, black tea, silky</t>
  </si>
  <si>
    <t>GB_0000340</t>
  </si>
  <si>
    <t>GB_0000341</t>
  </si>
  <si>
    <t>GB_0000342</t>
  </si>
  <si>
    <t>GB_0000343</t>
  </si>
  <si>
    <t>Gakenke</t>
  </si>
  <si>
    <t>Strawberry, winey, cloves, cacao</t>
  </si>
  <si>
    <t>GB_0000344</t>
  </si>
  <si>
    <t>Gahahe</t>
  </si>
  <si>
    <t>Raspberry, melon, pineapple, lavender</t>
  </si>
  <si>
    <t>GB_0000345</t>
  </si>
  <si>
    <t>GB_0000346</t>
  </si>
  <si>
    <t>Atu Lintang</t>
  </si>
  <si>
    <t>Dark chocolate, cinnamon, cloves, strawberry</t>
  </si>
  <si>
    <t>GB_0000347</t>
  </si>
  <si>
    <t>Beisler</t>
  </si>
  <si>
    <t>Item 1</t>
  </si>
  <si>
    <t>La Pastora</t>
  </si>
  <si>
    <t>SHB EP</t>
  </si>
  <si>
    <t>20/21</t>
  </si>
  <si>
    <t>GB_0000348</t>
  </si>
  <si>
    <t>Item 2</t>
  </si>
  <si>
    <t>GB_0000349</t>
  </si>
  <si>
    <t>Item 3</t>
  </si>
  <si>
    <t>GB_0000350</t>
  </si>
  <si>
    <t>Item 4</t>
  </si>
  <si>
    <t>GB_0000351</t>
  </si>
  <si>
    <t>Item 5</t>
  </si>
  <si>
    <t>Las Lobelias</t>
  </si>
  <si>
    <t>Pleasant citric acidity, light and smooth body, slightly fruity and floral</t>
  </si>
  <si>
    <t>19/20</t>
  </si>
  <si>
    <t>GB_0000352</t>
  </si>
  <si>
    <t>Item 6</t>
  </si>
  <si>
    <t>Finca Santa Rosa 1900 Catuai Rojo</t>
  </si>
  <si>
    <t>*RARITY* SHB EP</t>
  </si>
  <si>
    <t>Double Washed</t>
  </si>
  <si>
    <t>Floral, black tea, pleasant citric acidity, molasses, maple syrup, prune, very savory</t>
  </si>
  <si>
    <t>GrainPro</t>
  </si>
  <si>
    <t>GB_0000353</t>
  </si>
  <si>
    <t>Item 7</t>
  </si>
  <si>
    <t>Hacienda Sonora Catigua</t>
  </si>
  <si>
    <t>Tropical fruit, super sweet, passion fruit, velvet, complex</t>
  </si>
  <si>
    <t>GB_0000354</t>
  </si>
  <si>
    <t>Item 8</t>
  </si>
  <si>
    <t>Cordillera del Balsamo</t>
  </si>
  <si>
    <t>Asociacion de Mujeres Cordillera del Balsamo Bourbon</t>
  </si>
  <si>
    <t>SHG EP</t>
  </si>
  <si>
    <t>GB_0000355</t>
  </si>
  <si>
    <t>Item 9</t>
  </si>
  <si>
    <t>Finca Marina Cumbre Red Bourbon</t>
  </si>
  <si>
    <t>GB_0000356</t>
  </si>
  <si>
    <t>Item 10</t>
  </si>
  <si>
    <t>Finca San Luis</t>
  </si>
  <si>
    <t>GB_0000357</t>
  </si>
  <si>
    <t>Item 11</t>
  </si>
  <si>
    <t>Las Mercedes Reserve</t>
  </si>
  <si>
    <t>*RARITY* SHG EP</t>
  </si>
  <si>
    <t>GB_0000358</t>
  </si>
  <si>
    <t>Item 12</t>
  </si>
  <si>
    <t>Pacamara</t>
  </si>
  <si>
    <t>GB_0000359</t>
  </si>
  <si>
    <t>Item 13</t>
  </si>
  <si>
    <t>SHB EP Fairtrade Organic</t>
  </si>
  <si>
    <t>Organic, Fairtrade</t>
  </si>
  <si>
    <t>GB_0000360</t>
  </si>
  <si>
    <t>Item 14</t>
  </si>
  <si>
    <t>SHB EP Organic</t>
  </si>
  <si>
    <t>GB_0000361</t>
  </si>
  <si>
    <t>Item 15</t>
  </si>
  <si>
    <t>Antigua</t>
  </si>
  <si>
    <t>Finca San Sebastian</t>
  </si>
  <si>
    <t>GB_0000362</t>
  </si>
  <si>
    <t>Item 16</t>
  </si>
  <si>
    <t>Jalapa</t>
  </si>
  <si>
    <t>Finca El Durazno</t>
  </si>
  <si>
    <t>GB_0000363</t>
  </si>
  <si>
    <t>Item 17</t>
  </si>
  <si>
    <t>Las Amapolas</t>
  </si>
  <si>
    <t>GB_0000364</t>
  </si>
  <si>
    <t>Item 18</t>
  </si>
  <si>
    <t>GB_0000365</t>
  </si>
  <si>
    <t>Item 19</t>
  </si>
  <si>
    <t>GB_0000366</t>
  </si>
  <si>
    <t>Item 20</t>
  </si>
  <si>
    <t>Marcala</t>
  </si>
  <si>
    <t>Carmelo Puro COMSA</t>
  </si>
  <si>
    <t>SHG EP Fairtrade Organic</t>
  </si>
  <si>
    <t>GB_0000367</t>
  </si>
  <si>
    <t>Item 21</t>
  </si>
  <si>
    <t>Carmelo Puro RAOS</t>
  </si>
  <si>
    <t>GB_0000368</t>
  </si>
  <si>
    <t>Item 22</t>
  </si>
  <si>
    <t>Santa Barbara</t>
  </si>
  <si>
    <t>Cielito Lindo</t>
  </si>
  <si>
    <t>Smooth hazelnut, smooth body, smooth sweetness</t>
  </si>
  <si>
    <t>GB_0000369</t>
  </si>
  <si>
    <t>Item 23</t>
  </si>
  <si>
    <t>GB_0000370</t>
  </si>
  <si>
    <t>Item 24</t>
  </si>
  <si>
    <t>Las Adelfas RAOS</t>
  </si>
  <si>
    <t>SHG EP Organic</t>
  </si>
  <si>
    <t>GB_0000371</t>
  </si>
  <si>
    <t>Item 25</t>
  </si>
  <si>
    <t>GB_0000372</t>
  </si>
  <si>
    <t>Item 26</t>
  </si>
  <si>
    <t>Las Adelfas COMSA</t>
  </si>
  <si>
    <t>GB_0000373</t>
  </si>
  <si>
    <t>Item 27</t>
  </si>
  <si>
    <t>GB_0000374</t>
  </si>
  <si>
    <t>Item 28</t>
  </si>
  <si>
    <t>GB_0000375</t>
  </si>
  <si>
    <t>Item 29</t>
  </si>
  <si>
    <t>Flor Azul RAOS</t>
  </si>
  <si>
    <t>GB_0000376</t>
  </si>
  <si>
    <t>Item 30</t>
  </si>
  <si>
    <t>Flor Azul El Jilguero</t>
  </si>
  <si>
    <t>GB_0000377</t>
  </si>
  <si>
    <t>Item 31</t>
  </si>
  <si>
    <t>GB_0000378</t>
  </si>
  <si>
    <t>Item 32</t>
  </si>
  <si>
    <t>GB_0000379</t>
  </si>
  <si>
    <t>Item 33</t>
  </si>
  <si>
    <t>Flor Azul COMSA</t>
  </si>
  <si>
    <t>GB_0000380</t>
  </si>
  <si>
    <t>Item 34</t>
  </si>
  <si>
    <t>GB_0000381</t>
  </si>
  <si>
    <t>Item 35</t>
  </si>
  <si>
    <t>GB_0000382</t>
  </si>
  <si>
    <t>Item 36</t>
  </si>
  <si>
    <t>GB_0000383</t>
  </si>
  <si>
    <t>Item 37</t>
  </si>
  <si>
    <t>Copan</t>
  </si>
  <si>
    <t>Finca Cerro Alto</t>
  </si>
  <si>
    <t>GB_0000384</t>
  </si>
  <si>
    <t>Item 38</t>
  </si>
  <si>
    <t>Ocotepeque</t>
  </si>
  <si>
    <t>Finca La Fortuna</t>
  </si>
  <si>
    <t>GB_0000385</t>
  </si>
  <si>
    <t>Item 39</t>
  </si>
  <si>
    <t>Chiapas</t>
  </si>
  <si>
    <t>GB_0000386</t>
  </si>
  <si>
    <t>Item 40</t>
  </si>
  <si>
    <t>GB_0000387</t>
  </si>
  <si>
    <t>Item 41</t>
  </si>
  <si>
    <t>GB_0000388</t>
  </si>
  <si>
    <t>Item 42</t>
  </si>
  <si>
    <t>GB_0000389</t>
  </si>
  <si>
    <t>Item 43</t>
  </si>
  <si>
    <t>Café de Familia Family Coffee</t>
  </si>
  <si>
    <t>Orange, grapefruit, sweet, citric acidity</t>
  </si>
  <si>
    <t>GB_0000390</t>
  </si>
  <si>
    <t>Item 44</t>
  </si>
  <si>
    <t>Café de Mujeres Women's Coffee</t>
  </si>
  <si>
    <t>Citric acidity, orange blossom, floral, sweet, chocolate</t>
  </si>
  <si>
    <t>GB_0000391</t>
  </si>
  <si>
    <t>Item 45</t>
  </si>
  <si>
    <t>Café del Pueblo Coffee of the Village</t>
  </si>
  <si>
    <t>Caramel, peanuts, notes of grapefruit, sweet, mango, milk chocolate</t>
  </si>
  <si>
    <t>GB_0000392</t>
  </si>
  <si>
    <t>Item 46</t>
  </si>
  <si>
    <t>Finca Monte Grande</t>
  </si>
  <si>
    <t>GB_0000393</t>
  </si>
  <si>
    <t>Item 47</t>
  </si>
  <si>
    <t>GB_0000394</t>
  </si>
  <si>
    <t>Item 48</t>
  </si>
  <si>
    <t>Maragogype Superior 19up</t>
  </si>
  <si>
    <t>*RARITY* Maragogype</t>
  </si>
  <si>
    <t>GB_0000395</t>
  </si>
  <si>
    <t>Item 49</t>
  </si>
  <si>
    <t>Jinotega</t>
  </si>
  <si>
    <t>Cooperativa Sacacli</t>
  </si>
  <si>
    <t>GB_0000396</t>
  </si>
  <si>
    <t>Item 50</t>
  </si>
  <si>
    <t>GB_0000397</t>
  </si>
  <si>
    <t>Item 51</t>
  </si>
  <si>
    <t>Las Campanillas Finca Los Potrerillos</t>
  </si>
  <si>
    <t>Pleasant citric acidity, smooth and balanced, sweet nutty chocolate, fruity notes</t>
  </si>
  <si>
    <t>GB_0000398</t>
  </si>
  <si>
    <t>Item 52</t>
  </si>
  <si>
    <t>Nueva Segovia</t>
  </si>
  <si>
    <t>Las Mimosas</t>
  </si>
  <si>
    <t>Pleasant acidity, smooth, sweet nutty chocolate, fruity notes</t>
  </si>
  <si>
    <t>GB_0000399</t>
  </si>
  <si>
    <t>Item 53</t>
  </si>
  <si>
    <t>GB_0000400</t>
  </si>
  <si>
    <t>Item 54</t>
  </si>
  <si>
    <t>GB_0000401</t>
  </si>
  <si>
    <t>Item 55</t>
  </si>
  <si>
    <t>Smooth nuts, light fruity acidity, chocolate notes</t>
  </si>
  <si>
    <t>GB_0000402</t>
  </si>
  <si>
    <t>Item 56</t>
  </si>
  <si>
    <t>Maragogype Cooperativa Sacacli</t>
  </si>
  <si>
    <t>GB_0000403</t>
  </si>
  <si>
    <t>Item 57</t>
  </si>
  <si>
    <t>Boquete</t>
  </si>
  <si>
    <t>Las Dalias Finca Mary</t>
  </si>
  <si>
    <t>SHB EP Boquete</t>
  </si>
  <si>
    <t>Fruity, sweet, light nutty notes, pleasant citric acidity</t>
  </si>
  <si>
    <t>18/19</t>
  </si>
  <si>
    <t>GB_0000404</t>
  </si>
  <si>
    <t>Item 58</t>
  </si>
  <si>
    <t>Sul de Minas</t>
  </si>
  <si>
    <t>Catuai COOPFAM Antonio Carlos Crochichi</t>
  </si>
  <si>
    <t>Taza Dorada Scr. 16up Fairtrade Organic</t>
  </si>
  <si>
    <t>Some tea, sweet, very soft + tingeling body, slight fruity acidity</t>
  </si>
  <si>
    <t>GB_0000405</t>
  </si>
  <si>
    <t>Item 59</t>
  </si>
  <si>
    <t>Mogiana</t>
  </si>
  <si>
    <t>Yellow Catuai APROD Manasses Sampaio D.</t>
  </si>
  <si>
    <t>Taza Dorada Scr. 16up Fairtrade</t>
  </si>
  <si>
    <t>Winey, sweet, savory, some hazelnut, fruity, dark berries</t>
  </si>
  <si>
    <t>Fairtrade</t>
  </si>
  <si>
    <t>GB_0000406</t>
  </si>
  <si>
    <t>Item 60</t>
  </si>
  <si>
    <t>Arara COOPERVITAE Tais Silva Miranda F.</t>
  </si>
  <si>
    <t>Vibrant fruity acidity, sweet, slight apple fruityness, walnut</t>
  </si>
  <si>
    <t>GB_0000407</t>
  </si>
  <si>
    <t>Item 61</t>
  </si>
  <si>
    <t>Arara COOPERVITAE Antonio rRodrigues M.</t>
  </si>
  <si>
    <t>Lovely fruity acidity, very smooth, balanced, sweet, red grapes, winey</t>
  </si>
  <si>
    <t>GB_0000408</t>
  </si>
  <si>
    <t>Item 62</t>
  </si>
  <si>
    <t>Yellow Catuai COORPOL Flaviano da Silva D.</t>
  </si>
  <si>
    <t>Pulped Natural Honey</t>
  </si>
  <si>
    <t>nut/nougat, umami, savory, big juicy body, apple fruitmess</t>
  </si>
  <si>
    <t>GB_0000409</t>
  </si>
  <si>
    <t>Item 63</t>
  </si>
  <si>
    <t>Mantiqueira de Minas</t>
  </si>
  <si>
    <t>Mundo Novo APASCOFFEE Jose Adriano Neto</t>
  </si>
  <si>
    <t>Savory, buttery, sweet, nut/nougat, long aftertaste, very pleasant</t>
  </si>
  <si>
    <t>GB_0000410</t>
  </si>
  <si>
    <t>Item 64</t>
  </si>
  <si>
    <t>COOPERVITAE</t>
  </si>
  <si>
    <t>Sweet, pleasant acidity, smooth, slight fruity notes, hazelnut, dark chocolate</t>
  </si>
  <si>
    <t>GB_0000411</t>
  </si>
  <si>
    <t>Item 65</t>
  </si>
  <si>
    <t>Mogiana NY 3/4 Scr 14/18 Organic</t>
  </si>
  <si>
    <t>Bela Epoca</t>
  </si>
  <si>
    <t>Smooth nuts, chocolate, restrained fruity acidity, sweet</t>
  </si>
  <si>
    <t>GB_0000412</t>
  </si>
  <si>
    <t>Item 66</t>
  </si>
  <si>
    <t>Fazenda Nossa Senhora de Fatima</t>
  </si>
  <si>
    <t>Cerrado NY 3/4 Scr 14/18 Organic</t>
  </si>
  <si>
    <t>Hazelnut, sweet, slightly citric acidity</t>
  </si>
  <si>
    <t>GB_0000413</t>
  </si>
  <si>
    <t>Item 67</t>
  </si>
  <si>
    <t>Chapada de Minas Serra do Cabral</t>
  </si>
  <si>
    <t>Yellow Catuai Fazenda Ecoagricola</t>
  </si>
  <si>
    <t>Chapada de Minas Scr. 17, ss, fc Rainforest Alliance Certified</t>
  </si>
  <si>
    <t>Pleasant smooth hazelnut, delicate fruity acidity, smooth body and overall sweet</t>
  </si>
  <si>
    <t>Rainforest Alliance</t>
  </si>
  <si>
    <t>GB_0000414</t>
  </si>
  <si>
    <t>Item 68</t>
  </si>
  <si>
    <t>GB_0000415</t>
  </si>
  <si>
    <t>Item 69</t>
  </si>
  <si>
    <t>GB_0000416</t>
  </si>
  <si>
    <t>Item 70</t>
  </si>
  <si>
    <t>GB_0000417</t>
  </si>
  <si>
    <t>Item 71</t>
  </si>
  <si>
    <t>Fazenda San Martin</t>
  </si>
  <si>
    <t>Cerrado NY 2/3 Scr. 17/18, ss, fc</t>
  </si>
  <si>
    <t>Pleasant fruity acidity, smooth hazelnut, natural rummy touch, very balanced</t>
  </si>
  <si>
    <t>GB_0000418</t>
  </si>
  <si>
    <t>Item 72</t>
  </si>
  <si>
    <t>Yellow Bourbon Fazenda Pantano</t>
  </si>
  <si>
    <t>Cerrado NY 2 Scr. 17/18, ss, fc</t>
  </si>
  <si>
    <t>GB_0000419</t>
  </si>
  <si>
    <t>Item 73</t>
  </si>
  <si>
    <t>GB_0000420</t>
  </si>
  <si>
    <t>Item 74</t>
  </si>
  <si>
    <t>Caramelo Doce Fazenda Paraiso</t>
  </si>
  <si>
    <t>Sweet hazelnut, caramel base, slight tea notes, delicate citric acidity</t>
  </si>
  <si>
    <t>GB_0000421</t>
  </si>
  <si>
    <t>Item 75</t>
  </si>
  <si>
    <t>GB_0000422</t>
  </si>
  <si>
    <t>Item 76</t>
  </si>
  <si>
    <t>Screen 19</t>
  </si>
  <si>
    <t>Mogiana NY 2 Scr. 19, ss, fc</t>
  </si>
  <si>
    <t>Sl sweet, nutty, sl citric, sl cinnamon</t>
  </si>
  <si>
    <t>GB_0000423</t>
  </si>
  <si>
    <t>Item 77</t>
  </si>
  <si>
    <t>sl sweet, nutty, sl citric, sl cinnamon</t>
  </si>
  <si>
    <t>GB_0000424</t>
  </si>
  <si>
    <t>Item 78</t>
  </si>
  <si>
    <t>Colina Soave</t>
  </si>
  <si>
    <t>Mogiana NY 2 Scr. 17/18, ss, fc</t>
  </si>
  <si>
    <t>nutty and sweet, citric acidity</t>
  </si>
  <si>
    <t>GB_0000425</t>
  </si>
  <si>
    <t>Item 79</t>
  </si>
  <si>
    <t>GB_0000426</t>
  </si>
  <si>
    <t>Item 80</t>
  </si>
  <si>
    <t>GB_0000427</t>
  </si>
  <si>
    <t>Item 81</t>
  </si>
  <si>
    <t>GB_0000428</t>
  </si>
  <si>
    <t>Item 82</t>
  </si>
  <si>
    <t>Lua Roxa</t>
  </si>
  <si>
    <t>Slightly nutty, pleasant sweetness, light body, citric acidity</t>
  </si>
  <si>
    <t>GB_0000429</t>
  </si>
  <si>
    <t>Item 83</t>
  </si>
  <si>
    <t>Slightly hazelnut, smooth body, light citric acidity</t>
  </si>
  <si>
    <t>GB_0000430</t>
  </si>
  <si>
    <t>Item 84</t>
  </si>
  <si>
    <t>GB_0000431</t>
  </si>
  <si>
    <t>Item 85</t>
  </si>
  <si>
    <t>GB_0000432</t>
  </si>
  <si>
    <t>Item 86</t>
  </si>
  <si>
    <t>GB_0000433</t>
  </si>
  <si>
    <t>Item 87</t>
  </si>
  <si>
    <t>GB_0000434</t>
  </si>
  <si>
    <t>Item 88</t>
  </si>
  <si>
    <t>Selo Azul</t>
  </si>
  <si>
    <t>Sul de Minas NY 2 Scr. 17/18, ss, fc</t>
  </si>
  <si>
    <t>GB_0000435</t>
  </si>
  <si>
    <t>Item 89</t>
  </si>
  <si>
    <t>GB_0000436</t>
  </si>
  <si>
    <t>Item 90</t>
  </si>
  <si>
    <t>GB_0000437</t>
  </si>
  <si>
    <t>Item 91</t>
  </si>
  <si>
    <t>GB_0000438</t>
  </si>
  <si>
    <t>Item 92</t>
  </si>
  <si>
    <t>GB_0000439</t>
  </si>
  <si>
    <t>Item 93</t>
  </si>
  <si>
    <t>Santos NY 2/3 Scr. 17/18, ss, gc</t>
  </si>
  <si>
    <t>Nutty, smooth, light citric acidity</t>
  </si>
  <si>
    <t>GB_0000440</t>
  </si>
  <si>
    <t>Item 94</t>
  </si>
  <si>
    <t>Yellow Catucai Fazenda Ecoagricola</t>
  </si>
  <si>
    <t>Chapada de Minas Scr. 16, ss, fc Rainforest Alliance Certified</t>
  </si>
  <si>
    <t>Dry fermentation</t>
  </si>
  <si>
    <t>Very sweet and dominant citric acidity, dried fruits like mango and passionfruit, delicate body</t>
  </si>
  <si>
    <t>GB_0000441</t>
  </si>
  <si>
    <t>Item 95</t>
  </si>
  <si>
    <t>Red Catuai Fazenda Ecoagricola</t>
  </si>
  <si>
    <t>GB_0000442</t>
  </si>
  <si>
    <t>Item 96</t>
  </si>
  <si>
    <t>Quindio Genova</t>
  </si>
  <si>
    <t>Finca Palmichal</t>
  </si>
  <si>
    <t>Excelso EP</t>
  </si>
  <si>
    <t>Sweet with tropical fruits like mango, smooth, winey notes, chocolate</t>
  </si>
  <si>
    <t>GB_0000443</t>
  </si>
  <si>
    <t>Item 97</t>
  </si>
  <si>
    <t>Los Robles</t>
  </si>
  <si>
    <t>Surpemo EP</t>
  </si>
  <si>
    <t>GB_0000444</t>
  </si>
  <si>
    <t>Item 98</t>
  </si>
  <si>
    <t>Medellin</t>
  </si>
  <si>
    <t>Screen 18</t>
  </si>
  <si>
    <t>GB_0000445</t>
  </si>
  <si>
    <t>Item 99</t>
  </si>
  <si>
    <t>Popayan</t>
  </si>
  <si>
    <t>Light fruit acidity, smooth body, winey, sweet</t>
  </si>
  <si>
    <t>GB_0000446</t>
  </si>
  <si>
    <t>Item 100</t>
  </si>
  <si>
    <t>Mujeres Cafeteras</t>
  </si>
  <si>
    <t>GB_0000447</t>
  </si>
  <si>
    <t>Item 101</t>
  </si>
  <si>
    <t>Los Hibiscos</t>
  </si>
  <si>
    <t>Sl fruity acidity, sweet, smooth, balanced</t>
  </si>
  <si>
    <t>GB_0000448</t>
  </si>
  <si>
    <t>Item 102</t>
  </si>
  <si>
    <t>GB_0000449</t>
  </si>
  <si>
    <t>Item 103</t>
  </si>
  <si>
    <t>GB_0000450</t>
  </si>
  <si>
    <t>Item 104</t>
  </si>
  <si>
    <t>Las Petunias</t>
  </si>
  <si>
    <t>Fruity acidity, sweet, smooth, winey</t>
  </si>
  <si>
    <t>GB_0000451</t>
  </si>
  <si>
    <t>Item 105</t>
  </si>
  <si>
    <t>25 defects</t>
  </si>
  <si>
    <t>Producto de Colombia</t>
  </si>
  <si>
    <t>Nutty, light acidity, chocolate notes, clean</t>
  </si>
  <si>
    <t>GB_0000452</t>
  </si>
  <si>
    <t>Item 106</t>
  </si>
  <si>
    <t>Antioquia Bolivar</t>
  </si>
  <si>
    <t>Maragogype</t>
  </si>
  <si>
    <t>GB_0000453</t>
  </si>
  <si>
    <t>Item 107</t>
  </si>
  <si>
    <t>Cajamarca</t>
  </si>
  <si>
    <t>UNICAFEC</t>
  </si>
  <si>
    <t>SHB EP Grade 1 Fairtrade Organic</t>
  </si>
  <si>
    <t>Pleasant fruity acidity, delicate citric notes, smooth + juicy body, savory</t>
  </si>
  <si>
    <t>GB_0000454</t>
  </si>
  <si>
    <t>Item 108</t>
  </si>
  <si>
    <t>SHB EP Grade 1 Organic</t>
  </si>
  <si>
    <t>Juicy body, slight fruity acidity, dark chocolate, smooth hazelnut</t>
  </si>
  <si>
    <t>GB_0000455</t>
  </si>
  <si>
    <t>Item 109</t>
  </si>
  <si>
    <t>North Burundi</t>
  </si>
  <si>
    <t>Long Miles Coffee Estate Gatukuza</t>
  </si>
  <si>
    <t>FW Scr. 15+</t>
  </si>
  <si>
    <t>GB_0000456</t>
  </si>
  <si>
    <t>Item 110</t>
  </si>
  <si>
    <t>Long Miles Coffee Estate Kibira</t>
  </si>
  <si>
    <t>Natural Scr. 15+</t>
  </si>
  <si>
    <t>GB_0000457</t>
  </si>
  <si>
    <t>Item 111</t>
  </si>
  <si>
    <t>Long Miles Coffee Estate Bukeye FFS 2</t>
  </si>
  <si>
    <t>*RARITY* FW Scr. 15+</t>
  </si>
  <si>
    <t>GB_0000458</t>
  </si>
  <si>
    <t>Item 112</t>
  </si>
  <si>
    <t>Long Miles Coffee Estate Mikuba 5</t>
  </si>
  <si>
    <t>GB_0000459</t>
  </si>
  <si>
    <t>Item 113</t>
  </si>
  <si>
    <t>Yirgacheffe</t>
  </si>
  <si>
    <t>Yirgachaffe Coffee Farmers Cooperative Union</t>
  </si>
  <si>
    <t>Grade 2 Fairtrade Organic</t>
  </si>
  <si>
    <t>Light black tea floral notes, smooth body, sweet citric acidity, notes of spices</t>
  </si>
  <si>
    <t>GB_0000460</t>
  </si>
  <si>
    <t>Item 114</t>
  </si>
  <si>
    <t>Grade 2 Organic</t>
  </si>
  <si>
    <t>GB_0000461</t>
  </si>
  <si>
    <t>Item 115</t>
  </si>
  <si>
    <t>GB_0000462</t>
  </si>
  <si>
    <t>Item 116</t>
  </si>
  <si>
    <t>Sidamo</t>
  </si>
  <si>
    <t>Bensa</t>
  </si>
  <si>
    <t>Grade 1</t>
  </si>
  <si>
    <t>Fruity acidity, sweet, rummy, blackberry</t>
  </si>
  <si>
    <t>GB_0000463</t>
  </si>
  <si>
    <t>Item 117</t>
  </si>
  <si>
    <t>Rum/raisin, sweet and fruity, grapefruit</t>
  </si>
  <si>
    <t>GB_0000464</t>
  </si>
  <si>
    <t>Item 118</t>
  </si>
  <si>
    <t>Black tea, slight floral and mocca notes, sweet and smooth</t>
  </si>
  <si>
    <t>GB_0000465</t>
  </si>
  <si>
    <t>Item 119</t>
  </si>
  <si>
    <t>Nyeri</t>
  </si>
  <si>
    <t>Kijani Kiboko</t>
  </si>
  <si>
    <t>AA Plus</t>
  </si>
  <si>
    <t>GB_0000466</t>
  </si>
  <si>
    <t>Item 120</t>
  </si>
  <si>
    <t>Gicherori</t>
  </si>
  <si>
    <t>Black currant sweetness, velvet body, black berry</t>
  </si>
  <si>
    <t>GB_0000467</t>
  </si>
  <si>
    <t>Item 121</t>
  </si>
  <si>
    <t>Ruka Chui</t>
  </si>
  <si>
    <t>AB Plus</t>
  </si>
  <si>
    <t>GB_0000468</t>
  </si>
  <si>
    <t>Item 122</t>
  </si>
  <si>
    <t>Kirinyaga</t>
  </si>
  <si>
    <t>*RARITY* AB Top</t>
  </si>
  <si>
    <t>GB_0000469</t>
  </si>
  <si>
    <t>Item 123</t>
  </si>
  <si>
    <t>*RARITY* AA Top</t>
  </si>
  <si>
    <t>GB_0000470</t>
  </si>
  <si>
    <t>Item 124</t>
  </si>
  <si>
    <t>GB_0000471</t>
  </si>
  <si>
    <t>Item 125</t>
  </si>
  <si>
    <t>Huye Hills</t>
  </si>
  <si>
    <t>Muteteli Bourbon</t>
  </si>
  <si>
    <t>FW A Scr. 15+</t>
  </si>
  <si>
    <t>Apple + cider, malic acidity, black tea, sweet</t>
  </si>
  <si>
    <t>GB_0000472</t>
  </si>
  <si>
    <t>Item 126</t>
  </si>
  <si>
    <t>Muteteli</t>
  </si>
  <si>
    <t>GB_0000473</t>
  </si>
  <si>
    <t>Item 127</t>
  </si>
  <si>
    <t>Gitwe Washing Station</t>
  </si>
  <si>
    <t>*RARITY* A Scr. 15+</t>
  </si>
  <si>
    <t>GB_0000474</t>
  </si>
  <si>
    <t>Item 128</t>
  </si>
  <si>
    <t>Nyamagabe</t>
  </si>
  <si>
    <t>GB_0000475</t>
  </si>
  <si>
    <t>Item 129</t>
  </si>
  <si>
    <t>Gitwe Washing Station Peaberry</t>
  </si>
  <si>
    <t>*RARITY* Peaberry</t>
  </si>
  <si>
    <t>GB_0000476</t>
  </si>
  <si>
    <t>Item 130</t>
  </si>
  <si>
    <t>South</t>
  </si>
  <si>
    <t>Nyota Kusini</t>
  </si>
  <si>
    <t>AA</t>
  </si>
  <si>
    <t>Pleasant citric acidity, gooseberries, grapes, bitter sweet cacoa nibs</t>
  </si>
  <si>
    <t>GB_0000477</t>
  </si>
  <si>
    <t>Item 131</t>
  </si>
  <si>
    <t>Peaberry (PB)</t>
  </si>
  <si>
    <t>Sweet and winey, fruity tea infusion, blackberry, very smooth</t>
  </si>
  <si>
    <t>GB_0000478</t>
  </si>
  <si>
    <t>Item 132</t>
  </si>
  <si>
    <t>Bugisu AB</t>
  </si>
  <si>
    <t>Nutty, slightly fruity, smooth and spicy</t>
  </si>
  <si>
    <t>GB_0000479</t>
  </si>
  <si>
    <t>Item 133</t>
  </si>
  <si>
    <t>GB_0000480</t>
  </si>
  <si>
    <t>Item 134</t>
  </si>
  <si>
    <t>16/17</t>
  </si>
  <si>
    <t>GB_0000481</t>
  </si>
  <si>
    <t>Item 135</t>
  </si>
  <si>
    <t>Bababudangiri</t>
  </si>
  <si>
    <t>Little Flower Sangameshwar Estate</t>
  </si>
  <si>
    <t>Plantation AA</t>
  </si>
  <si>
    <t>Smooth body, cedar wood, spicy notes, fruity sweetness</t>
  </si>
  <si>
    <t>GB_0000482</t>
  </si>
  <si>
    <t>Item 136</t>
  </si>
  <si>
    <t>Little Flower Basankhan Estate</t>
  </si>
  <si>
    <t>GB_0000483</t>
  </si>
  <si>
    <t>Item 137</t>
  </si>
  <si>
    <t>Little Flower Kathlekhan Estate</t>
  </si>
  <si>
    <t>GB_0000484</t>
  </si>
  <si>
    <t>Item 138</t>
  </si>
  <si>
    <t>Little Flower Chinennahally Estate</t>
  </si>
  <si>
    <t>GB_0000485</t>
  </si>
  <si>
    <t>Item 139</t>
  </si>
  <si>
    <t>Aspinwall</t>
  </si>
  <si>
    <t>Monsooned Malabar AA</t>
  </si>
  <si>
    <t>Monsooned</t>
  </si>
  <si>
    <t>Spicy, herbs, cedar wood, tobacco, no acidity, smooth body</t>
  </si>
  <si>
    <t>GB_0000486</t>
  </si>
  <si>
    <t>Item 140</t>
  </si>
  <si>
    <t>GB_0000487</t>
  </si>
  <si>
    <t>Item 141</t>
  </si>
  <si>
    <t>GB_0000488</t>
  </si>
  <si>
    <t>Item 142</t>
  </si>
  <si>
    <t>GB_0000489</t>
  </si>
  <si>
    <t>Item 143</t>
  </si>
  <si>
    <t>GB_0000490</t>
  </si>
  <si>
    <t>Item 144</t>
  </si>
  <si>
    <t>GB_0000491</t>
  </si>
  <si>
    <t>Item 145</t>
  </si>
  <si>
    <t>GB_0000492</t>
  </si>
  <si>
    <t>Item 146</t>
  </si>
  <si>
    <t>GB_0000493</t>
  </si>
  <si>
    <t>Item 147</t>
  </si>
  <si>
    <t>Sumatra</t>
  </si>
  <si>
    <t>Raja Toba</t>
  </si>
  <si>
    <t>Grade 1 Triple Picked Organic</t>
  </si>
  <si>
    <t>GB_0000494</t>
  </si>
  <si>
    <t>Item 148</t>
  </si>
  <si>
    <t>GB_0000495</t>
  </si>
  <si>
    <t>Item 149</t>
  </si>
  <si>
    <t>Java</t>
  </si>
  <si>
    <t>Blawan Estate</t>
  </si>
  <si>
    <t>A/WP 1X</t>
  </si>
  <si>
    <t>Very smooth, silky body, pleasant fruity acidity, some walnut, overall sweet</t>
  </si>
  <si>
    <t>GB_0000496</t>
  </si>
  <si>
    <t>Item 150</t>
  </si>
  <si>
    <t>Sulawesi</t>
  </si>
  <si>
    <t>Toraja</t>
  </si>
  <si>
    <t>GB_0000497</t>
  </si>
  <si>
    <t>Item 151</t>
  </si>
  <si>
    <t>GB_0000498</t>
  </si>
  <si>
    <t>Item 152</t>
  </si>
  <si>
    <t>GB_0000499</t>
  </si>
  <si>
    <t>Item 153</t>
  </si>
  <si>
    <t>Wahana Estate Longberry</t>
  </si>
  <si>
    <t>*RARITY* Longberry</t>
  </si>
  <si>
    <t>GB_0000500</t>
  </si>
  <si>
    <t>Item 154</t>
  </si>
  <si>
    <t>Aceh Gayo</t>
  </si>
  <si>
    <t>*RARITY* Grade 1</t>
  </si>
  <si>
    <t>GB_0000501</t>
  </si>
  <si>
    <t>Item 155</t>
  </si>
  <si>
    <t>Kerinci</t>
  </si>
  <si>
    <t>GB_0000502</t>
  </si>
  <si>
    <t>Item 156</t>
  </si>
  <si>
    <t>GB_0000503</t>
  </si>
  <si>
    <t>Item 157</t>
  </si>
  <si>
    <t>*RARITY* Kopi Luwak Grade 1</t>
  </si>
  <si>
    <t>GB_0000504</t>
  </si>
  <si>
    <t>Item 158</t>
  </si>
  <si>
    <t>GB_0000505</t>
  </si>
  <si>
    <t>Item 159</t>
  </si>
  <si>
    <t>Sumatra Mandheling TP Aged</t>
  </si>
  <si>
    <t>Aged</t>
  </si>
  <si>
    <t>Spicy, malty, herbal, notes of pipe tobacco</t>
  </si>
  <si>
    <t>Aged since 2015</t>
  </si>
  <si>
    <t>GB_0000506</t>
  </si>
  <si>
    <t>Item 160</t>
  </si>
  <si>
    <t>Nepal</t>
  </si>
  <si>
    <t>Mount Everest</t>
  </si>
  <si>
    <t>Supreme Organic</t>
  </si>
  <si>
    <t>*RARITY* Mount Everest Supreme Organic</t>
  </si>
  <si>
    <t>Roasted peanuts, slight sweetness with notes of chocolate, spices and caramel</t>
  </si>
  <si>
    <t>GB_0000507</t>
  </si>
  <si>
    <t>Item 161</t>
  </si>
  <si>
    <t>CAFESUL Luiz Claudio de Souza</t>
  </si>
  <si>
    <t>Robusta Conilon Scr. 16up Fairtrade</t>
  </si>
  <si>
    <t>Plum, complex, sweet, fruity, velvet, blackberry jam</t>
  </si>
  <si>
    <t>GB_0000508</t>
  </si>
  <si>
    <t>Item 162</t>
  </si>
  <si>
    <t>Fazenda Venturim</t>
  </si>
  <si>
    <t>Robusta Conilon Scr. 16 up</t>
  </si>
  <si>
    <t>Mellow body, nut/nougat flavors with slight fruity acidity, some herbs</t>
  </si>
  <si>
    <t>GB_0000509</t>
  </si>
  <si>
    <t>Item 163</t>
  </si>
  <si>
    <t>GB_0000510</t>
  </si>
  <si>
    <t>Item 164</t>
  </si>
  <si>
    <t>GB_0000511</t>
  </si>
  <si>
    <t>Item 165</t>
  </si>
  <si>
    <t>San Marcos</t>
  </si>
  <si>
    <t>Finca El Siglo</t>
  </si>
  <si>
    <t>Robusta</t>
  </si>
  <si>
    <t>Slightly sweet nut and nougat, dark chocolate, herbal notes, very smooth and balanced</t>
  </si>
  <si>
    <t>GB_0000512</t>
  </si>
  <si>
    <t>Item 166</t>
  </si>
  <si>
    <t>Quetzaltenango</t>
  </si>
  <si>
    <t>Finca La Ceiba</t>
  </si>
  <si>
    <t>Smooth nut/nougat, herbal notes, very balanced and delicate robusta notes</t>
  </si>
  <si>
    <t>GB_0000513</t>
  </si>
  <si>
    <t>Item 167</t>
  </si>
  <si>
    <t>GB_0000514</t>
  </si>
  <si>
    <t>Item 168</t>
  </si>
  <si>
    <t>Robusta Kaapi Royale A Screen 17 Organic</t>
  </si>
  <si>
    <t>GB_0000515</t>
  </si>
  <si>
    <t>Item 169</t>
  </si>
  <si>
    <t>Whestern Ghats</t>
  </si>
  <si>
    <t>Keezhanthoor</t>
  </si>
  <si>
    <t>Robusta Parchment AB Organic</t>
  </si>
  <si>
    <t>GB_0000516</t>
  </si>
  <si>
    <t>Item 170</t>
  </si>
  <si>
    <t>Elkhill Estate</t>
  </si>
  <si>
    <t>Robusta Mysore Royale AAA Screen 19</t>
  </si>
  <si>
    <t>GB_0000517</t>
  </si>
  <si>
    <t>Item 171</t>
  </si>
  <si>
    <t>Robusta Kaapi Royale A Screen 18</t>
  </si>
  <si>
    <t>GB_0000518</t>
  </si>
  <si>
    <t>Item 172</t>
  </si>
  <si>
    <t>Robusta Kaapi Royale A Screen 17</t>
  </si>
  <si>
    <t>GB_0000519</t>
  </si>
  <si>
    <t>Item 173</t>
  </si>
  <si>
    <t>White Forest Elkhill Estate</t>
  </si>
  <si>
    <t>Robusta Parchment AB</t>
  </si>
  <si>
    <t>GB_0000520</t>
  </si>
  <si>
    <t>Item 174</t>
  </si>
  <si>
    <t>GB_0000521</t>
  </si>
  <si>
    <t>Item 175</t>
  </si>
  <si>
    <t>GB_0000522</t>
  </si>
  <si>
    <t>Item 176</t>
  </si>
  <si>
    <t>Robusta Monsooned AA</t>
  </si>
  <si>
    <t>Cedar wood, spices and herbs, very smooth body</t>
  </si>
  <si>
    <t>GB_0000523</t>
  </si>
  <si>
    <t>Item 177</t>
  </si>
  <si>
    <t>GB_0000524</t>
  </si>
  <si>
    <t>Item 178</t>
  </si>
  <si>
    <t>GB_0000525</t>
  </si>
  <si>
    <t>Item 179</t>
  </si>
  <si>
    <t>Robusta Cherry AA</t>
  </si>
  <si>
    <t>UnWashed</t>
  </si>
  <si>
    <t>Nutty, slightly fruity herbal, very nice and smooth body</t>
  </si>
  <si>
    <t>GB_0000526</t>
  </si>
  <si>
    <t>Item 180</t>
  </si>
  <si>
    <t>Bushenyi</t>
  </si>
  <si>
    <t>Ankole Coffee Producers Cooperative Union</t>
  </si>
  <si>
    <t>Robusta Scr. 18 Fairtrade, Organic</t>
  </si>
  <si>
    <t>Nutty, spicy and herbal, slight fruity notes</t>
  </si>
  <si>
    <t>GB_0000527</t>
  </si>
  <si>
    <t>Item 181</t>
  </si>
  <si>
    <t>GB_0000528</t>
  </si>
  <si>
    <t>Item 182</t>
  </si>
  <si>
    <t>GB_0000529</t>
  </si>
  <si>
    <t>Item 183</t>
  </si>
  <si>
    <t>Robusta Scr. 18 Organic</t>
  </si>
  <si>
    <t>GB_0000530</t>
  </si>
  <si>
    <t>Item 184</t>
  </si>
  <si>
    <t>Robusta Scr. 18</t>
  </si>
  <si>
    <t>GB_0000531</t>
  </si>
  <si>
    <t>Item 185</t>
  </si>
  <si>
    <t>GB_0000532</t>
  </si>
  <si>
    <t>Item 186</t>
  </si>
  <si>
    <t>Robusta Scr. 15</t>
  </si>
  <si>
    <t>Nutty, herbal, notes of cedar wood</t>
  </si>
  <si>
    <t>GB_0000533</t>
  </si>
  <si>
    <t>Item 187</t>
  </si>
  <si>
    <t>GB_0000534</t>
  </si>
  <si>
    <t>Item 188</t>
  </si>
  <si>
    <t>Robusta Grade 1 Screen 18</t>
  </si>
  <si>
    <t>Water polished</t>
  </si>
  <si>
    <t>Spicy and herbal, smooth and clean</t>
  </si>
  <si>
    <t>GB_0000535</t>
  </si>
  <si>
    <t>Item 189</t>
  </si>
  <si>
    <t>Robusta Grade 1 Screen 16</t>
  </si>
  <si>
    <t>Wet polished</t>
  </si>
  <si>
    <t>GB_0000536</t>
  </si>
  <si>
    <t>Item 190</t>
  </si>
  <si>
    <t>Decaf Peru Organic Swiss Water</t>
  </si>
  <si>
    <t>Swiss Water</t>
  </si>
  <si>
    <t>Sweet, slight nutty and chocolate, notes of pear</t>
  </si>
  <si>
    <t>GB_0000537</t>
  </si>
  <si>
    <t>Item 191</t>
  </si>
  <si>
    <t>Tolima</t>
  </si>
  <si>
    <t>Decaf Organic</t>
  </si>
  <si>
    <t>CO2</t>
  </si>
  <si>
    <t>Dominant citric acidity, smooth body, sweet and slight winey notes</t>
  </si>
  <si>
    <t>GB_0000538</t>
  </si>
  <si>
    <t>Item 192</t>
  </si>
  <si>
    <t>Barley, malt, chocolate</t>
  </si>
  <si>
    <t>GB_0000539</t>
  </si>
  <si>
    <t>Item 193</t>
  </si>
  <si>
    <t>Central America, East Africa</t>
  </si>
  <si>
    <t>L+B Decaf Special Arabica</t>
  </si>
  <si>
    <t>MC</t>
  </si>
  <si>
    <t>Sweet and slightly fruity base, malty smooth body, notes of marzipan</t>
  </si>
  <si>
    <t>GB_0000540</t>
  </si>
  <si>
    <t>Dr.WakeField</t>
  </si>
  <si>
    <t>FT Organic Peru G1 EP</t>
  </si>
  <si>
    <t>Spot</t>
  </si>
  <si>
    <t>SUGARCANE, RED APPLE, CHOCOLATE, CARAMEL</t>
  </si>
  <si>
    <t>GB_0000541</t>
  </si>
  <si>
    <t>FT Organic Peru Café Femenino G1 EP</t>
  </si>
  <si>
    <t>SUGARCANE, RED APPLE, CHOCOLATE, WALNUT</t>
  </si>
  <si>
    <t>GB_0000542</t>
  </si>
  <si>
    <t>FT Organic Colombia Excelso</t>
  </si>
  <si>
    <t>TOFFEE, APPLE, SYRUP, LEMON</t>
  </si>
  <si>
    <t>GB_0000543</t>
  </si>
  <si>
    <t>FT Organic Honduras SHG EP Amprocal, Women cooperative</t>
  </si>
  <si>
    <t>TOFFEE, CREAMY, SPICY, SWEET</t>
  </si>
  <si>
    <t>GB_0000544</t>
  </si>
  <si>
    <t>FT Organic Papua New Guinea Enorga A HOAC</t>
  </si>
  <si>
    <t>CHOCOLATE, CHERRY, SWEET, WHITE WINE</t>
  </si>
  <si>
    <t>GB_0000545</t>
  </si>
  <si>
    <t>FT Organic Sumatra Mandheling Grade 1</t>
  </si>
  <si>
    <t>CHOCOLATE, LEMON, SPICY, FRUITY</t>
  </si>
  <si>
    <t>GB_0000546</t>
  </si>
  <si>
    <t>Brazil Daterra Sunrise, RFA Certified</t>
  </si>
  <si>
    <t>South America</t>
  </si>
  <si>
    <t>Pulped, Natural, Pulped Raisin</t>
  </si>
  <si>
    <t>SWEET, FRUITY, HAZELNUT</t>
  </si>
  <si>
    <t>Penta Bag</t>
  </si>
  <si>
    <t>GB_0000547</t>
  </si>
  <si>
    <t>Brazil Daterra Sweet Collection, RFA Certified</t>
  </si>
  <si>
    <t>Pulped, Natural</t>
  </si>
  <si>
    <t>MANDARIN, CARAMEL, CHOCOLATE</t>
  </si>
  <si>
    <t>Penta Box</t>
  </si>
  <si>
    <t>GB_0000548</t>
  </si>
  <si>
    <t>Brazil Daterra Full Bloom, RFA Certified</t>
  </si>
  <si>
    <t>STONE FRUITS, BLUEBERIES, PLUM</t>
  </si>
  <si>
    <t>GB_0000549</t>
  </si>
  <si>
    <t>Brazil Daterra Villa, RFA Certified</t>
  </si>
  <si>
    <t>CARAMEL, CITRIC, HAZELNUTS</t>
  </si>
  <si>
    <t>GB_0000550</t>
  </si>
  <si>
    <t>Brazil Daterra Sunset, RFA Certified</t>
  </si>
  <si>
    <t>DARK CHOCOLATE, WALNUTS, RIPE PLUM</t>
  </si>
  <si>
    <t>GB_0000551</t>
  </si>
  <si>
    <t>Brazil Daterra Summer Solister, RFA Certified</t>
  </si>
  <si>
    <t>Mixed</t>
  </si>
  <si>
    <t>STONE FRUITS, BLUEBERIES, CHERRY</t>
  </si>
  <si>
    <t>GB_0000552</t>
  </si>
  <si>
    <t>Brazil Daterra Grutta, RFA Certified</t>
  </si>
  <si>
    <t>CHOCOLATE, CARAMEL, FRUITY</t>
  </si>
  <si>
    <t>Jute Bag</t>
  </si>
  <si>
    <t>GB_0000553</t>
  </si>
  <si>
    <t>Brazil Daterra Blossom, RFA Certified</t>
  </si>
  <si>
    <t>Pulped</t>
  </si>
  <si>
    <t>JASMINE, HONEY, MANGO</t>
  </si>
  <si>
    <t>GB_0000554</t>
  </si>
  <si>
    <t>Brazil Savanah Cerrado, RFA Certified</t>
  </si>
  <si>
    <t>CHOCLATE, NUTTY, CARAMEL</t>
  </si>
  <si>
    <t>GB_0000555</t>
  </si>
  <si>
    <t>Brazil Santos 2/3 17/18 Strictly Soft Good Cup</t>
  </si>
  <si>
    <t>CHOCOLATE, PEANUTS, SOFT</t>
  </si>
  <si>
    <t>GB_0000556</t>
  </si>
  <si>
    <t>Brazil Santos 2/3 17/18 Strictly Soft Fine Cup</t>
  </si>
  <si>
    <t>CHOCOLATE, NUTTY, SOFT</t>
  </si>
  <si>
    <t>GB_0000557</t>
  </si>
  <si>
    <t>Brazil Yellow Bourbon</t>
  </si>
  <si>
    <t>CHOCOLATE, CARAMEL, HAZELNUT, BERRY</t>
  </si>
  <si>
    <t>GB_0000558</t>
  </si>
  <si>
    <t>Brazil Paraiso Estate</t>
  </si>
  <si>
    <t>SWEET, CARAMEL, ORANGE, YOUGHURT, DELICATE</t>
  </si>
  <si>
    <t>GB_0000559</t>
  </si>
  <si>
    <t>Brazil Palmital Estate</t>
  </si>
  <si>
    <t>SWEET, CARAMEL, ORANGE, HAZELNUT, DELICATE</t>
  </si>
  <si>
    <t>GB_0000560</t>
  </si>
  <si>
    <t>Brazil Santos 2 Screen 19+</t>
  </si>
  <si>
    <t>GB_0000561</t>
  </si>
  <si>
    <t>Brazil Pocos de Caldas</t>
  </si>
  <si>
    <t>CHOCOLATE, NUTTY, CARAMEL, SOFT</t>
  </si>
  <si>
    <t>GB_0000562</t>
  </si>
  <si>
    <t>Brazil Peaberry</t>
  </si>
  <si>
    <t>CHOCOLATE, ORANGE, APPLE, NUTS</t>
  </si>
  <si>
    <t>GB_0000563</t>
  </si>
  <si>
    <t>Colombia Cafe Granja La Esperanza Sweet Valley</t>
  </si>
  <si>
    <t>CRANBERRY, RASPBERRY, BLUEBERRY, VANILLA, GUAVA</t>
  </si>
  <si>
    <t>GB_0000564</t>
  </si>
  <si>
    <t>Colombia Excelso EP</t>
  </si>
  <si>
    <t>GB_0000565</t>
  </si>
  <si>
    <t>Colombia Supremo 17+</t>
  </si>
  <si>
    <t>CHOCOLATE, BERRY, CARAMEL, LEMON</t>
  </si>
  <si>
    <t>GB_0000566</t>
  </si>
  <si>
    <t>Colombia Cundinamarca Viani</t>
  </si>
  <si>
    <t>SUGARCANE, APPLE, GRAPE, LIME, REDCURRANT</t>
  </si>
  <si>
    <t>GB_0000567</t>
  </si>
  <si>
    <t>Colombia El Eden</t>
  </si>
  <si>
    <t>APPLE, LEMON, CARAMEL, RASPBERRY</t>
  </si>
  <si>
    <t>GB_0000568</t>
  </si>
  <si>
    <t>Colombia Suarez District</t>
  </si>
  <si>
    <t>SUGARCANE, RED APPLE, GRAPE, LIME, SWEET</t>
  </si>
  <si>
    <t>GB_0000569</t>
  </si>
  <si>
    <t>Colombia Inza District</t>
  </si>
  <si>
    <t>APPLE, GRAPE, LIME, CARAMEL, RASPBERRY</t>
  </si>
  <si>
    <t>GB_0000570</t>
  </si>
  <si>
    <t>Colombia Huila Palermo</t>
  </si>
  <si>
    <t>APPLE, PLUM, LEMON, CHERRY</t>
  </si>
  <si>
    <t>GB_0000571</t>
  </si>
  <si>
    <t>Ecuador SHB EP</t>
  </si>
  <si>
    <t>APPLE, LIME, CARAMEL</t>
  </si>
  <si>
    <t>GB_0000572</t>
  </si>
  <si>
    <t>Peru MCM G1</t>
  </si>
  <si>
    <t>SUGARCANE, RED APPLE, CHOCOLATE, CHERRY</t>
  </si>
  <si>
    <t>GB_0000573</t>
  </si>
  <si>
    <t>Peru MCM G2</t>
  </si>
  <si>
    <t>SUGARCANE, CHOCOLATE</t>
  </si>
  <si>
    <t>GB_0000574</t>
  </si>
  <si>
    <t>Burundi Bukhorka Lot 2503</t>
  </si>
  <si>
    <t>Africa</t>
  </si>
  <si>
    <t>CHERRY, LEMON, BLACKBERRY, SWEET</t>
  </si>
  <si>
    <t>GB_0000575</t>
  </si>
  <si>
    <t>Burundi Kiremaa Lot 3101</t>
  </si>
  <si>
    <t>CRANBERRY, BLACKBERRY, MAPLE SYRUP, CHOCOLATE</t>
  </si>
  <si>
    <t>GB_0000576</t>
  </si>
  <si>
    <t>Congo Kivu Lake 4</t>
  </si>
  <si>
    <t>Congo</t>
  </si>
  <si>
    <t>TEA, PLUM, CITRUS, CHOCOLATE</t>
  </si>
  <si>
    <t>GB_0000577</t>
  </si>
  <si>
    <t>Ethiopia Sidamo 2</t>
  </si>
  <si>
    <t>APRICOT, TEA ROSE, CHOCOLATE, HONEY</t>
  </si>
  <si>
    <t>GB_0000578</t>
  </si>
  <si>
    <t>Ethiopia Yirgacheffe 2</t>
  </si>
  <si>
    <t>FLORAL, CHERRY, POMEGRANATE, TEALIKE</t>
  </si>
  <si>
    <t>GB_0000579</t>
  </si>
  <si>
    <t>Ethiopia Beloya Washed G1</t>
  </si>
  <si>
    <t>FLORAL, ORANGE, ROSE, REDCURRANT</t>
  </si>
  <si>
    <t>GB_0000580</t>
  </si>
  <si>
    <t>Ethiopia Gera Farm G1</t>
  </si>
  <si>
    <t>CHERRY, CHOC, POMEGRANATE, RASPBERRY</t>
  </si>
  <si>
    <t>GB_0000581</t>
  </si>
  <si>
    <t>Ethiopia Hambella Washed G1</t>
  </si>
  <si>
    <t>LIME, CHOC, PEACH, RED APPLE</t>
  </si>
  <si>
    <t>GB_0000582</t>
  </si>
  <si>
    <t>Ethiopia Djimma 5</t>
  </si>
  <si>
    <t>FRUITY WILD, CARAMEL, RUM, EARTHY</t>
  </si>
  <si>
    <t>GB_0000583</t>
  </si>
  <si>
    <t>Kenya AB Asali</t>
  </si>
  <si>
    <t>FRUITY, CHERRY, CITRUS</t>
  </si>
  <si>
    <t>GB_0000584</t>
  </si>
  <si>
    <t>Kenya AA Acacias</t>
  </si>
  <si>
    <t>LEMON, NECTARINE, CARAMEL, CHOCOLATE</t>
  </si>
  <si>
    <t>GB_0000585</t>
  </si>
  <si>
    <t>Kenya AA Marumi NEW</t>
  </si>
  <si>
    <t>BLACKCURRANT, RASPBERRY, ORANGE</t>
  </si>
  <si>
    <t>GB_0000586</t>
  </si>
  <si>
    <t>Kenya PB Zawadi</t>
  </si>
  <si>
    <t>CHERRY, CHOCOLATE, LEMON, SWEET, REDCURRANT</t>
  </si>
  <si>
    <t>GB_0000587</t>
  </si>
  <si>
    <t>Rwanda Kinini Kabuye</t>
  </si>
  <si>
    <t>ORANGE STRAWBERRY CARAMEL</t>
  </si>
  <si>
    <t>GB_0000588</t>
  </si>
  <si>
    <t>Tanzania AA Yetu Tamu</t>
  </si>
  <si>
    <t>WALNUT, ORANGE, SWEET</t>
  </si>
  <si>
    <t>GB_0000589</t>
  </si>
  <si>
    <t>Tanzania PB</t>
  </si>
  <si>
    <t>WALNUT, ORANGE, SWEET, FRUITY</t>
  </si>
  <si>
    <t>GB_0000590</t>
  </si>
  <si>
    <t>Uganda Bugisu AA</t>
  </si>
  <si>
    <t>WALNUT, CHOCOLATE</t>
  </si>
  <si>
    <t>GB_0000591</t>
  </si>
  <si>
    <t>Jamaica Blue Mountain G1 St. Clouds</t>
  </si>
  <si>
    <t>Jamaica</t>
  </si>
  <si>
    <t>VERY BRIGHT, SWEET, LIME, RED BERRIES, CHOCOLATE</t>
  </si>
  <si>
    <t>Barrels</t>
  </si>
  <si>
    <t>GB_0000592</t>
  </si>
  <si>
    <t>Hawaii Kona Extra Fancy Screen 19+</t>
  </si>
  <si>
    <t>Kawaii</t>
  </si>
  <si>
    <t>PINEAPPLE, PAPAYA, STRAWBERRY, SWEET, TROPICAL</t>
  </si>
  <si>
    <t>GB_0000593</t>
  </si>
  <si>
    <t>Costa Rica SHB EP</t>
  </si>
  <si>
    <t>Central America</t>
  </si>
  <si>
    <t>CHOCOLATE, CITRUS, FRUITY, SWEET</t>
  </si>
  <si>
    <t>GB_0000594</t>
  </si>
  <si>
    <t>Costa Rica SHB EP Community Lot Trinidad (8 bags left)</t>
  </si>
  <si>
    <t>CHOCO, SWEET, APPLE, ORANGE</t>
  </si>
  <si>
    <t>GB_0000595</t>
  </si>
  <si>
    <t>Costa Rica Tarrazu Hermosa</t>
  </si>
  <si>
    <t>CHOCO, APPLE, ORANGE, CARAMEL</t>
  </si>
  <si>
    <t>GB_0000596</t>
  </si>
  <si>
    <t>Cuba Serrano Lavado Superior</t>
  </si>
  <si>
    <t>Cuba</t>
  </si>
  <si>
    <t>CHOCOLATE, TABACCO, MOLASSES</t>
  </si>
  <si>
    <t>GB_0000597</t>
  </si>
  <si>
    <t>Dominica Republic Barahona AA</t>
  </si>
  <si>
    <t>Domanica Republic Barahona</t>
  </si>
  <si>
    <t>CHOCOLATE, TABACCO</t>
  </si>
  <si>
    <t>GB_0000598</t>
  </si>
  <si>
    <t>El Salvador El Molinito</t>
  </si>
  <si>
    <t>CHOCOLATE, RED APPLE, FRUITY, SWEET</t>
  </si>
  <si>
    <t>GB_0000599</t>
  </si>
  <si>
    <t>El Salvador SHG EP</t>
  </si>
  <si>
    <t>CHOCOLATE, SWEET, FRUITY</t>
  </si>
  <si>
    <t>GB_0000600</t>
  </si>
  <si>
    <t>Guatemala Acatenango Coop</t>
  </si>
  <si>
    <t>CHOCOLATE, RED APPLE, CARAMEL, SUGARCANE</t>
  </si>
  <si>
    <t>GB_0000601</t>
  </si>
  <si>
    <t>Guatemala SHB El Fogon</t>
  </si>
  <si>
    <t>COCOLATE, CARAMEL, GRAPEFRUIT, HAZELNUT</t>
  </si>
  <si>
    <t>GB_0000602</t>
  </si>
  <si>
    <t>Guatemala Chimaltenango</t>
  </si>
  <si>
    <t>COCOLATE, CARAMEL, MANDARIN, HAZELNUT</t>
  </si>
  <si>
    <t>GB_0000603</t>
  </si>
  <si>
    <t>Guatemala Dos De Julio, Santa Rosa</t>
  </si>
  <si>
    <t>COCOLATE, CARAMEL, ORANGE, SWEET, MANGO</t>
  </si>
  <si>
    <t>GB_0000604</t>
  </si>
  <si>
    <t>Guatemala Todosanterita Coop, Huehuetenango</t>
  </si>
  <si>
    <t>CHOCOLATE, RED APPLE, CARAMEL, ALMOND, SWEET</t>
  </si>
  <si>
    <t>GB_0000605</t>
  </si>
  <si>
    <t>Guatemala Monte Flor</t>
  </si>
  <si>
    <t>CHOCOLATE, GREEN APPLE, SWEET, LEMON</t>
  </si>
  <si>
    <t>GB_0000606</t>
  </si>
  <si>
    <t>Guatemala Pacayalito Estate</t>
  </si>
  <si>
    <t>CHOCO, PLUM, CHERRY, LIME, SWEET</t>
  </si>
  <si>
    <t>GB_0000607</t>
  </si>
  <si>
    <t>Guatemala Genuine Antigu Pastoral</t>
  </si>
  <si>
    <t>AVAILABLE ONCE SAMPLE RECEIVED</t>
  </si>
  <si>
    <t>GB_0000608</t>
  </si>
  <si>
    <t>Guatemala Zacapa</t>
  </si>
  <si>
    <t>GB_0000609</t>
  </si>
  <si>
    <t>Honduras SHG EP</t>
  </si>
  <si>
    <t>CEREAL, WALNUT, CHOCOLATE</t>
  </si>
  <si>
    <t>GB_0000610</t>
  </si>
  <si>
    <t>Honduras SHG COCAFELOL COOPERATIVE</t>
  </si>
  <si>
    <t>CHERRY, CHOCOLATE, SWEET, DRY</t>
  </si>
  <si>
    <t>GB_0000611</t>
  </si>
  <si>
    <t>Mexico SHG EP</t>
  </si>
  <si>
    <t>CHOCOLATE, NUTTY, HERBAL</t>
  </si>
  <si>
    <t>GB_0000612</t>
  </si>
  <si>
    <t>Mexico Terruno Nayarita GTN5902</t>
  </si>
  <si>
    <t>PEAR, PEACH, CHERRY, CARAMEL</t>
  </si>
  <si>
    <t>GB_0000613</t>
  </si>
  <si>
    <t>Mexico Terruno Nayarita GTN5901</t>
  </si>
  <si>
    <t>CHOCOLATE, CARAMEL, CHERRY, PEACH</t>
  </si>
  <si>
    <t>GB_0000614</t>
  </si>
  <si>
    <t>Nicaragua SHG EP Screen 19up</t>
  </si>
  <si>
    <t>CHOCOLATE, WALNUT, ORANGE, BISCUIT</t>
  </si>
  <si>
    <t>GB_0000615</t>
  </si>
  <si>
    <t>Nicaragua SHG EP</t>
  </si>
  <si>
    <t>CHOCOLATE, WALNUT, ORANGE</t>
  </si>
  <si>
    <t>GB_0000616</t>
  </si>
  <si>
    <t>Nicaragua Maragogype</t>
  </si>
  <si>
    <t>HAZELNUT, CARAMEL, CHERRY, CITRUS, PLUM</t>
  </si>
  <si>
    <t>GB_0000617</t>
  </si>
  <si>
    <t>Nicaragua Java Abyssinia Las Nubes</t>
  </si>
  <si>
    <t>TOFFEE, BLACKCURRANT, PASSION FRUIT, SUPER SWEET</t>
  </si>
  <si>
    <t>GB_0000618</t>
  </si>
  <si>
    <t>Panama SHB Boquete</t>
  </si>
  <si>
    <t>CHERRY, CHOCOLATE, LIME, TOFFEE, DRY FINISH</t>
  </si>
  <si>
    <t>GB_0000619</t>
  </si>
  <si>
    <t>Myanmar Greenland Estate</t>
  </si>
  <si>
    <t>Myanmar</t>
  </si>
  <si>
    <t>Asia</t>
  </si>
  <si>
    <t>GB_0000620</t>
  </si>
  <si>
    <t>Myanmar Ngu Shweli Estate</t>
  </si>
  <si>
    <t>GB_0000621</t>
  </si>
  <si>
    <t>Myanmar Ywar Ngan, Myazeddi Community</t>
  </si>
  <si>
    <t>GB_0000622</t>
  </si>
  <si>
    <t>Myanmar Swe Ywar Ngan</t>
  </si>
  <si>
    <t>Black Honey</t>
  </si>
  <si>
    <t>GB_0000623</t>
  </si>
  <si>
    <t>India Plantation AA Bababudangiri</t>
  </si>
  <si>
    <t>CARAMEL, NUTS, ORANGE, RAISIN</t>
  </si>
  <si>
    <t>GB_0000624</t>
  </si>
  <si>
    <t>India Plantation A</t>
  </si>
  <si>
    <t>CARAMEL, NUTS, SPICE</t>
  </si>
  <si>
    <t>GB_0000625</t>
  </si>
  <si>
    <t>India Monsoon Malabar AA</t>
  </si>
  <si>
    <t>CLOVE, SPICE, LEATHER, TOFFEE, COCOA POWDER</t>
  </si>
  <si>
    <t>GB_0000626</t>
  </si>
  <si>
    <t>Java G1</t>
  </si>
  <si>
    <t>SPICY, DARK CHOCOLATE, PEPPER</t>
  </si>
  <si>
    <t>GB_0000627</t>
  </si>
  <si>
    <t>Sumatra Mandheling G1</t>
  </si>
  <si>
    <t>GB_0000628</t>
  </si>
  <si>
    <t>Papua New Guinea Y1</t>
  </si>
  <si>
    <t>CHOCOLATE, PLUM, CARAMEL</t>
  </si>
  <si>
    <t>GB_0000629</t>
  </si>
  <si>
    <t>Papua New Guinea Elimbari A</t>
  </si>
  <si>
    <t>TOFFEE, ORANGE, FRUITY, NUTTY</t>
  </si>
  <si>
    <t>GB_0000630</t>
  </si>
  <si>
    <t>Swiss Water Decaf Brazil 17/18 SSFC</t>
  </si>
  <si>
    <t>GB_0000631</t>
  </si>
  <si>
    <t>Swiss Water Decaf Colombia Excelso EP</t>
  </si>
  <si>
    <t>CITRUS, CHERRY, CLUM, CHOCOLATE</t>
  </si>
  <si>
    <t>GB_0000632</t>
  </si>
  <si>
    <t>Swiss Water Decaf Peru G1</t>
  </si>
  <si>
    <t>NUTTY, CHOCOLATE, CHERRY, CARAMEL</t>
  </si>
  <si>
    <t>GB_0000633</t>
  </si>
  <si>
    <t>MC Decaf Brazil</t>
  </si>
  <si>
    <t>TOMATO, CHOCOLATE, PEANUTS</t>
  </si>
  <si>
    <t>GB_0000634</t>
  </si>
  <si>
    <t>India Robusta Cherry A</t>
  </si>
  <si>
    <t>LEATHER, SPICY, DARK CHOCOLATE</t>
  </si>
  <si>
    <t>GB_0000635</t>
  </si>
  <si>
    <t>India Robusta Parchment AB</t>
  </si>
  <si>
    <t>SPICY, DARK CHOCOLATE, CLOVE</t>
  </si>
  <si>
    <t>GB_0000636</t>
  </si>
  <si>
    <t>Vietnam Robusta G1 Screen 18 Wet Polished</t>
  </si>
  <si>
    <t>RICH, CLEAN, NUTTY, CLOVE</t>
  </si>
  <si>
    <t>GB_0000637</t>
  </si>
  <si>
    <t>Uganda Robusta G1 Screen 18</t>
  </si>
  <si>
    <t>CLOVE, LEATHER, NUTTY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</si>
</sst>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$]#,##0.00"/>
    <numFmt numFmtId="165" formatCode="[$€]#,##0.00"/>
    <numFmt numFmtId="166" formatCode="#,##0.00[$ zł]"/>
    <numFmt numFmtId="167" formatCode="mmm-d"/>
    <numFmt numFmtId="168" formatCode="mmmm-d"/>
  </numFmts>
  <fonts count="4">
    <font>
      <sz val="12.0"/>
      <color theme="1"/>
      <name val="Arial"/>
    </font>
    <font>
      <b/>
      <sz val="12.0"/>
      <name val="EB Garamond"/>
    </font>
    <font>
      <b/>
      <sz val="12.0"/>
      <color rgb="FF000000"/>
      <name val="EB Garamond"/>
    </font>
    <font>
      <b/>
      <sz val="12.0"/>
      <color theme="1"/>
      <name val="EB Garamond"/>
    </font>
  </fonts>
  <fills count="9">
    <fill>
      <patternFill patternType="none"/>
    </fill>
    <fill>
      <patternFill patternType="lightGray"/>
    </fill>
    <fill>
      <patternFill patternType="solid">
        <fgColor rgb="FFDD7E6B"/>
        <bgColor rgb="FFDD7E6B"/>
      </patternFill>
    </fill>
    <fill>
      <patternFill patternType="solid">
        <fgColor rgb="FF6FA8DC"/>
        <bgColor rgb="FF6FA8DC"/>
      </patternFill>
    </fill>
    <fill>
      <patternFill patternType="solid">
        <fgColor rgb="FFD5A6BD"/>
        <bgColor rgb="FFD5A6BD"/>
      </patternFill>
    </fill>
    <fill>
      <patternFill patternType="solid">
        <fgColor rgb="FF93C47D"/>
        <bgColor rgb="FF93C47D"/>
      </patternFill>
    </fill>
    <fill>
      <patternFill patternType="solid">
        <fgColor rgb="FFCCCCCC"/>
        <bgColor rgb="FFCCCCCC"/>
      </patternFill>
    </fill>
    <fill>
      <patternFill patternType="solid">
        <fgColor rgb="FFE06666"/>
        <bgColor rgb="FFE06666"/>
      </patternFill>
    </fill>
    <fill>
      <patternFill patternType="solid">
        <fgColor rgb="FFF6B26B"/>
        <bgColor rgb="FFF6B26B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1" numFmtId="4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 readingOrder="0"/>
    </xf>
    <xf borderId="1" fillId="0" fontId="1" numFmtId="4" xfId="0" applyAlignment="1" applyBorder="1" applyFont="1" applyNumberForma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  <xf borderId="1" fillId="0" fontId="1" numFmtId="165" xfId="0" applyAlignment="1" applyBorder="1" applyFont="1" applyNumberFormat="1">
      <alignment horizontal="center" readingOrder="0"/>
    </xf>
    <xf borderId="1" fillId="0" fontId="1" numFmtId="166" xfId="0" applyAlignment="1" applyBorder="1" applyFont="1" applyNumberFormat="1">
      <alignment horizontal="center" readingOrder="0"/>
    </xf>
    <xf borderId="1" fillId="2" fontId="1" numFmtId="0" xfId="0" applyAlignment="1" applyBorder="1" applyFill="1" applyFont="1">
      <alignment horizontal="left" readingOrder="0"/>
    </xf>
    <xf borderId="1" fillId="2" fontId="2" numFmtId="0" xfId="0" applyAlignment="1" applyBorder="1" applyFont="1">
      <alignment horizontal="left" readingOrder="0" vertical="top"/>
    </xf>
    <xf borderId="1" fillId="2" fontId="1" numFmtId="0" xfId="0" applyAlignment="1" applyBorder="1" applyFont="1">
      <alignment horizontal="left"/>
    </xf>
    <xf borderId="1" fillId="2" fontId="2" numFmtId="4" xfId="0" applyAlignment="1" applyBorder="1" applyFont="1" applyNumberFormat="1">
      <alignment horizontal="left" readingOrder="0" vertical="top"/>
    </xf>
    <xf borderId="1" fillId="2" fontId="2" numFmtId="164" xfId="0" applyAlignment="1" applyBorder="1" applyFont="1" applyNumberFormat="1">
      <alignment horizontal="left" readingOrder="0" vertical="top"/>
    </xf>
    <xf borderId="1" fillId="2" fontId="2" numFmtId="165" xfId="0" applyAlignment="1" applyBorder="1" applyFont="1" applyNumberFormat="1">
      <alignment horizontal="left" readingOrder="0" vertical="top"/>
    </xf>
    <xf borderId="1" fillId="2" fontId="2" numFmtId="166" xfId="0" applyAlignment="1" applyBorder="1" applyFont="1" applyNumberFormat="1">
      <alignment horizontal="left" readingOrder="0" vertical="top"/>
    </xf>
    <xf borderId="1" fillId="2" fontId="3" numFmtId="17" xfId="0" applyAlignment="1" applyBorder="1" applyFont="1" applyNumberFormat="1">
      <alignment horizontal="left"/>
    </xf>
    <xf borderId="1" fillId="2" fontId="1" numFmtId="0" xfId="0" applyAlignment="1" applyBorder="1" applyFont="1">
      <alignment horizontal="left"/>
    </xf>
    <xf borderId="1" fillId="3" fontId="1" numFmtId="0" xfId="0" applyAlignment="1" applyBorder="1" applyFill="1" applyFont="1">
      <alignment horizontal="left" readingOrder="0"/>
    </xf>
    <xf borderId="1" fillId="3" fontId="2" numFmtId="0" xfId="0" applyAlignment="1" applyBorder="1" applyFont="1">
      <alignment horizontal="left" readingOrder="0" vertical="top"/>
    </xf>
    <xf borderId="1" fillId="3" fontId="1" numFmtId="4" xfId="0" applyAlignment="1" applyBorder="1" applyFont="1" applyNumberFormat="1">
      <alignment horizontal="left"/>
    </xf>
    <xf borderId="1" fillId="3" fontId="1" numFmtId="0" xfId="0" applyAlignment="1" applyBorder="1" applyFont="1">
      <alignment horizontal="left"/>
    </xf>
    <xf borderId="1" fillId="3" fontId="2" numFmtId="164" xfId="0" applyAlignment="1" applyBorder="1" applyFont="1" applyNumberFormat="1">
      <alignment horizontal="left" readingOrder="0" vertical="top"/>
    </xf>
    <xf borderId="1" fillId="3" fontId="2" numFmtId="165" xfId="0" applyAlignment="1" applyBorder="1" applyFont="1" applyNumberFormat="1">
      <alignment horizontal="left" readingOrder="0" vertical="top"/>
    </xf>
    <xf borderId="1" fillId="3" fontId="2" numFmtId="166" xfId="0" applyAlignment="1" applyBorder="1" applyFont="1" applyNumberFormat="1">
      <alignment horizontal="left" readingOrder="0" vertical="top"/>
    </xf>
    <xf borderId="1" fillId="3" fontId="2" numFmtId="0" xfId="0" applyAlignment="1" applyBorder="1" applyFont="1">
      <alignment horizontal="left" readingOrder="0"/>
    </xf>
    <xf borderId="1" fillId="3" fontId="2" numFmtId="164" xfId="0" applyAlignment="1" applyBorder="1" applyFont="1" applyNumberFormat="1">
      <alignment horizontal="left" readingOrder="0"/>
    </xf>
    <xf borderId="1" fillId="3" fontId="2" numFmtId="166" xfId="0" applyAlignment="1" applyBorder="1" applyFont="1" applyNumberFormat="1">
      <alignment horizontal="left" readingOrder="0"/>
    </xf>
    <xf borderId="1" fillId="4" fontId="1" numFmtId="0" xfId="0" applyAlignment="1" applyBorder="1" applyFill="1" applyFont="1">
      <alignment horizontal="left" readingOrder="0"/>
    </xf>
    <xf borderId="1" fillId="4" fontId="2" numFmtId="0" xfId="0" applyAlignment="1" applyBorder="1" applyFont="1">
      <alignment horizontal="left" readingOrder="0" vertical="top"/>
    </xf>
    <xf borderId="1" fillId="4" fontId="1" numFmtId="0" xfId="0" applyAlignment="1" applyBorder="1" applyFont="1">
      <alignment horizontal="left"/>
    </xf>
    <xf borderId="1" fillId="4" fontId="1" numFmtId="4" xfId="0" applyAlignment="1" applyBorder="1" applyFont="1" applyNumberFormat="1">
      <alignment horizontal="left"/>
    </xf>
    <xf borderId="1" fillId="4" fontId="2" numFmtId="4" xfId="0" applyAlignment="1" applyBorder="1" applyFont="1" applyNumberFormat="1">
      <alignment horizontal="left" readingOrder="0" vertical="top"/>
    </xf>
    <xf borderId="1" fillId="4" fontId="2" numFmtId="164" xfId="0" applyAlignment="1" applyBorder="1" applyFont="1" applyNumberFormat="1">
      <alignment horizontal="left" readingOrder="0" vertical="top"/>
    </xf>
    <xf borderId="1" fillId="4" fontId="2" numFmtId="165" xfId="0" applyAlignment="1" applyBorder="1" applyFont="1" applyNumberFormat="1">
      <alignment horizontal="left" readingOrder="0" vertical="top"/>
    </xf>
    <xf borderId="1" fillId="4" fontId="2" numFmtId="166" xfId="0" applyAlignment="1" applyBorder="1" applyFont="1" applyNumberFormat="1">
      <alignment horizontal="left" readingOrder="0" vertical="top"/>
    </xf>
    <xf borderId="1" fillId="4" fontId="1" numFmtId="0" xfId="0" applyAlignment="1" applyBorder="1" applyFont="1">
      <alignment horizontal="left" vertical="top"/>
    </xf>
    <xf borderId="1" fillId="4" fontId="2" numFmtId="0" xfId="0" applyAlignment="1" applyBorder="1" applyFont="1">
      <alignment horizontal="left" readingOrder="0"/>
    </xf>
    <xf borderId="1" fillId="5" fontId="1" numFmtId="0" xfId="0" applyAlignment="1" applyBorder="1" applyFill="1" applyFont="1">
      <alignment horizontal="left" readingOrder="0"/>
    </xf>
    <xf borderId="1" fillId="5" fontId="2" numFmtId="0" xfId="0" applyAlignment="1" applyBorder="1" applyFont="1">
      <alignment horizontal="left" readingOrder="0" vertical="top"/>
    </xf>
    <xf borderId="1" fillId="5" fontId="1" numFmtId="0" xfId="0" applyAlignment="1" applyBorder="1" applyFont="1">
      <alignment horizontal="left"/>
    </xf>
    <xf borderId="1" fillId="5" fontId="2" numFmtId="4" xfId="0" applyAlignment="1" applyBorder="1" applyFont="1" applyNumberFormat="1">
      <alignment horizontal="left" readingOrder="0" vertical="top"/>
    </xf>
    <xf borderId="1" fillId="5" fontId="2" numFmtId="4" xfId="0" applyAlignment="1" applyBorder="1" applyFont="1" applyNumberFormat="1">
      <alignment horizontal="left" vertical="top"/>
    </xf>
    <xf borderId="1" fillId="5" fontId="2" numFmtId="164" xfId="0" applyAlignment="1" applyBorder="1" applyFont="1" applyNumberFormat="1">
      <alignment horizontal="left" readingOrder="0" vertical="top"/>
    </xf>
    <xf borderId="1" fillId="5" fontId="2" numFmtId="165" xfId="0" applyAlignment="1" applyBorder="1" applyFont="1" applyNumberFormat="1">
      <alignment horizontal="left" readingOrder="0" vertical="top"/>
    </xf>
    <xf borderId="1" fillId="5" fontId="2" numFmtId="166" xfId="0" applyAlignment="1" applyBorder="1" applyFont="1" applyNumberFormat="1">
      <alignment horizontal="left" readingOrder="0" vertical="top"/>
    </xf>
    <xf borderId="1" fillId="5" fontId="2" numFmtId="0" xfId="0" applyAlignment="1" applyBorder="1" applyFont="1">
      <alignment horizontal="left" readingOrder="0"/>
    </xf>
    <xf borderId="1" fillId="6" fontId="1" numFmtId="0" xfId="0" applyAlignment="1" applyBorder="1" applyFill="1" applyFont="1">
      <alignment horizontal="left" readingOrder="0"/>
    </xf>
    <xf borderId="1" fillId="6" fontId="2" numFmtId="0" xfId="0" applyAlignment="1" applyBorder="1" applyFont="1">
      <alignment horizontal="left" readingOrder="0" vertical="top"/>
    </xf>
    <xf borderId="1" fillId="6" fontId="1" numFmtId="0" xfId="0" applyAlignment="1" applyBorder="1" applyFont="1">
      <alignment horizontal="left"/>
    </xf>
    <xf borderId="1" fillId="6" fontId="2" numFmtId="4" xfId="0" applyAlignment="1" applyBorder="1" applyFont="1" applyNumberFormat="1">
      <alignment horizontal="left" readingOrder="0" vertical="top"/>
    </xf>
    <xf borderId="1" fillId="6" fontId="2" numFmtId="4" xfId="0" applyAlignment="1" applyBorder="1" applyFont="1" applyNumberFormat="1">
      <alignment horizontal="left" vertical="top"/>
    </xf>
    <xf borderId="1" fillId="6" fontId="1" numFmtId="164" xfId="0" applyAlignment="1" applyBorder="1" applyFont="1" applyNumberFormat="1">
      <alignment horizontal="left"/>
    </xf>
    <xf borderId="1" fillId="6" fontId="1" numFmtId="165" xfId="0" applyAlignment="1" applyBorder="1" applyFont="1" applyNumberFormat="1">
      <alignment horizontal="left"/>
    </xf>
    <xf borderId="1" fillId="6" fontId="1" numFmtId="166" xfId="0" applyAlignment="1" applyBorder="1" applyFont="1" applyNumberFormat="1">
      <alignment horizontal="left"/>
    </xf>
    <xf borderId="1" fillId="6" fontId="2" numFmtId="0" xfId="0" applyAlignment="1" applyBorder="1" applyFont="1">
      <alignment horizontal="left" readingOrder="0"/>
    </xf>
    <xf borderId="1" fillId="6" fontId="1" numFmtId="4" xfId="0" applyAlignment="1" applyBorder="1" applyFont="1" applyNumberFormat="1">
      <alignment horizontal="left"/>
    </xf>
    <xf borderId="1" fillId="6" fontId="1" numFmtId="4" xfId="0" applyAlignment="1" applyBorder="1" applyFont="1" applyNumberFormat="1">
      <alignment horizontal="left" readingOrder="0" vertical="top"/>
    </xf>
    <xf borderId="1" fillId="6" fontId="1" numFmtId="0" xfId="0" applyAlignment="1" applyBorder="1" applyFont="1">
      <alignment horizontal="left" readingOrder="0" vertical="bottom"/>
    </xf>
    <xf borderId="1" fillId="7" fontId="1" numFmtId="0" xfId="0" applyAlignment="1" applyBorder="1" applyFill="1" applyFont="1">
      <alignment horizontal="left" readingOrder="0"/>
    </xf>
    <xf borderId="1" fillId="7" fontId="2" numFmtId="0" xfId="0" applyAlignment="1" applyBorder="1" applyFont="1">
      <alignment horizontal="left" readingOrder="0" shrinkToFit="0" vertical="bottom" wrapText="0"/>
    </xf>
    <xf borderId="1" fillId="7" fontId="2" numFmtId="0" xfId="0" applyAlignment="1" applyBorder="1" applyFont="1">
      <alignment horizontal="left" readingOrder="0" shrinkToFit="0" vertical="top" wrapText="0"/>
    </xf>
    <xf borderId="1" fillId="7" fontId="2" numFmtId="0" xfId="0" applyAlignment="1" applyBorder="1" applyFont="1">
      <alignment horizontal="left" shrinkToFit="0" vertical="bottom" wrapText="0"/>
    </xf>
    <xf borderId="1" fillId="7" fontId="2" numFmtId="4" xfId="0" applyAlignment="1" applyBorder="1" applyFont="1" applyNumberFormat="1">
      <alignment horizontal="left" shrinkToFit="0" vertical="bottom" wrapText="0"/>
    </xf>
    <xf borderId="1" fillId="7" fontId="2" numFmtId="4" xfId="0" applyAlignment="1" applyBorder="1" applyFont="1" applyNumberFormat="1">
      <alignment horizontal="left" shrinkToFit="0" vertical="top" wrapText="0"/>
    </xf>
    <xf borderId="1" fillId="7" fontId="2" numFmtId="164" xfId="0" applyAlignment="1" applyBorder="1" applyFont="1" applyNumberFormat="1">
      <alignment horizontal="left" readingOrder="0" shrinkToFit="0" vertical="bottom" wrapText="0"/>
    </xf>
    <xf borderId="1" fillId="7" fontId="2" numFmtId="165" xfId="0" applyAlignment="1" applyBorder="1" applyFont="1" applyNumberFormat="1">
      <alignment horizontal="left" readingOrder="0" shrinkToFit="0" vertical="bottom" wrapText="0"/>
    </xf>
    <xf borderId="1" fillId="7" fontId="2" numFmtId="166" xfId="0" applyAlignment="1" applyBorder="1" applyFont="1" applyNumberFormat="1">
      <alignment horizontal="left" readingOrder="0" shrinkToFit="0" vertical="bottom" wrapText="0"/>
    </xf>
    <xf borderId="1" fillId="7" fontId="1" numFmtId="0" xfId="0" applyAlignment="1" applyBorder="1" applyFont="1">
      <alignment horizontal="left"/>
    </xf>
    <xf borderId="1" fillId="5" fontId="2" numFmtId="0" xfId="0" applyAlignment="1" applyBorder="1" applyFont="1">
      <alignment horizontal="left" readingOrder="0" shrinkToFit="0" vertical="bottom" wrapText="0"/>
    </xf>
    <xf borderId="1" fillId="5" fontId="2" numFmtId="0" xfId="0" applyAlignment="1" applyBorder="1" applyFont="1">
      <alignment horizontal="left" readingOrder="0" shrinkToFit="0" vertical="top" wrapText="0"/>
    </xf>
    <xf borderId="1" fillId="5" fontId="2" numFmtId="4" xfId="0" applyAlignment="1" applyBorder="1" applyFont="1" applyNumberFormat="1">
      <alignment horizontal="left" readingOrder="0" shrinkToFit="0" vertical="bottom" wrapText="0"/>
    </xf>
    <xf borderId="1" fillId="5" fontId="2" numFmtId="4" xfId="0" applyAlignment="1" applyBorder="1" applyFont="1" applyNumberFormat="1">
      <alignment horizontal="left" shrinkToFit="0" vertical="top" wrapText="0"/>
    </xf>
    <xf borderId="1" fillId="5" fontId="2" numFmtId="164" xfId="0" applyAlignment="1" applyBorder="1" applyFont="1" applyNumberFormat="1">
      <alignment horizontal="left" readingOrder="0" shrinkToFit="0" vertical="bottom" wrapText="0"/>
    </xf>
    <xf borderId="1" fillId="5" fontId="2" numFmtId="165" xfId="0" applyAlignment="1" applyBorder="1" applyFont="1" applyNumberFormat="1">
      <alignment horizontal="left" readingOrder="0" shrinkToFit="0" vertical="bottom" wrapText="0"/>
    </xf>
    <xf borderId="1" fillId="5" fontId="2" numFmtId="166" xfId="0" applyAlignment="1" applyBorder="1" applyFont="1" applyNumberFormat="1">
      <alignment horizontal="left" readingOrder="0" shrinkToFit="0" vertical="bottom" wrapText="0"/>
    </xf>
    <xf borderId="1" fillId="5" fontId="2" numFmtId="0" xfId="0" applyAlignment="1" applyBorder="1" applyFont="1">
      <alignment horizontal="left" shrinkToFit="0" vertical="bottom" wrapText="0"/>
    </xf>
    <xf borderId="1" fillId="3" fontId="2" numFmtId="0" xfId="0" applyAlignment="1" applyBorder="1" applyFont="1">
      <alignment horizontal="left" readingOrder="0" shrinkToFit="0" vertical="bottom" wrapText="0"/>
    </xf>
    <xf borderId="1" fillId="3" fontId="2" numFmtId="0" xfId="0" applyAlignment="1" applyBorder="1" applyFont="1">
      <alignment horizontal="left" readingOrder="0" shrinkToFit="0" vertical="top" wrapText="0"/>
    </xf>
    <xf borderId="1" fillId="3" fontId="2" numFmtId="4" xfId="0" applyAlignment="1" applyBorder="1" applyFont="1" applyNumberFormat="1">
      <alignment horizontal="left" readingOrder="0" shrinkToFit="0" vertical="bottom" wrapText="0"/>
    </xf>
    <xf borderId="1" fillId="3" fontId="2" numFmtId="4" xfId="0" applyAlignment="1" applyBorder="1" applyFont="1" applyNumberFormat="1">
      <alignment horizontal="left" shrinkToFit="0" vertical="top" wrapText="0"/>
    </xf>
    <xf borderId="1" fillId="3" fontId="2" numFmtId="164" xfId="0" applyAlignment="1" applyBorder="1" applyFont="1" applyNumberFormat="1">
      <alignment horizontal="left" readingOrder="0" shrinkToFit="0" vertical="bottom" wrapText="0"/>
    </xf>
    <xf borderId="1" fillId="3" fontId="2" numFmtId="165" xfId="0" applyAlignment="1" applyBorder="1" applyFont="1" applyNumberFormat="1">
      <alignment horizontal="left" readingOrder="0" shrinkToFit="0" vertical="bottom" wrapText="0"/>
    </xf>
    <xf borderId="1" fillId="3" fontId="2" numFmtId="166" xfId="0" applyAlignment="1" applyBorder="1" applyFont="1" applyNumberFormat="1">
      <alignment horizontal="left" readingOrder="0" shrinkToFit="0" vertical="bottom" wrapText="0"/>
    </xf>
    <xf borderId="1" fillId="3" fontId="2" numFmtId="0" xfId="0" applyAlignment="1" applyBorder="1" applyFont="1">
      <alignment horizontal="left" shrinkToFit="0" vertical="bottom" wrapText="0"/>
    </xf>
    <xf borderId="1" fillId="8" fontId="1" numFmtId="0" xfId="0" applyAlignment="1" applyBorder="1" applyFill="1" applyFont="1">
      <alignment horizontal="left" readingOrder="0"/>
    </xf>
    <xf borderId="1" fillId="8" fontId="2" numFmtId="0" xfId="0" applyAlignment="1" applyBorder="1" applyFont="1">
      <alignment horizontal="left" readingOrder="0" shrinkToFit="0" vertical="bottom" wrapText="0"/>
    </xf>
    <xf borderId="1" fillId="8" fontId="2" numFmtId="0" xfId="0" applyAlignment="1" applyBorder="1" applyFont="1">
      <alignment horizontal="left" readingOrder="0" shrinkToFit="0" vertical="top" wrapText="0"/>
    </xf>
    <xf borderId="1" fillId="8" fontId="2" numFmtId="4" xfId="0" applyAlignment="1" applyBorder="1" applyFont="1" applyNumberFormat="1">
      <alignment horizontal="left" shrinkToFit="0" vertical="bottom" wrapText="0"/>
    </xf>
    <xf borderId="1" fillId="8" fontId="2" numFmtId="0" xfId="0" applyAlignment="1" applyBorder="1" applyFont="1">
      <alignment horizontal="left" shrinkToFit="0" vertical="bottom" wrapText="0"/>
    </xf>
    <xf borderId="1" fillId="8" fontId="2" numFmtId="4" xfId="0" applyAlignment="1" applyBorder="1" applyFont="1" applyNumberFormat="1">
      <alignment horizontal="left" shrinkToFit="0" vertical="top" wrapText="0"/>
    </xf>
    <xf borderId="1" fillId="8" fontId="2" numFmtId="164" xfId="0" applyAlignment="1" applyBorder="1" applyFont="1" applyNumberFormat="1">
      <alignment horizontal="left" readingOrder="0" shrinkToFit="0" vertical="bottom" wrapText="0"/>
    </xf>
    <xf borderId="1" fillId="8" fontId="2" numFmtId="165" xfId="0" applyAlignment="1" applyBorder="1" applyFont="1" applyNumberFormat="1">
      <alignment horizontal="left" readingOrder="0" shrinkToFit="0" vertical="bottom" wrapText="0"/>
    </xf>
    <xf borderId="1" fillId="8" fontId="2" numFmtId="166" xfId="0" applyAlignment="1" applyBorder="1" applyFont="1" applyNumberFormat="1">
      <alignment horizontal="left" readingOrder="0" shrinkToFit="0" vertical="bottom" wrapText="0"/>
    </xf>
    <xf borderId="1" fillId="8" fontId="2" numFmtId="167" xfId="0" applyAlignment="1" applyBorder="1" applyFont="1" applyNumberFormat="1">
      <alignment horizontal="left" readingOrder="0" shrinkToFit="0" vertical="bottom" wrapText="0"/>
    </xf>
    <xf borderId="1" fillId="8" fontId="2" numFmtId="168" xfId="0" applyAlignment="1" applyBorder="1" applyFont="1" applyNumberFormat="1">
      <alignment horizontal="left" readingOrder="0" shrinkToFit="0" vertical="bottom" wrapText="0"/>
    </xf>
    <xf borderId="1" fillId="8" fontId="2" numFmtId="4" xfId="0" applyAlignment="1" applyBorder="1" applyFont="1" applyNumberFormat="1">
      <alignment horizontal="left" readingOrder="0" shrinkToFit="0" vertical="bottom" wrapText="0"/>
    </xf>
    <xf borderId="1" fillId="8" fontId="2" numFmtId="0" xfId="0" applyAlignment="1" applyBorder="1" applyFont="1">
      <alignment horizontal="left" readingOrder="0"/>
    </xf>
    <xf borderId="1" fillId="3" fontId="2" numFmtId="4" xfId="0" applyAlignment="1" applyBorder="1" applyFont="1" applyNumberFormat="1">
      <alignment horizontal="left" readingOrder="0" vertical="top"/>
    </xf>
    <xf borderId="1" fillId="3" fontId="1" numFmtId="4" xfId="0" applyAlignment="1" applyBorder="1" applyFont="1" applyNumberFormat="1">
      <alignment horizontal="left" vertical="top"/>
    </xf>
    <xf borderId="1" fillId="0" fontId="1" numFmtId="0" xfId="0" applyAlignment="1" applyBorder="1" applyFont="1">
      <alignment horizontal="left"/>
    </xf>
    <xf borderId="1" fillId="0" fontId="1" numFmtId="4" xfId="0" applyAlignment="1" applyBorder="1" applyFont="1" applyNumberFormat="1">
      <alignment horizontal="left"/>
    </xf>
    <xf borderId="1" fillId="0" fontId="1" numFmtId="164" xfId="0" applyAlignment="1" applyBorder="1" applyFont="1" applyNumberFormat="1">
      <alignment horizontal="left"/>
    </xf>
    <xf borderId="1" fillId="0" fontId="1" numFmtId="165" xfId="0" applyAlignment="1" applyBorder="1" applyFont="1" applyNumberFormat="1">
      <alignment horizontal="left"/>
    </xf>
    <xf borderId="1" fillId="0" fontId="1" numFmtId="166" xfId="0" applyAlignment="1" applyBorder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1.0"/>
    <col customWidth="1" min="2" max="2" width="30.33"/>
    <col customWidth="1" min="3" max="3" width="49.67"/>
    <col customWidth="1" min="4" max="4" width="23.0"/>
    <col customWidth="1" min="5" max="5" width="27.22"/>
    <col customWidth="1" min="6" max="6" width="43.89"/>
    <col customWidth="1" min="7" max="7" width="46.22"/>
    <col customWidth="1" min="8" max="8" width="8.44"/>
    <col customWidth="1" min="9" max="9" width="24.44"/>
    <col customWidth="1" min="10" max="10" width="142.11"/>
    <col customWidth="1" min="11" max="11" width="11.0"/>
    <col customWidth="1" min="12" max="12" width="9.67"/>
    <col customWidth="1" min="13" max="13" width="13.44"/>
    <col customWidth="1" min="14" max="14" width="16.33"/>
    <col customWidth="1" min="15" max="15" width="16.44"/>
    <col customWidth="1" min="16" max="16" width="16.33"/>
    <col customWidth="1" min="17" max="17" width="15.33"/>
    <col customWidth="1" min="18" max="18" width="12.89"/>
    <col customWidth="1" min="19" max="19" width="6.44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1" t="s">
        <v>9</v>
      </c>
      <c r="K1" s="4" t="s">
        <v>10</v>
      </c>
      <c r="L1" s="3" t="s">
        <v>11</v>
      </c>
      <c r="M1" s="1" t="s">
        <v>12</v>
      </c>
      <c r="N1" s="5" t="s">
        <v>13</v>
      </c>
      <c r="O1" s="6" t="s">
        <v>14</v>
      </c>
      <c r="P1" s="7" t="s">
        <v>15</v>
      </c>
      <c r="Q1" s="1" t="s">
        <v>16</v>
      </c>
      <c r="R1" s="1" t="s">
        <v>17</v>
      </c>
      <c r="S1" s="1" t="s">
        <v>18</v>
      </c>
    </row>
    <row r="2" ht="15.75" customHeight="1">
      <c r="A2" s="8" t="s">
        <v>19</v>
      </c>
      <c r="B2" s="8" t="s">
        <v>20</v>
      </c>
      <c r="C2" s="9" t="s">
        <v>21</v>
      </c>
      <c r="D2" s="8" t="s">
        <v>22</v>
      </c>
      <c r="E2" s="10"/>
      <c r="F2" s="10"/>
      <c r="G2" s="10"/>
      <c r="H2" s="11" t="s">
        <v>23</v>
      </c>
      <c r="I2" s="9" t="s">
        <v>24</v>
      </c>
      <c r="J2" s="9" t="s">
        <v>25</v>
      </c>
      <c r="K2" s="11">
        <v>60.0</v>
      </c>
      <c r="L2" s="9"/>
      <c r="M2" s="9">
        <v>3.0</v>
      </c>
      <c r="N2" s="12">
        <f t="shared" ref="N2:N72" si="1">P2*0.26058502</f>
        <v>6.058601715</v>
      </c>
      <c r="O2" s="13">
        <f t="shared" ref="O2:O271" si="2">N2*0.83435416</f>
        <v>5.055019545</v>
      </c>
      <c r="P2" s="14">
        <v>23.25</v>
      </c>
      <c r="Q2" s="10"/>
      <c r="R2" s="10"/>
      <c r="S2" s="10"/>
    </row>
    <row r="3" ht="15.75" customHeight="1">
      <c r="A3" s="8" t="s">
        <v>26</v>
      </c>
      <c r="B3" s="8" t="s">
        <v>20</v>
      </c>
      <c r="C3" s="9" t="s">
        <v>27</v>
      </c>
      <c r="D3" s="8" t="s">
        <v>22</v>
      </c>
      <c r="E3" s="10"/>
      <c r="F3" s="10"/>
      <c r="G3" s="10"/>
      <c r="H3" s="11">
        <v>83.0</v>
      </c>
      <c r="I3" s="9" t="s">
        <v>28</v>
      </c>
      <c r="J3" s="9" t="s">
        <v>29</v>
      </c>
      <c r="K3" s="11">
        <v>59.0</v>
      </c>
      <c r="L3" s="9"/>
      <c r="M3" s="9">
        <v>4.0</v>
      </c>
      <c r="N3" s="12">
        <f t="shared" si="1"/>
        <v>7.515271977</v>
      </c>
      <c r="O3" s="13">
        <f t="shared" si="2"/>
        <v>6.270398437</v>
      </c>
      <c r="P3" s="14">
        <v>28.84</v>
      </c>
      <c r="Q3" s="10"/>
      <c r="R3" s="10"/>
      <c r="S3" s="10"/>
    </row>
    <row r="4" ht="15.75" customHeight="1">
      <c r="A4" s="8" t="s">
        <v>30</v>
      </c>
      <c r="B4" s="8" t="s">
        <v>20</v>
      </c>
      <c r="C4" s="9" t="s">
        <v>31</v>
      </c>
      <c r="D4" s="8" t="s">
        <v>22</v>
      </c>
      <c r="E4" s="10"/>
      <c r="F4" s="10"/>
      <c r="G4" s="10"/>
      <c r="H4" s="11">
        <v>82.0</v>
      </c>
      <c r="I4" s="9" t="s">
        <v>28</v>
      </c>
      <c r="J4" s="9" t="s">
        <v>32</v>
      </c>
      <c r="K4" s="11">
        <v>60.0</v>
      </c>
      <c r="L4" s="9"/>
      <c r="M4" s="9">
        <v>22.0</v>
      </c>
      <c r="N4" s="12">
        <f t="shared" si="1"/>
        <v>3.051450584</v>
      </c>
      <c r="O4" s="13">
        <f t="shared" si="2"/>
        <v>2.545990489</v>
      </c>
      <c r="P4" s="14">
        <v>11.71</v>
      </c>
      <c r="Q4" s="10"/>
      <c r="R4" s="10"/>
      <c r="S4" s="10"/>
    </row>
    <row r="5" ht="15.75" customHeight="1">
      <c r="A5" s="8" t="s">
        <v>33</v>
      </c>
      <c r="B5" s="8" t="s">
        <v>20</v>
      </c>
      <c r="C5" s="9" t="s">
        <v>34</v>
      </c>
      <c r="D5" s="8" t="s">
        <v>22</v>
      </c>
      <c r="E5" s="10"/>
      <c r="F5" s="10"/>
      <c r="G5" s="10"/>
      <c r="H5" s="11">
        <v>82.5</v>
      </c>
      <c r="I5" s="9" t="s">
        <v>28</v>
      </c>
      <c r="J5" s="9" t="s">
        <v>35</v>
      </c>
      <c r="K5" s="11">
        <v>59.0</v>
      </c>
      <c r="L5" s="9"/>
      <c r="M5" s="9">
        <v>10.0</v>
      </c>
      <c r="N5" s="12">
        <f t="shared" si="1"/>
        <v>5.818863497</v>
      </c>
      <c r="O5" s="13">
        <f t="shared" si="2"/>
        <v>4.854992965</v>
      </c>
      <c r="P5" s="14">
        <v>22.33</v>
      </c>
      <c r="Q5" s="10"/>
      <c r="R5" s="10"/>
      <c r="S5" s="10"/>
    </row>
    <row r="6" ht="15.75" customHeight="1">
      <c r="A6" s="8" t="s">
        <v>36</v>
      </c>
      <c r="B6" s="8" t="s">
        <v>20</v>
      </c>
      <c r="C6" s="9" t="s">
        <v>37</v>
      </c>
      <c r="D6" s="8" t="s">
        <v>22</v>
      </c>
      <c r="E6" s="10"/>
      <c r="F6" s="10"/>
      <c r="G6" s="10"/>
      <c r="H6" s="11">
        <v>82.5</v>
      </c>
      <c r="I6" s="9" t="s">
        <v>28</v>
      </c>
      <c r="J6" s="9" t="s">
        <v>38</v>
      </c>
      <c r="K6" s="11">
        <v>59.0</v>
      </c>
      <c r="L6" s="9"/>
      <c r="M6" s="9">
        <v>7.0</v>
      </c>
      <c r="N6" s="12">
        <f t="shared" si="1"/>
        <v>5.818863497</v>
      </c>
      <c r="O6" s="13">
        <f t="shared" si="2"/>
        <v>4.854992965</v>
      </c>
      <c r="P6" s="14">
        <v>22.33</v>
      </c>
      <c r="Q6" s="10"/>
      <c r="R6" s="10"/>
      <c r="S6" s="10"/>
    </row>
    <row r="7" ht="15.75" customHeight="1">
      <c r="A7" s="8" t="s">
        <v>39</v>
      </c>
      <c r="B7" s="8" t="s">
        <v>20</v>
      </c>
      <c r="C7" s="9" t="s">
        <v>40</v>
      </c>
      <c r="D7" s="8" t="s">
        <v>22</v>
      </c>
      <c r="E7" s="10"/>
      <c r="F7" s="10"/>
      <c r="G7" s="10"/>
      <c r="H7" s="11">
        <v>82.5</v>
      </c>
      <c r="I7" s="9" t="s">
        <v>28</v>
      </c>
      <c r="J7" s="9" t="s">
        <v>41</v>
      </c>
      <c r="K7" s="11">
        <v>59.0</v>
      </c>
      <c r="L7" s="9"/>
      <c r="M7" s="9">
        <v>12.0</v>
      </c>
      <c r="N7" s="12">
        <f t="shared" si="1"/>
        <v>5.8657688</v>
      </c>
      <c r="O7" s="13">
        <f t="shared" si="2"/>
        <v>4.8941286</v>
      </c>
      <c r="P7" s="14">
        <v>22.51</v>
      </c>
      <c r="Q7" s="10"/>
      <c r="R7" s="10"/>
      <c r="S7" s="10"/>
    </row>
    <row r="8" ht="15.75" customHeight="1">
      <c r="A8" s="8" t="s">
        <v>42</v>
      </c>
      <c r="B8" s="8" t="s">
        <v>20</v>
      </c>
      <c r="C8" s="9" t="s">
        <v>43</v>
      </c>
      <c r="D8" s="8" t="s">
        <v>22</v>
      </c>
      <c r="E8" s="10"/>
      <c r="F8" s="10"/>
      <c r="G8" s="10"/>
      <c r="H8" s="11" t="s">
        <v>23</v>
      </c>
      <c r="I8" s="9" t="s">
        <v>28</v>
      </c>
      <c r="J8" s="9" t="s">
        <v>23</v>
      </c>
      <c r="K8" s="11">
        <v>59.0</v>
      </c>
      <c r="L8" s="9"/>
      <c r="M8" s="9">
        <v>52.0</v>
      </c>
      <c r="N8" s="12">
        <f t="shared" si="1"/>
        <v>3.116596839</v>
      </c>
      <c r="O8" s="13">
        <f t="shared" si="2"/>
        <v>2.600345538</v>
      </c>
      <c r="P8" s="14">
        <v>11.96</v>
      </c>
      <c r="Q8" s="10"/>
      <c r="R8" s="10"/>
      <c r="S8" s="10"/>
    </row>
    <row r="9" ht="15.75" customHeight="1">
      <c r="A9" s="8" t="s">
        <v>44</v>
      </c>
      <c r="B9" s="8" t="s">
        <v>20</v>
      </c>
      <c r="C9" s="9" t="s">
        <v>45</v>
      </c>
      <c r="D9" s="8" t="s">
        <v>22</v>
      </c>
      <c r="E9" s="10"/>
      <c r="F9" s="10"/>
      <c r="G9" s="10"/>
      <c r="H9" s="11" t="s">
        <v>23</v>
      </c>
      <c r="I9" s="9" t="s">
        <v>28</v>
      </c>
      <c r="J9" s="9" t="s">
        <v>23</v>
      </c>
      <c r="K9" s="11">
        <v>59.0</v>
      </c>
      <c r="L9" s="9"/>
      <c r="M9" s="9">
        <v>282.0</v>
      </c>
      <c r="N9" s="12">
        <f t="shared" si="1"/>
        <v>3.158290442</v>
      </c>
      <c r="O9" s="13">
        <f t="shared" si="2"/>
        <v>2.635132769</v>
      </c>
      <c r="P9" s="14">
        <v>12.12</v>
      </c>
      <c r="Q9" s="10"/>
      <c r="R9" s="10"/>
      <c r="S9" s="15"/>
    </row>
    <row r="10" ht="15.75" customHeight="1">
      <c r="A10" s="8" t="s">
        <v>46</v>
      </c>
      <c r="B10" s="8" t="s">
        <v>20</v>
      </c>
      <c r="C10" s="9" t="s">
        <v>47</v>
      </c>
      <c r="D10" s="8" t="s">
        <v>22</v>
      </c>
      <c r="E10" s="10"/>
      <c r="F10" s="10"/>
      <c r="G10" s="10"/>
      <c r="H10" s="11" t="s">
        <v>23</v>
      </c>
      <c r="I10" s="9" t="s">
        <v>28</v>
      </c>
      <c r="J10" s="9" t="s">
        <v>23</v>
      </c>
      <c r="K10" s="11">
        <v>59.0</v>
      </c>
      <c r="L10" s="9"/>
      <c r="M10" s="9">
        <v>240.0</v>
      </c>
      <c r="N10" s="12">
        <f t="shared" si="1"/>
        <v>3.371970159</v>
      </c>
      <c r="O10" s="13">
        <f t="shared" si="2"/>
        <v>2.813417329</v>
      </c>
      <c r="P10" s="14">
        <v>12.94</v>
      </c>
      <c r="Q10" s="10"/>
      <c r="R10" s="10"/>
      <c r="S10" s="10"/>
    </row>
    <row r="11" ht="15.75" customHeight="1">
      <c r="A11" s="8" t="s">
        <v>48</v>
      </c>
      <c r="B11" s="8" t="s">
        <v>20</v>
      </c>
      <c r="C11" s="9" t="s">
        <v>49</v>
      </c>
      <c r="D11" s="8" t="s">
        <v>22</v>
      </c>
      <c r="E11" s="10"/>
      <c r="F11" s="10"/>
      <c r="G11" s="10"/>
      <c r="H11" s="11">
        <v>82.0</v>
      </c>
      <c r="I11" s="9" t="s">
        <v>28</v>
      </c>
      <c r="J11" s="9" t="s">
        <v>50</v>
      </c>
      <c r="K11" s="11">
        <v>59.0</v>
      </c>
      <c r="L11" s="9"/>
      <c r="M11" s="9">
        <v>260.0</v>
      </c>
      <c r="N11" s="12">
        <f t="shared" si="1"/>
        <v>3.309429754</v>
      </c>
      <c r="O11" s="13">
        <f t="shared" si="2"/>
        <v>2.761236482</v>
      </c>
      <c r="P11" s="14">
        <v>12.7</v>
      </c>
      <c r="Q11" s="10"/>
      <c r="R11" s="10"/>
      <c r="S11" s="10"/>
    </row>
    <row r="12" ht="15.75" customHeight="1">
      <c r="A12" s="8" t="s">
        <v>51</v>
      </c>
      <c r="B12" s="8" t="s">
        <v>20</v>
      </c>
      <c r="C12" s="9" t="s">
        <v>52</v>
      </c>
      <c r="D12" s="8" t="s">
        <v>53</v>
      </c>
      <c r="E12" s="10"/>
      <c r="F12" s="10"/>
      <c r="G12" s="10"/>
      <c r="H12" s="11" t="s">
        <v>23</v>
      </c>
      <c r="I12" s="9" t="s">
        <v>54</v>
      </c>
      <c r="J12" s="9" t="s">
        <v>23</v>
      </c>
      <c r="K12" s="11">
        <v>70.0</v>
      </c>
      <c r="L12" s="9"/>
      <c r="M12" s="9">
        <v>6.0</v>
      </c>
      <c r="N12" s="12">
        <f t="shared" si="1"/>
        <v>4.362193235</v>
      </c>
      <c r="O12" s="13">
        <f t="shared" si="2"/>
        <v>3.639614072</v>
      </c>
      <c r="P12" s="14">
        <v>16.74</v>
      </c>
      <c r="Q12" s="10"/>
      <c r="R12" s="10"/>
      <c r="S12" s="10"/>
    </row>
    <row r="13" ht="15.75" customHeight="1">
      <c r="A13" s="8" t="s">
        <v>55</v>
      </c>
      <c r="B13" s="8" t="s">
        <v>20</v>
      </c>
      <c r="C13" s="9" t="s">
        <v>56</v>
      </c>
      <c r="D13" s="8" t="s">
        <v>53</v>
      </c>
      <c r="E13" s="16"/>
      <c r="F13" s="16"/>
      <c r="G13" s="16"/>
      <c r="H13" s="11">
        <v>82.0</v>
      </c>
      <c r="I13" s="9" t="s">
        <v>54</v>
      </c>
      <c r="J13" s="9" t="s">
        <v>57</v>
      </c>
      <c r="K13" s="11">
        <v>70.0</v>
      </c>
      <c r="L13" s="9"/>
      <c r="M13" s="9">
        <v>63.0</v>
      </c>
      <c r="N13" s="12">
        <f t="shared" si="1"/>
        <v>4.510726696</v>
      </c>
      <c r="O13" s="13">
        <f t="shared" si="2"/>
        <v>3.763543584</v>
      </c>
      <c r="P13" s="14">
        <v>17.31</v>
      </c>
      <c r="Q13" s="16"/>
      <c r="R13" s="16"/>
      <c r="S13" s="16"/>
    </row>
    <row r="14" ht="15.75" customHeight="1">
      <c r="A14" s="8" t="s">
        <v>58</v>
      </c>
      <c r="B14" s="8" t="s">
        <v>20</v>
      </c>
      <c r="C14" s="9" t="s">
        <v>59</v>
      </c>
      <c r="D14" s="8" t="s">
        <v>53</v>
      </c>
      <c r="E14" s="16"/>
      <c r="F14" s="16"/>
      <c r="G14" s="16"/>
      <c r="H14" s="11">
        <v>83.5</v>
      </c>
      <c r="I14" s="9" t="s">
        <v>54</v>
      </c>
      <c r="J14" s="9" t="s">
        <v>60</v>
      </c>
      <c r="K14" s="11">
        <v>70.0</v>
      </c>
      <c r="L14" s="9"/>
      <c r="M14" s="9">
        <v>9.0</v>
      </c>
      <c r="N14" s="12">
        <f t="shared" si="1"/>
        <v>5.586942829</v>
      </c>
      <c r="O14" s="13">
        <f t="shared" si="2"/>
        <v>4.661488991</v>
      </c>
      <c r="P14" s="14">
        <v>21.44</v>
      </c>
      <c r="Q14" s="16"/>
      <c r="R14" s="16"/>
      <c r="S14" s="16"/>
    </row>
    <row r="15" ht="15.75" customHeight="1">
      <c r="A15" s="8" t="s">
        <v>61</v>
      </c>
      <c r="B15" s="8" t="s">
        <v>20</v>
      </c>
      <c r="C15" s="9" t="s">
        <v>62</v>
      </c>
      <c r="D15" s="8" t="s">
        <v>53</v>
      </c>
      <c r="E15" s="16"/>
      <c r="F15" s="16"/>
      <c r="G15" s="16"/>
      <c r="H15" s="11">
        <v>83.5</v>
      </c>
      <c r="I15" s="9" t="s">
        <v>54</v>
      </c>
      <c r="J15" s="9" t="s">
        <v>63</v>
      </c>
      <c r="K15" s="11">
        <v>70.0</v>
      </c>
      <c r="L15" s="9"/>
      <c r="M15" s="9">
        <v>8.0</v>
      </c>
      <c r="N15" s="12">
        <f t="shared" si="1"/>
        <v>5.586942829</v>
      </c>
      <c r="O15" s="13">
        <f t="shared" si="2"/>
        <v>4.661488991</v>
      </c>
      <c r="P15" s="14">
        <v>21.44</v>
      </c>
      <c r="Q15" s="16"/>
      <c r="R15" s="16"/>
      <c r="S15" s="16"/>
    </row>
    <row r="16" ht="15.75" customHeight="1">
      <c r="A16" s="8" t="s">
        <v>64</v>
      </c>
      <c r="B16" s="8" t="s">
        <v>20</v>
      </c>
      <c r="C16" s="9" t="s">
        <v>65</v>
      </c>
      <c r="D16" s="8" t="s">
        <v>53</v>
      </c>
      <c r="E16" s="16"/>
      <c r="F16" s="16"/>
      <c r="G16" s="16"/>
      <c r="H16" s="11">
        <v>83.0</v>
      </c>
      <c r="I16" s="9" t="s">
        <v>54</v>
      </c>
      <c r="J16" s="9" t="s">
        <v>66</v>
      </c>
      <c r="K16" s="11">
        <v>70.0</v>
      </c>
      <c r="L16" s="9"/>
      <c r="M16" s="9">
        <v>160.0</v>
      </c>
      <c r="N16" s="12">
        <f t="shared" si="1"/>
        <v>4.682712809</v>
      </c>
      <c r="O16" s="13">
        <f t="shared" si="2"/>
        <v>3.907040913</v>
      </c>
      <c r="P16" s="14">
        <v>17.97</v>
      </c>
      <c r="Q16" s="16"/>
      <c r="R16" s="16"/>
      <c r="S16" s="16"/>
    </row>
    <row r="17" ht="15.75" customHeight="1">
      <c r="A17" s="8" t="s">
        <v>67</v>
      </c>
      <c r="B17" s="8" t="s">
        <v>20</v>
      </c>
      <c r="C17" s="9" t="s">
        <v>68</v>
      </c>
      <c r="D17" s="8" t="s">
        <v>53</v>
      </c>
      <c r="E17" s="16"/>
      <c r="F17" s="16"/>
      <c r="G17" s="16"/>
      <c r="H17" s="11">
        <v>83.0</v>
      </c>
      <c r="I17" s="9" t="s">
        <v>54</v>
      </c>
      <c r="J17" s="9" t="s">
        <v>69</v>
      </c>
      <c r="K17" s="11">
        <v>70.0</v>
      </c>
      <c r="L17" s="9"/>
      <c r="M17" s="9">
        <v>23.0</v>
      </c>
      <c r="N17" s="12">
        <f t="shared" si="1"/>
        <v>4.878151574</v>
      </c>
      <c r="O17" s="13">
        <f t="shared" si="2"/>
        <v>4.070106059</v>
      </c>
      <c r="P17" s="14">
        <v>18.72</v>
      </c>
      <c r="Q17" s="16"/>
      <c r="R17" s="16"/>
      <c r="S17" s="16"/>
    </row>
    <row r="18" ht="15.75" customHeight="1">
      <c r="A18" s="8" t="s">
        <v>70</v>
      </c>
      <c r="B18" s="8" t="s">
        <v>20</v>
      </c>
      <c r="C18" s="9" t="s">
        <v>71</v>
      </c>
      <c r="D18" s="8" t="s">
        <v>72</v>
      </c>
      <c r="E18" s="16"/>
      <c r="F18" s="16"/>
      <c r="G18" s="16"/>
      <c r="H18" s="11">
        <v>84.25</v>
      </c>
      <c r="I18" s="9" t="s">
        <v>54</v>
      </c>
      <c r="J18" s="9" t="s">
        <v>73</v>
      </c>
      <c r="K18" s="11">
        <v>69.0</v>
      </c>
      <c r="L18" s="9"/>
      <c r="M18" s="9">
        <v>9.0</v>
      </c>
      <c r="N18" s="12">
        <f t="shared" si="1"/>
        <v>9.738062197</v>
      </c>
      <c r="O18" s="13">
        <f t="shared" si="2"/>
        <v>8.124992705</v>
      </c>
      <c r="P18" s="14">
        <v>37.37</v>
      </c>
      <c r="Q18" s="16"/>
      <c r="R18" s="16"/>
      <c r="S18" s="16"/>
    </row>
    <row r="19" ht="15.75" customHeight="1">
      <c r="A19" s="8" t="s">
        <v>74</v>
      </c>
      <c r="B19" s="8" t="s">
        <v>20</v>
      </c>
      <c r="C19" s="9" t="s">
        <v>75</v>
      </c>
      <c r="D19" s="8" t="s">
        <v>72</v>
      </c>
      <c r="E19" s="16"/>
      <c r="F19" s="16"/>
      <c r="G19" s="16"/>
      <c r="H19" s="11">
        <v>84.0</v>
      </c>
      <c r="I19" s="9" t="s">
        <v>54</v>
      </c>
      <c r="J19" s="9" t="s">
        <v>76</v>
      </c>
      <c r="K19" s="11">
        <v>69.0</v>
      </c>
      <c r="L19" s="9"/>
      <c r="M19" s="9">
        <v>5.0</v>
      </c>
      <c r="N19" s="12">
        <f t="shared" si="1"/>
        <v>11.34587177</v>
      </c>
      <c r="O19" s="13">
        <f t="shared" si="2"/>
        <v>9.466475311</v>
      </c>
      <c r="P19" s="14">
        <v>43.54</v>
      </c>
      <c r="Q19" s="16"/>
      <c r="R19" s="16"/>
      <c r="S19" s="16"/>
    </row>
    <row r="20" ht="15.75" customHeight="1">
      <c r="A20" s="8" t="s">
        <v>77</v>
      </c>
      <c r="B20" s="8" t="s">
        <v>20</v>
      </c>
      <c r="C20" s="9" t="s">
        <v>78</v>
      </c>
      <c r="D20" s="8" t="s">
        <v>72</v>
      </c>
      <c r="E20" s="16"/>
      <c r="F20" s="16"/>
      <c r="G20" s="16"/>
      <c r="H20" s="11">
        <v>84.75</v>
      </c>
      <c r="I20" s="9" t="s">
        <v>54</v>
      </c>
      <c r="J20" s="9" t="s">
        <v>79</v>
      </c>
      <c r="K20" s="11">
        <v>30.0</v>
      </c>
      <c r="L20" s="9"/>
      <c r="M20" s="9">
        <v>5.0</v>
      </c>
      <c r="N20" s="12">
        <f t="shared" si="1"/>
        <v>7.768039446</v>
      </c>
      <c r="O20" s="13">
        <f t="shared" si="2"/>
        <v>6.481296027</v>
      </c>
      <c r="P20" s="14">
        <v>29.81</v>
      </c>
      <c r="Q20" s="16"/>
      <c r="R20" s="16"/>
      <c r="S20" s="16"/>
    </row>
    <row r="21" ht="15.75" customHeight="1">
      <c r="A21" s="8" t="s">
        <v>80</v>
      </c>
      <c r="B21" s="8" t="s">
        <v>20</v>
      </c>
      <c r="C21" s="9" t="s">
        <v>81</v>
      </c>
      <c r="D21" s="8" t="s">
        <v>72</v>
      </c>
      <c r="E21" s="16"/>
      <c r="F21" s="16"/>
      <c r="G21" s="16"/>
      <c r="H21" s="11">
        <v>84.25</v>
      </c>
      <c r="I21" s="9" t="s">
        <v>82</v>
      </c>
      <c r="J21" s="9" t="s">
        <v>83</v>
      </c>
      <c r="K21" s="11">
        <v>30.0</v>
      </c>
      <c r="L21" s="9"/>
      <c r="M21" s="9">
        <v>1.0</v>
      </c>
      <c r="N21" s="12">
        <f t="shared" si="1"/>
        <v>7.515271977</v>
      </c>
      <c r="O21" s="13">
        <f t="shared" si="2"/>
        <v>6.270398437</v>
      </c>
      <c r="P21" s="14">
        <v>28.84</v>
      </c>
      <c r="Q21" s="16"/>
      <c r="R21" s="16"/>
      <c r="S21" s="16"/>
    </row>
    <row r="22" ht="15.75" customHeight="1">
      <c r="A22" s="8" t="s">
        <v>84</v>
      </c>
      <c r="B22" s="8" t="s">
        <v>20</v>
      </c>
      <c r="C22" s="9" t="s">
        <v>85</v>
      </c>
      <c r="D22" s="8" t="s">
        <v>72</v>
      </c>
      <c r="E22" s="16"/>
      <c r="F22" s="16"/>
      <c r="G22" s="16"/>
      <c r="H22" s="11">
        <v>84.5</v>
      </c>
      <c r="I22" s="9" t="s">
        <v>82</v>
      </c>
      <c r="J22" s="9" t="s">
        <v>86</v>
      </c>
      <c r="K22" s="11">
        <v>69.0</v>
      </c>
      <c r="L22" s="9"/>
      <c r="M22" s="9">
        <v>4.0</v>
      </c>
      <c r="N22" s="12">
        <f t="shared" si="1"/>
        <v>10.3817072</v>
      </c>
      <c r="O22" s="13">
        <f t="shared" si="2"/>
        <v>8.662020588</v>
      </c>
      <c r="P22" s="14">
        <v>39.84</v>
      </c>
      <c r="Q22" s="16"/>
      <c r="R22" s="16"/>
      <c r="S22" s="16"/>
    </row>
    <row r="23" ht="15.75" customHeight="1">
      <c r="A23" s="8" t="s">
        <v>87</v>
      </c>
      <c r="B23" s="8" t="s">
        <v>20</v>
      </c>
      <c r="C23" s="9" t="s">
        <v>88</v>
      </c>
      <c r="D23" s="8" t="s">
        <v>72</v>
      </c>
      <c r="E23" s="16"/>
      <c r="F23" s="16"/>
      <c r="G23" s="16"/>
      <c r="H23" s="11">
        <v>83.5</v>
      </c>
      <c r="I23" s="9" t="s">
        <v>54</v>
      </c>
      <c r="J23" s="9" t="s">
        <v>89</v>
      </c>
      <c r="K23" s="11">
        <v>69.0</v>
      </c>
      <c r="L23" s="9"/>
      <c r="M23" s="9">
        <v>38.0</v>
      </c>
      <c r="N23" s="12">
        <f t="shared" si="1"/>
        <v>6.12374797</v>
      </c>
      <c r="O23" s="13">
        <f t="shared" si="2"/>
        <v>5.109374594</v>
      </c>
      <c r="P23" s="14">
        <v>23.5</v>
      </c>
      <c r="Q23" s="16"/>
      <c r="R23" s="16"/>
      <c r="S23" s="16"/>
    </row>
    <row r="24" ht="15.75" customHeight="1">
      <c r="A24" s="8" t="s">
        <v>90</v>
      </c>
      <c r="B24" s="8" t="s">
        <v>20</v>
      </c>
      <c r="C24" s="9" t="s">
        <v>91</v>
      </c>
      <c r="D24" s="8" t="s">
        <v>92</v>
      </c>
      <c r="E24" s="16"/>
      <c r="F24" s="16"/>
      <c r="G24" s="16"/>
      <c r="H24" s="11" t="s">
        <v>23</v>
      </c>
      <c r="I24" s="9" t="s">
        <v>54</v>
      </c>
      <c r="J24" s="9" t="s">
        <v>23</v>
      </c>
      <c r="K24" s="11">
        <v>60.0</v>
      </c>
      <c r="L24" s="9"/>
      <c r="M24" s="9">
        <v>2.0</v>
      </c>
      <c r="N24" s="12">
        <f t="shared" si="1"/>
        <v>6.983678536</v>
      </c>
      <c r="O24" s="13">
        <f t="shared" si="2"/>
        <v>5.826861239</v>
      </c>
      <c r="P24" s="14">
        <v>26.8</v>
      </c>
      <c r="Q24" s="16"/>
      <c r="R24" s="16"/>
      <c r="S24" s="16"/>
    </row>
    <row r="25" ht="15.75" customHeight="1">
      <c r="A25" s="8" t="s">
        <v>93</v>
      </c>
      <c r="B25" s="8" t="s">
        <v>20</v>
      </c>
      <c r="C25" s="9" t="s">
        <v>94</v>
      </c>
      <c r="D25" s="8" t="s">
        <v>92</v>
      </c>
      <c r="E25" s="16"/>
      <c r="F25" s="16"/>
      <c r="G25" s="16"/>
      <c r="H25" s="11">
        <v>81.0</v>
      </c>
      <c r="I25" s="9" t="s">
        <v>54</v>
      </c>
      <c r="J25" s="9" t="s">
        <v>95</v>
      </c>
      <c r="K25" s="11">
        <v>60.0</v>
      </c>
      <c r="L25" s="9"/>
      <c r="M25" s="9">
        <v>1.0</v>
      </c>
      <c r="N25" s="12">
        <f t="shared" si="1"/>
        <v>7.788886248</v>
      </c>
      <c r="O25" s="13">
        <f t="shared" si="2"/>
        <v>6.498689643</v>
      </c>
      <c r="P25" s="14">
        <v>29.89</v>
      </c>
      <c r="Q25" s="16"/>
      <c r="R25" s="16"/>
      <c r="S25" s="16"/>
    </row>
    <row r="26" ht="15.75" customHeight="1">
      <c r="A26" s="8" t="s">
        <v>96</v>
      </c>
      <c r="B26" s="8" t="s">
        <v>20</v>
      </c>
      <c r="C26" s="9" t="s">
        <v>97</v>
      </c>
      <c r="D26" s="8" t="s">
        <v>98</v>
      </c>
      <c r="E26" s="16"/>
      <c r="F26" s="16"/>
      <c r="G26" s="16"/>
      <c r="H26" s="11" t="s">
        <v>23</v>
      </c>
      <c r="I26" s="9" t="s">
        <v>28</v>
      </c>
      <c r="J26" s="9" t="s">
        <v>23</v>
      </c>
      <c r="K26" s="11">
        <v>60.0</v>
      </c>
      <c r="L26" s="9"/>
      <c r="M26" s="9">
        <v>119.0</v>
      </c>
      <c r="N26" s="12">
        <f t="shared" si="1"/>
        <v>3.437116414</v>
      </c>
      <c r="O26" s="13">
        <f t="shared" si="2"/>
        <v>2.867772378</v>
      </c>
      <c r="P26" s="14">
        <v>13.19</v>
      </c>
      <c r="Q26" s="16"/>
      <c r="R26" s="16"/>
      <c r="S26" s="16"/>
    </row>
    <row r="27" ht="15.75" customHeight="1">
      <c r="A27" s="8" t="s">
        <v>99</v>
      </c>
      <c r="B27" s="8" t="s">
        <v>20</v>
      </c>
      <c r="C27" s="9" t="s">
        <v>100</v>
      </c>
      <c r="D27" s="8" t="s">
        <v>98</v>
      </c>
      <c r="E27" s="16"/>
      <c r="F27" s="16"/>
      <c r="G27" s="16"/>
      <c r="H27" s="11">
        <v>83.0</v>
      </c>
      <c r="I27" s="9" t="s">
        <v>54</v>
      </c>
      <c r="J27" s="9" t="s">
        <v>101</v>
      </c>
      <c r="K27" s="11">
        <v>60.0</v>
      </c>
      <c r="L27" s="9"/>
      <c r="M27" s="9">
        <v>6.0</v>
      </c>
      <c r="N27" s="12">
        <f t="shared" si="1"/>
        <v>6.921138131</v>
      </c>
      <c r="O27" s="13">
        <f t="shared" si="2"/>
        <v>5.774680392</v>
      </c>
      <c r="P27" s="14">
        <v>26.56</v>
      </c>
      <c r="Q27" s="16"/>
      <c r="R27" s="16"/>
      <c r="S27" s="16"/>
    </row>
    <row r="28" ht="15.75" customHeight="1">
      <c r="A28" s="8" t="s">
        <v>102</v>
      </c>
      <c r="B28" s="8" t="s">
        <v>20</v>
      </c>
      <c r="C28" s="9" t="s">
        <v>103</v>
      </c>
      <c r="D28" s="8" t="s">
        <v>98</v>
      </c>
      <c r="E28" s="16"/>
      <c r="F28" s="16"/>
      <c r="G28" s="16"/>
      <c r="H28" s="11">
        <v>82.0</v>
      </c>
      <c r="I28" s="9" t="s">
        <v>54</v>
      </c>
      <c r="J28" s="9" t="s">
        <v>104</v>
      </c>
      <c r="K28" s="11">
        <v>60.0</v>
      </c>
      <c r="L28" s="9"/>
      <c r="M28" s="9">
        <v>18.0</v>
      </c>
      <c r="N28" s="12">
        <f t="shared" si="1"/>
        <v>6.452085095</v>
      </c>
      <c r="O28" s="13">
        <f t="shared" si="2"/>
        <v>5.38332404</v>
      </c>
      <c r="P28" s="14">
        <v>24.76</v>
      </c>
      <c r="Q28" s="16"/>
      <c r="R28" s="16"/>
      <c r="S28" s="16"/>
    </row>
    <row r="29" ht="15.75" customHeight="1">
      <c r="A29" s="8" t="s">
        <v>105</v>
      </c>
      <c r="B29" s="8" t="s">
        <v>20</v>
      </c>
      <c r="C29" s="9" t="s">
        <v>106</v>
      </c>
      <c r="D29" s="8" t="s">
        <v>98</v>
      </c>
      <c r="E29" s="16"/>
      <c r="F29" s="16"/>
      <c r="G29" s="16"/>
      <c r="H29" s="11">
        <v>85.0</v>
      </c>
      <c r="I29" s="9" t="s">
        <v>54</v>
      </c>
      <c r="J29" s="9" t="s">
        <v>107</v>
      </c>
      <c r="K29" s="11">
        <v>60.0</v>
      </c>
      <c r="L29" s="9"/>
      <c r="M29" s="9">
        <v>5.0</v>
      </c>
      <c r="N29" s="12">
        <f t="shared" si="1"/>
        <v>9.130899101</v>
      </c>
      <c r="O29" s="13">
        <f t="shared" si="2"/>
        <v>7.618403649</v>
      </c>
      <c r="P29" s="14">
        <v>35.04</v>
      </c>
      <c r="Q29" s="16"/>
      <c r="R29" s="16"/>
      <c r="S29" s="16"/>
    </row>
    <row r="30" ht="15.75" customHeight="1">
      <c r="A30" s="8" t="s">
        <v>108</v>
      </c>
      <c r="B30" s="8" t="s">
        <v>20</v>
      </c>
      <c r="C30" s="9" t="s">
        <v>109</v>
      </c>
      <c r="D30" s="8" t="s">
        <v>98</v>
      </c>
      <c r="E30" s="16"/>
      <c r="F30" s="16"/>
      <c r="G30" s="16"/>
      <c r="H30" s="11">
        <v>84.5</v>
      </c>
      <c r="I30" s="9" t="s">
        <v>54</v>
      </c>
      <c r="J30" s="9" t="s">
        <v>110</v>
      </c>
      <c r="K30" s="11">
        <v>60.0</v>
      </c>
      <c r="L30" s="9"/>
      <c r="M30" s="9">
        <v>7.0</v>
      </c>
      <c r="N30" s="12">
        <f t="shared" si="1"/>
        <v>8.226669081</v>
      </c>
      <c r="O30" s="13">
        <f t="shared" si="2"/>
        <v>6.863955571</v>
      </c>
      <c r="P30" s="14">
        <v>31.57</v>
      </c>
      <c r="Q30" s="16"/>
      <c r="R30" s="16"/>
      <c r="S30" s="16"/>
    </row>
    <row r="31" ht="15.75" customHeight="1">
      <c r="A31" s="8" t="s">
        <v>111</v>
      </c>
      <c r="B31" s="8" t="s">
        <v>20</v>
      </c>
      <c r="C31" s="9" t="s">
        <v>112</v>
      </c>
      <c r="D31" s="8" t="s">
        <v>98</v>
      </c>
      <c r="E31" s="16"/>
      <c r="F31" s="16"/>
      <c r="G31" s="16"/>
      <c r="H31" s="11">
        <v>84.75</v>
      </c>
      <c r="I31" s="9" t="s">
        <v>54</v>
      </c>
      <c r="J31" s="9" t="s">
        <v>113</v>
      </c>
      <c r="K31" s="11">
        <v>60.0</v>
      </c>
      <c r="L31" s="9"/>
      <c r="M31" s="9">
        <v>8.0</v>
      </c>
      <c r="N31" s="12">
        <f t="shared" si="1"/>
        <v>8.226669081</v>
      </c>
      <c r="O31" s="13">
        <f t="shared" si="2"/>
        <v>6.863955571</v>
      </c>
      <c r="P31" s="14">
        <v>31.57</v>
      </c>
      <c r="Q31" s="16"/>
      <c r="R31" s="16"/>
      <c r="S31" s="16"/>
    </row>
    <row r="32" ht="15.75" customHeight="1">
      <c r="A32" s="8" t="s">
        <v>114</v>
      </c>
      <c r="B32" s="8" t="s">
        <v>20</v>
      </c>
      <c r="C32" s="9" t="s">
        <v>115</v>
      </c>
      <c r="D32" s="8" t="s">
        <v>98</v>
      </c>
      <c r="E32" s="16"/>
      <c r="F32" s="16"/>
      <c r="G32" s="16"/>
      <c r="H32" s="11">
        <v>82.5</v>
      </c>
      <c r="I32" s="9" t="s">
        <v>54</v>
      </c>
      <c r="J32" s="9" t="s">
        <v>116</v>
      </c>
      <c r="K32" s="11">
        <v>60.0</v>
      </c>
      <c r="L32" s="9"/>
      <c r="M32" s="9">
        <v>87.0</v>
      </c>
      <c r="N32" s="12">
        <f t="shared" si="1"/>
        <v>6.12374797</v>
      </c>
      <c r="O32" s="13">
        <f t="shared" si="2"/>
        <v>5.109374594</v>
      </c>
      <c r="P32" s="14">
        <v>23.5</v>
      </c>
      <c r="Q32" s="16"/>
      <c r="R32" s="16"/>
      <c r="S32" s="16"/>
    </row>
    <row r="33" ht="15.75" customHeight="1">
      <c r="A33" s="8" t="s">
        <v>117</v>
      </c>
      <c r="B33" s="8" t="s">
        <v>20</v>
      </c>
      <c r="C33" s="9" t="s">
        <v>118</v>
      </c>
      <c r="D33" s="8" t="s">
        <v>119</v>
      </c>
      <c r="E33" s="16"/>
      <c r="F33" s="16"/>
      <c r="G33" s="16"/>
      <c r="H33" s="11">
        <v>83.0</v>
      </c>
      <c r="I33" s="9" t="s">
        <v>54</v>
      </c>
      <c r="J33" s="9" t="s">
        <v>120</v>
      </c>
      <c r="K33" s="11">
        <v>69.0</v>
      </c>
      <c r="L33" s="9"/>
      <c r="M33" s="9">
        <v>6.0</v>
      </c>
      <c r="N33" s="12">
        <f t="shared" si="1"/>
        <v>6.446873395</v>
      </c>
      <c r="O33" s="13">
        <f t="shared" si="2"/>
        <v>5.378975636</v>
      </c>
      <c r="P33" s="14">
        <v>24.74</v>
      </c>
      <c r="Q33" s="16"/>
      <c r="R33" s="16"/>
      <c r="S33" s="16"/>
    </row>
    <row r="34" ht="15.75" customHeight="1">
      <c r="A34" s="8" t="s">
        <v>121</v>
      </c>
      <c r="B34" s="8" t="s">
        <v>20</v>
      </c>
      <c r="C34" s="9" t="s">
        <v>122</v>
      </c>
      <c r="D34" s="8" t="s">
        <v>123</v>
      </c>
      <c r="E34" s="16"/>
      <c r="F34" s="16"/>
      <c r="G34" s="16"/>
      <c r="H34" s="11">
        <v>83.0</v>
      </c>
      <c r="I34" s="9" t="s">
        <v>54</v>
      </c>
      <c r="J34" s="9" t="s">
        <v>124</v>
      </c>
      <c r="K34" s="11">
        <v>69.0</v>
      </c>
      <c r="L34" s="9"/>
      <c r="M34" s="9">
        <v>1.0</v>
      </c>
      <c r="N34" s="12">
        <f t="shared" si="1"/>
        <v>5.480102971</v>
      </c>
      <c r="O34" s="13">
        <f t="shared" si="2"/>
        <v>4.572346711</v>
      </c>
      <c r="P34" s="14">
        <v>21.03</v>
      </c>
      <c r="Q34" s="16"/>
      <c r="R34" s="16"/>
      <c r="S34" s="16"/>
    </row>
    <row r="35" ht="15.75" customHeight="1">
      <c r="A35" s="8" t="s">
        <v>125</v>
      </c>
      <c r="B35" s="8" t="s">
        <v>20</v>
      </c>
      <c r="C35" s="9" t="s">
        <v>126</v>
      </c>
      <c r="D35" s="8" t="s">
        <v>123</v>
      </c>
      <c r="E35" s="16"/>
      <c r="F35" s="16"/>
      <c r="G35" s="16"/>
      <c r="H35" s="11">
        <v>81.5</v>
      </c>
      <c r="I35" s="9" t="s">
        <v>54</v>
      </c>
      <c r="J35" s="9" t="s">
        <v>127</v>
      </c>
      <c r="K35" s="11">
        <v>69.0</v>
      </c>
      <c r="L35" s="9"/>
      <c r="M35" s="9">
        <v>137.0</v>
      </c>
      <c r="N35" s="12">
        <f t="shared" si="1"/>
        <v>3.606496677</v>
      </c>
      <c r="O35" s="13">
        <f t="shared" si="2"/>
        <v>3.009095505</v>
      </c>
      <c r="P35" s="14">
        <v>13.84</v>
      </c>
      <c r="Q35" s="16"/>
      <c r="R35" s="16"/>
      <c r="S35" s="16"/>
    </row>
    <row r="36" ht="15.75" customHeight="1">
      <c r="A36" s="8" t="s">
        <v>128</v>
      </c>
      <c r="B36" s="8" t="s">
        <v>20</v>
      </c>
      <c r="C36" s="9" t="s">
        <v>129</v>
      </c>
      <c r="D36" s="8" t="s">
        <v>123</v>
      </c>
      <c r="E36" s="16"/>
      <c r="F36" s="16"/>
      <c r="G36" s="16"/>
      <c r="H36" s="11">
        <v>82.0</v>
      </c>
      <c r="I36" s="9" t="s">
        <v>54</v>
      </c>
      <c r="J36" s="9" t="s">
        <v>130</v>
      </c>
      <c r="K36" s="11">
        <v>69.0</v>
      </c>
      <c r="L36" s="9"/>
      <c r="M36" s="9">
        <v>9.0</v>
      </c>
      <c r="N36" s="12">
        <f t="shared" si="1"/>
        <v>5.263817404</v>
      </c>
      <c r="O36" s="13">
        <f t="shared" si="2"/>
        <v>4.391887949</v>
      </c>
      <c r="P36" s="14">
        <v>20.2</v>
      </c>
      <c r="Q36" s="16"/>
      <c r="R36" s="16"/>
      <c r="S36" s="16"/>
    </row>
    <row r="37" ht="15.75" customHeight="1">
      <c r="A37" s="8" t="s">
        <v>131</v>
      </c>
      <c r="B37" s="8" t="s">
        <v>20</v>
      </c>
      <c r="C37" s="9" t="s">
        <v>132</v>
      </c>
      <c r="D37" s="8" t="s">
        <v>123</v>
      </c>
      <c r="E37" s="16"/>
      <c r="F37" s="16"/>
      <c r="G37" s="16"/>
      <c r="H37" s="11">
        <v>83.5</v>
      </c>
      <c r="I37" s="9" t="s">
        <v>82</v>
      </c>
      <c r="J37" s="9" t="s">
        <v>133</v>
      </c>
      <c r="K37" s="11">
        <v>69.0</v>
      </c>
      <c r="L37" s="9"/>
      <c r="M37" s="9">
        <v>1.0</v>
      </c>
      <c r="N37" s="12">
        <f t="shared" si="1"/>
        <v>7.564783131</v>
      </c>
      <c r="O37" s="13">
        <f t="shared" si="2"/>
        <v>6.311708275</v>
      </c>
      <c r="P37" s="14">
        <v>29.03</v>
      </c>
      <c r="Q37" s="16"/>
      <c r="R37" s="16"/>
      <c r="S37" s="16"/>
    </row>
    <row r="38" ht="15.75" customHeight="1">
      <c r="A38" s="8" t="s">
        <v>134</v>
      </c>
      <c r="B38" s="8" t="s">
        <v>20</v>
      </c>
      <c r="C38" s="9" t="s">
        <v>135</v>
      </c>
      <c r="D38" s="8" t="s">
        <v>123</v>
      </c>
      <c r="E38" s="16"/>
      <c r="F38" s="16"/>
      <c r="G38" s="16"/>
      <c r="H38" s="11">
        <v>83.5</v>
      </c>
      <c r="I38" s="9" t="s">
        <v>54</v>
      </c>
      <c r="J38" s="9" t="s">
        <v>136</v>
      </c>
      <c r="K38" s="11">
        <v>69.0</v>
      </c>
      <c r="L38" s="9"/>
      <c r="M38" s="9">
        <v>21.0</v>
      </c>
      <c r="N38" s="12">
        <f t="shared" si="1"/>
        <v>4.620172405</v>
      </c>
      <c r="O38" s="13">
        <f t="shared" si="2"/>
        <v>3.854860066</v>
      </c>
      <c r="P38" s="14">
        <v>17.73</v>
      </c>
      <c r="Q38" s="16"/>
      <c r="R38" s="16"/>
      <c r="S38" s="16"/>
    </row>
    <row r="39" ht="15.75" customHeight="1">
      <c r="A39" s="8" t="s">
        <v>137</v>
      </c>
      <c r="B39" s="8" t="s">
        <v>20</v>
      </c>
      <c r="C39" s="9" t="s">
        <v>138</v>
      </c>
      <c r="D39" s="8" t="s">
        <v>139</v>
      </c>
      <c r="E39" s="16"/>
      <c r="F39" s="16"/>
      <c r="G39" s="16"/>
      <c r="H39" s="11">
        <v>80.75</v>
      </c>
      <c r="I39" s="9" t="s">
        <v>54</v>
      </c>
      <c r="J39" s="9" t="s">
        <v>140</v>
      </c>
      <c r="K39" s="11">
        <v>60.0</v>
      </c>
      <c r="L39" s="9"/>
      <c r="M39" s="9">
        <v>123.0</v>
      </c>
      <c r="N39" s="12">
        <f t="shared" si="1"/>
        <v>4.448186291</v>
      </c>
      <c r="O39" s="13">
        <f t="shared" si="2"/>
        <v>3.711362737</v>
      </c>
      <c r="P39" s="14">
        <v>17.07</v>
      </c>
      <c r="Q39" s="16"/>
      <c r="R39" s="16"/>
      <c r="S39" s="16"/>
    </row>
    <row r="40" ht="15.75" customHeight="1">
      <c r="A40" s="8" t="s">
        <v>141</v>
      </c>
      <c r="B40" s="8" t="s">
        <v>20</v>
      </c>
      <c r="C40" s="9" t="s">
        <v>142</v>
      </c>
      <c r="D40" s="8" t="s">
        <v>139</v>
      </c>
      <c r="E40" s="16"/>
      <c r="F40" s="16"/>
      <c r="G40" s="16"/>
      <c r="H40" s="11">
        <v>82.0</v>
      </c>
      <c r="I40" s="9" t="s">
        <v>54</v>
      </c>
      <c r="J40" s="9" t="s">
        <v>143</v>
      </c>
      <c r="K40" s="11">
        <v>60.0</v>
      </c>
      <c r="L40" s="9"/>
      <c r="M40" s="9">
        <v>90.0</v>
      </c>
      <c r="N40" s="12">
        <f t="shared" si="1"/>
        <v>4.727012263</v>
      </c>
      <c r="O40" s="13">
        <f t="shared" si="2"/>
        <v>3.944002346</v>
      </c>
      <c r="P40" s="14">
        <v>18.14</v>
      </c>
      <c r="Q40" s="16"/>
      <c r="R40" s="16"/>
      <c r="S40" s="16"/>
    </row>
    <row r="41" ht="15.75" customHeight="1">
      <c r="A41" s="8" t="s">
        <v>144</v>
      </c>
      <c r="B41" s="8" t="s">
        <v>20</v>
      </c>
      <c r="C41" s="9" t="s">
        <v>145</v>
      </c>
      <c r="D41" s="8" t="s">
        <v>139</v>
      </c>
      <c r="E41" s="16"/>
      <c r="F41" s="16"/>
      <c r="G41" s="16"/>
      <c r="H41" s="11">
        <v>82.5</v>
      </c>
      <c r="I41" s="9" t="s">
        <v>146</v>
      </c>
      <c r="J41" s="9" t="s">
        <v>147</v>
      </c>
      <c r="K41" s="11">
        <v>60.0</v>
      </c>
      <c r="L41" s="9"/>
      <c r="M41" s="9">
        <v>5.0</v>
      </c>
      <c r="N41" s="12">
        <f t="shared" si="1"/>
        <v>7.369344366</v>
      </c>
      <c r="O41" s="13">
        <f t="shared" si="2"/>
        <v>6.148643128</v>
      </c>
      <c r="P41" s="14">
        <v>28.28</v>
      </c>
      <c r="Q41" s="16"/>
      <c r="R41" s="16"/>
      <c r="S41" s="16"/>
    </row>
    <row r="42" ht="15.75" customHeight="1">
      <c r="A42" s="8" t="s">
        <v>148</v>
      </c>
      <c r="B42" s="8" t="s">
        <v>20</v>
      </c>
      <c r="C42" s="9" t="s">
        <v>149</v>
      </c>
      <c r="D42" s="8" t="s">
        <v>150</v>
      </c>
      <c r="E42" s="16"/>
      <c r="F42" s="16"/>
      <c r="G42" s="16"/>
      <c r="H42" s="11">
        <v>84.0</v>
      </c>
      <c r="I42" s="9" t="s">
        <v>146</v>
      </c>
      <c r="J42" s="9" t="s">
        <v>151</v>
      </c>
      <c r="K42" s="11">
        <v>70.0</v>
      </c>
      <c r="L42" s="9"/>
      <c r="M42" s="9">
        <v>3.0</v>
      </c>
      <c r="N42" s="12">
        <f t="shared" si="1"/>
        <v>7.885302705</v>
      </c>
      <c r="O42" s="13">
        <f t="shared" si="2"/>
        <v>6.579135115</v>
      </c>
      <c r="P42" s="14">
        <v>30.26</v>
      </c>
      <c r="Q42" s="16"/>
      <c r="R42" s="16"/>
      <c r="S42" s="16"/>
    </row>
    <row r="43" ht="15.75" customHeight="1">
      <c r="A43" s="8" t="s">
        <v>152</v>
      </c>
      <c r="B43" s="8" t="s">
        <v>20</v>
      </c>
      <c r="C43" s="9" t="s">
        <v>153</v>
      </c>
      <c r="D43" s="8" t="s">
        <v>150</v>
      </c>
      <c r="E43" s="16"/>
      <c r="F43" s="16"/>
      <c r="G43" s="16"/>
      <c r="H43" s="11">
        <v>83.5</v>
      </c>
      <c r="I43" s="9" t="s">
        <v>146</v>
      </c>
      <c r="J43" s="9" t="s">
        <v>154</v>
      </c>
      <c r="K43" s="11">
        <v>60.0</v>
      </c>
      <c r="L43" s="9"/>
      <c r="M43" s="9">
        <v>14.0</v>
      </c>
      <c r="N43" s="12">
        <f t="shared" si="1"/>
        <v>7.197358252</v>
      </c>
      <c r="O43" s="13">
        <f t="shared" si="2"/>
        <v>6.005145799</v>
      </c>
      <c r="P43" s="14">
        <v>27.62</v>
      </c>
      <c r="Q43" s="16"/>
      <c r="R43" s="16"/>
      <c r="S43" s="16"/>
    </row>
    <row r="44" ht="15.75" customHeight="1">
      <c r="A44" s="8" t="s">
        <v>155</v>
      </c>
      <c r="B44" s="8" t="s">
        <v>20</v>
      </c>
      <c r="C44" s="9" t="s">
        <v>156</v>
      </c>
      <c r="D44" s="8" t="s">
        <v>157</v>
      </c>
      <c r="E44" s="16"/>
      <c r="F44" s="16"/>
      <c r="G44" s="16"/>
      <c r="H44" s="11">
        <v>85.0</v>
      </c>
      <c r="I44" s="9" t="s">
        <v>54</v>
      </c>
      <c r="J44" s="9" t="s">
        <v>158</v>
      </c>
      <c r="K44" s="11">
        <v>60.0</v>
      </c>
      <c r="L44" s="9"/>
      <c r="M44" s="9">
        <v>1.0</v>
      </c>
      <c r="N44" s="12">
        <f t="shared" si="1"/>
        <v>12.29179539</v>
      </c>
      <c r="O44" s="13">
        <f t="shared" si="2"/>
        <v>10.25571062</v>
      </c>
      <c r="P44" s="14">
        <v>47.17</v>
      </c>
      <c r="Q44" s="16"/>
      <c r="R44" s="16"/>
      <c r="S44" s="16"/>
    </row>
    <row r="45" ht="15.75" customHeight="1">
      <c r="A45" s="8" t="s">
        <v>159</v>
      </c>
      <c r="B45" s="8" t="s">
        <v>20</v>
      </c>
      <c r="C45" s="9" t="s">
        <v>160</v>
      </c>
      <c r="D45" s="8" t="s">
        <v>157</v>
      </c>
      <c r="E45" s="16"/>
      <c r="F45" s="16"/>
      <c r="G45" s="16"/>
      <c r="H45" s="11">
        <v>85.5</v>
      </c>
      <c r="I45" s="9" t="s">
        <v>54</v>
      </c>
      <c r="J45" s="9" t="s">
        <v>161</v>
      </c>
      <c r="K45" s="11">
        <v>60.0</v>
      </c>
      <c r="L45" s="9"/>
      <c r="M45" s="9">
        <v>8.0</v>
      </c>
      <c r="N45" s="12">
        <f t="shared" si="1"/>
        <v>12.53674531</v>
      </c>
      <c r="O45" s="13">
        <f t="shared" si="2"/>
        <v>10.4600856</v>
      </c>
      <c r="P45" s="14">
        <v>48.11</v>
      </c>
      <c r="Q45" s="16"/>
      <c r="R45" s="16"/>
      <c r="S45" s="16"/>
    </row>
    <row r="46" ht="15.75" customHeight="1">
      <c r="A46" s="8" t="s">
        <v>162</v>
      </c>
      <c r="B46" s="8" t="s">
        <v>20</v>
      </c>
      <c r="C46" s="9" t="s">
        <v>163</v>
      </c>
      <c r="D46" s="8" t="s">
        <v>157</v>
      </c>
      <c r="E46" s="16"/>
      <c r="F46" s="16"/>
      <c r="G46" s="16"/>
      <c r="H46" s="11">
        <v>85.5</v>
      </c>
      <c r="I46" s="9" t="s">
        <v>54</v>
      </c>
      <c r="J46" s="9" t="s">
        <v>158</v>
      </c>
      <c r="K46" s="11">
        <v>60.0</v>
      </c>
      <c r="L46" s="9"/>
      <c r="M46" s="9">
        <v>2.0</v>
      </c>
      <c r="N46" s="12">
        <f t="shared" si="1"/>
        <v>10.49115291</v>
      </c>
      <c r="O46" s="13">
        <f t="shared" si="2"/>
        <v>8.75333707</v>
      </c>
      <c r="P46" s="14">
        <v>40.26</v>
      </c>
      <c r="Q46" s="16"/>
      <c r="R46" s="16"/>
      <c r="S46" s="16"/>
    </row>
    <row r="47" ht="15.75" customHeight="1">
      <c r="A47" s="8" t="s">
        <v>164</v>
      </c>
      <c r="B47" s="8" t="s">
        <v>20</v>
      </c>
      <c r="C47" s="9" t="s">
        <v>165</v>
      </c>
      <c r="D47" s="8" t="s">
        <v>157</v>
      </c>
      <c r="E47" s="16"/>
      <c r="F47" s="16"/>
      <c r="G47" s="16"/>
      <c r="H47" s="11">
        <v>84.5</v>
      </c>
      <c r="I47" s="9" t="s">
        <v>54</v>
      </c>
      <c r="J47" s="9" t="s">
        <v>166</v>
      </c>
      <c r="K47" s="11">
        <v>60.0</v>
      </c>
      <c r="L47" s="9"/>
      <c r="M47" s="9">
        <v>14.0</v>
      </c>
      <c r="N47" s="12">
        <f t="shared" si="1"/>
        <v>10.38431305</v>
      </c>
      <c r="O47" s="13">
        <f t="shared" si="2"/>
        <v>8.66419479</v>
      </c>
      <c r="P47" s="14">
        <v>39.85</v>
      </c>
      <c r="Q47" s="16"/>
      <c r="R47" s="16"/>
      <c r="S47" s="16"/>
    </row>
    <row r="48" ht="15.75" customHeight="1">
      <c r="A48" s="8" t="s">
        <v>167</v>
      </c>
      <c r="B48" s="8" t="s">
        <v>20</v>
      </c>
      <c r="C48" s="9" t="s">
        <v>168</v>
      </c>
      <c r="D48" s="8" t="s">
        <v>169</v>
      </c>
      <c r="E48" s="16"/>
      <c r="F48" s="16"/>
      <c r="G48" s="16"/>
      <c r="H48" s="11">
        <v>83.0</v>
      </c>
      <c r="I48" s="9" t="s">
        <v>54</v>
      </c>
      <c r="J48" s="9" t="s">
        <v>170</v>
      </c>
      <c r="K48" s="11">
        <v>60.0</v>
      </c>
      <c r="L48" s="9"/>
      <c r="M48" s="9">
        <v>12.0</v>
      </c>
      <c r="N48" s="12">
        <f t="shared" si="1"/>
        <v>6.660553111</v>
      </c>
      <c r="O48" s="13">
        <f t="shared" si="2"/>
        <v>5.557260196</v>
      </c>
      <c r="P48" s="14">
        <v>25.56</v>
      </c>
      <c r="Q48" s="16"/>
      <c r="R48" s="16"/>
      <c r="S48" s="16"/>
    </row>
    <row r="49" ht="15.75" customHeight="1">
      <c r="A49" s="8" t="s">
        <v>171</v>
      </c>
      <c r="B49" s="8" t="s">
        <v>20</v>
      </c>
      <c r="C49" s="9" t="s">
        <v>172</v>
      </c>
      <c r="D49" s="8" t="s">
        <v>173</v>
      </c>
      <c r="E49" s="16"/>
      <c r="F49" s="16"/>
      <c r="G49" s="16"/>
      <c r="H49" s="11">
        <v>84.5</v>
      </c>
      <c r="I49" s="9" t="s">
        <v>54</v>
      </c>
      <c r="J49" s="9" t="s">
        <v>174</v>
      </c>
      <c r="K49" s="11">
        <v>69.0</v>
      </c>
      <c r="L49" s="9"/>
      <c r="M49" s="9">
        <v>5.0</v>
      </c>
      <c r="N49" s="12">
        <f t="shared" si="1"/>
        <v>6.12374797</v>
      </c>
      <c r="O49" s="13">
        <f t="shared" si="2"/>
        <v>5.109374594</v>
      </c>
      <c r="P49" s="14">
        <v>23.5</v>
      </c>
      <c r="Q49" s="16"/>
      <c r="R49" s="16"/>
      <c r="S49" s="16"/>
    </row>
    <row r="50" ht="15.75" customHeight="1">
      <c r="A50" s="8" t="s">
        <v>175</v>
      </c>
      <c r="B50" s="8" t="s">
        <v>20</v>
      </c>
      <c r="C50" s="9" t="s">
        <v>176</v>
      </c>
      <c r="D50" s="8" t="s">
        <v>173</v>
      </c>
      <c r="E50" s="16"/>
      <c r="F50" s="16"/>
      <c r="G50" s="16"/>
      <c r="H50" s="11">
        <v>83.5</v>
      </c>
      <c r="I50" s="9" t="s">
        <v>82</v>
      </c>
      <c r="J50" s="9" t="s">
        <v>177</v>
      </c>
      <c r="K50" s="11">
        <v>69.0</v>
      </c>
      <c r="L50" s="9"/>
      <c r="M50" s="9">
        <v>2.0</v>
      </c>
      <c r="N50" s="12">
        <f t="shared" si="1"/>
        <v>7.369344366</v>
      </c>
      <c r="O50" s="13">
        <f t="shared" si="2"/>
        <v>6.148643128</v>
      </c>
      <c r="P50" s="14">
        <v>28.28</v>
      </c>
      <c r="Q50" s="16"/>
      <c r="R50" s="16"/>
      <c r="S50" s="16"/>
    </row>
    <row r="51" ht="15.75" customHeight="1">
      <c r="A51" s="8" t="s">
        <v>178</v>
      </c>
      <c r="B51" s="8" t="s">
        <v>20</v>
      </c>
      <c r="C51" s="9" t="s">
        <v>179</v>
      </c>
      <c r="D51" s="8" t="s">
        <v>173</v>
      </c>
      <c r="E51" s="16"/>
      <c r="F51" s="16"/>
      <c r="G51" s="16"/>
      <c r="H51" s="11">
        <v>83.0</v>
      </c>
      <c r="I51" s="9" t="s">
        <v>54</v>
      </c>
      <c r="J51" s="9" t="s">
        <v>180</v>
      </c>
      <c r="K51" s="11">
        <v>69.0</v>
      </c>
      <c r="L51" s="9"/>
      <c r="M51" s="9">
        <v>7.0</v>
      </c>
      <c r="N51" s="12">
        <f t="shared" si="1"/>
        <v>5.420168416</v>
      </c>
      <c r="O51" s="13">
        <f t="shared" si="2"/>
        <v>4.522340066</v>
      </c>
      <c r="P51" s="14">
        <v>20.8</v>
      </c>
      <c r="Q51" s="16"/>
      <c r="R51" s="16"/>
      <c r="S51" s="16"/>
    </row>
    <row r="52" ht="15.75" customHeight="1">
      <c r="A52" s="8" t="s">
        <v>181</v>
      </c>
      <c r="B52" s="8" t="s">
        <v>20</v>
      </c>
      <c r="C52" s="9" t="s">
        <v>182</v>
      </c>
      <c r="D52" s="8" t="s">
        <v>173</v>
      </c>
      <c r="E52" s="16"/>
      <c r="F52" s="16"/>
      <c r="G52" s="16"/>
      <c r="H52" s="11">
        <v>82.25</v>
      </c>
      <c r="I52" s="9" t="s">
        <v>54</v>
      </c>
      <c r="J52" s="9" t="s">
        <v>183</v>
      </c>
      <c r="K52" s="11">
        <v>69.0</v>
      </c>
      <c r="L52" s="9"/>
      <c r="M52" s="9">
        <v>8.0</v>
      </c>
      <c r="N52" s="12">
        <f t="shared" si="1"/>
        <v>5.313328558</v>
      </c>
      <c r="O52" s="13">
        <f t="shared" si="2"/>
        <v>4.433197786</v>
      </c>
      <c r="P52" s="14">
        <v>20.39</v>
      </c>
      <c r="Q52" s="16"/>
      <c r="R52" s="16"/>
      <c r="S52" s="16"/>
    </row>
    <row r="53" ht="15.75" customHeight="1">
      <c r="A53" s="8" t="s">
        <v>184</v>
      </c>
      <c r="B53" s="8" t="s">
        <v>20</v>
      </c>
      <c r="C53" s="9" t="s">
        <v>185</v>
      </c>
      <c r="D53" s="8" t="s">
        <v>186</v>
      </c>
      <c r="E53" s="16"/>
      <c r="F53" s="16"/>
      <c r="G53" s="16"/>
      <c r="H53" s="11" t="s">
        <v>23</v>
      </c>
      <c r="I53" s="9" t="s">
        <v>24</v>
      </c>
      <c r="J53" s="9" t="s">
        <v>187</v>
      </c>
      <c r="K53" s="11">
        <v>60.0</v>
      </c>
      <c r="L53" s="9"/>
      <c r="M53" s="9">
        <v>2.0</v>
      </c>
      <c r="N53" s="12">
        <f t="shared" si="1"/>
        <v>7.090518394</v>
      </c>
      <c r="O53" s="13">
        <f t="shared" si="2"/>
        <v>5.916003519</v>
      </c>
      <c r="P53" s="14">
        <v>27.21</v>
      </c>
      <c r="Q53" s="16"/>
      <c r="R53" s="16"/>
      <c r="S53" s="16"/>
    </row>
    <row r="54" ht="15.75" customHeight="1">
      <c r="A54" s="8" t="s">
        <v>188</v>
      </c>
      <c r="B54" s="8" t="s">
        <v>20</v>
      </c>
      <c r="C54" s="9" t="s">
        <v>189</v>
      </c>
      <c r="D54" s="8" t="s">
        <v>186</v>
      </c>
      <c r="E54" s="16"/>
      <c r="F54" s="16"/>
      <c r="G54" s="16"/>
      <c r="H54" s="11">
        <v>83.75</v>
      </c>
      <c r="I54" s="9" t="s">
        <v>54</v>
      </c>
      <c r="J54" s="9" t="s">
        <v>190</v>
      </c>
      <c r="K54" s="11">
        <v>69.0</v>
      </c>
      <c r="L54" s="9"/>
      <c r="M54" s="9">
        <v>1.0</v>
      </c>
      <c r="N54" s="12">
        <f t="shared" si="1"/>
        <v>6.618859508</v>
      </c>
      <c r="O54" s="13">
        <f t="shared" si="2"/>
        <v>5.522472965</v>
      </c>
      <c r="P54" s="14">
        <v>25.4</v>
      </c>
      <c r="Q54" s="16"/>
      <c r="R54" s="16"/>
      <c r="S54" s="16"/>
    </row>
    <row r="55" ht="15.75" customHeight="1">
      <c r="A55" s="8" t="s">
        <v>191</v>
      </c>
      <c r="B55" s="8" t="s">
        <v>20</v>
      </c>
      <c r="C55" s="9" t="s">
        <v>192</v>
      </c>
      <c r="D55" s="8" t="s">
        <v>186</v>
      </c>
      <c r="E55" s="16"/>
      <c r="F55" s="16"/>
      <c r="G55" s="16"/>
      <c r="H55" s="11">
        <v>82.75</v>
      </c>
      <c r="I55" s="9" t="s">
        <v>54</v>
      </c>
      <c r="J55" s="9" t="s">
        <v>193</v>
      </c>
      <c r="K55" s="11">
        <v>69.0</v>
      </c>
      <c r="L55" s="9"/>
      <c r="M55" s="9">
        <v>5.0</v>
      </c>
      <c r="N55" s="12">
        <f t="shared" si="1"/>
        <v>3.91138115</v>
      </c>
      <c r="O55" s="13">
        <f t="shared" si="2"/>
        <v>3.263477134</v>
      </c>
      <c r="P55" s="14">
        <v>15.01</v>
      </c>
      <c r="Q55" s="16"/>
      <c r="R55" s="16"/>
      <c r="S55" s="16"/>
    </row>
    <row r="56" ht="15.75" customHeight="1">
      <c r="A56" s="8" t="s">
        <v>194</v>
      </c>
      <c r="B56" s="8" t="s">
        <v>20</v>
      </c>
      <c r="C56" s="9" t="s">
        <v>195</v>
      </c>
      <c r="D56" s="8" t="s">
        <v>186</v>
      </c>
      <c r="E56" s="16"/>
      <c r="F56" s="16"/>
      <c r="G56" s="16"/>
      <c r="H56" s="11">
        <v>82.0</v>
      </c>
      <c r="I56" s="9" t="s">
        <v>54</v>
      </c>
      <c r="J56" s="9" t="s">
        <v>196</v>
      </c>
      <c r="K56" s="11">
        <v>69.0</v>
      </c>
      <c r="L56" s="9"/>
      <c r="M56" s="9">
        <v>5.0</v>
      </c>
      <c r="N56" s="12">
        <f t="shared" si="1"/>
        <v>6.337427686</v>
      </c>
      <c r="O56" s="13">
        <f t="shared" si="2"/>
        <v>5.287659154</v>
      </c>
      <c r="P56" s="14">
        <v>24.32</v>
      </c>
      <c r="Q56" s="16"/>
      <c r="R56" s="16"/>
      <c r="S56" s="16"/>
    </row>
    <row r="57" ht="15.75" customHeight="1">
      <c r="A57" s="8" t="s">
        <v>197</v>
      </c>
      <c r="B57" s="8" t="s">
        <v>20</v>
      </c>
      <c r="C57" s="9" t="s">
        <v>198</v>
      </c>
      <c r="D57" s="8" t="s">
        <v>199</v>
      </c>
      <c r="E57" s="16"/>
      <c r="F57" s="16"/>
      <c r="G57" s="16"/>
      <c r="H57" s="11">
        <v>83.75</v>
      </c>
      <c r="I57" s="9" t="s">
        <v>54</v>
      </c>
      <c r="J57" s="9" t="s">
        <v>200</v>
      </c>
      <c r="K57" s="11">
        <v>60.0</v>
      </c>
      <c r="L57" s="9"/>
      <c r="M57" s="9">
        <v>2.0</v>
      </c>
      <c r="N57" s="12">
        <f t="shared" si="1"/>
        <v>9.396695821</v>
      </c>
      <c r="O57" s="13">
        <f t="shared" si="2"/>
        <v>7.840172249</v>
      </c>
      <c r="P57" s="14">
        <v>36.06</v>
      </c>
      <c r="Q57" s="16"/>
      <c r="R57" s="16"/>
      <c r="S57" s="16"/>
    </row>
    <row r="58" ht="15.75" customHeight="1">
      <c r="A58" s="8" t="s">
        <v>201</v>
      </c>
      <c r="B58" s="8" t="s">
        <v>20</v>
      </c>
      <c r="C58" s="9" t="s">
        <v>202</v>
      </c>
      <c r="D58" s="8" t="s">
        <v>199</v>
      </c>
      <c r="E58" s="16"/>
      <c r="F58" s="16"/>
      <c r="G58" s="16"/>
      <c r="H58" s="11">
        <v>83.75</v>
      </c>
      <c r="I58" s="9" t="s">
        <v>54</v>
      </c>
      <c r="J58" s="9" t="s">
        <v>203</v>
      </c>
      <c r="K58" s="11">
        <v>60.0</v>
      </c>
      <c r="L58" s="9"/>
      <c r="M58" s="9">
        <v>4.0</v>
      </c>
      <c r="N58" s="12">
        <f t="shared" si="1"/>
        <v>9.396695821</v>
      </c>
      <c r="O58" s="13">
        <f t="shared" si="2"/>
        <v>7.840172249</v>
      </c>
      <c r="P58" s="14">
        <v>36.06</v>
      </c>
      <c r="Q58" s="16"/>
      <c r="R58" s="16"/>
      <c r="S58" s="16"/>
    </row>
    <row r="59" ht="15.75" customHeight="1">
      <c r="A59" s="8" t="s">
        <v>204</v>
      </c>
      <c r="B59" s="8" t="s">
        <v>20</v>
      </c>
      <c r="C59" s="9" t="s">
        <v>205</v>
      </c>
      <c r="D59" s="8" t="s">
        <v>206</v>
      </c>
      <c r="E59" s="16"/>
      <c r="F59" s="16"/>
      <c r="G59" s="16"/>
      <c r="H59" s="11" t="s">
        <v>23</v>
      </c>
      <c r="I59" s="9" t="s">
        <v>24</v>
      </c>
      <c r="J59" s="9" t="s">
        <v>207</v>
      </c>
      <c r="K59" s="11">
        <v>69.0</v>
      </c>
      <c r="L59" s="9"/>
      <c r="M59" s="9">
        <v>3.0</v>
      </c>
      <c r="N59" s="12">
        <f t="shared" si="1"/>
        <v>6.725699366</v>
      </c>
      <c r="O59" s="13">
        <f t="shared" si="2"/>
        <v>5.611615245</v>
      </c>
      <c r="P59" s="14">
        <v>25.81</v>
      </c>
      <c r="Q59" s="16"/>
      <c r="R59" s="16"/>
      <c r="S59" s="16"/>
    </row>
    <row r="60" ht="15.75" customHeight="1">
      <c r="A60" s="8" t="s">
        <v>208</v>
      </c>
      <c r="B60" s="8" t="s">
        <v>20</v>
      </c>
      <c r="C60" s="9" t="s">
        <v>209</v>
      </c>
      <c r="D60" s="8" t="s">
        <v>206</v>
      </c>
      <c r="E60" s="16"/>
      <c r="F60" s="16"/>
      <c r="G60" s="16"/>
      <c r="H60" s="11" t="s">
        <v>23</v>
      </c>
      <c r="I60" s="9" t="s">
        <v>54</v>
      </c>
      <c r="J60" s="9" t="s">
        <v>23</v>
      </c>
      <c r="K60" s="11">
        <v>69.0</v>
      </c>
      <c r="L60" s="9"/>
      <c r="M60" s="9">
        <v>57.0</v>
      </c>
      <c r="N60" s="12">
        <f t="shared" si="1"/>
        <v>4.03906781</v>
      </c>
      <c r="O60" s="13">
        <f t="shared" si="2"/>
        <v>3.37001303</v>
      </c>
      <c r="P60" s="14">
        <v>15.5</v>
      </c>
      <c r="Q60" s="16"/>
      <c r="R60" s="16"/>
      <c r="S60" s="16"/>
    </row>
    <row r="61" ht="15.75" customHeight="1">
      <c r="A61" s="8" t="s">
        <v>210</v>
      </c>
      <c r="B61" s="8" t="s">
        <v>20</v>
      </c>
      <c r="C61" s="9" t="s">
        <v>211</v>
      </c>
      <c r="D61" s="8" t="s">
        <v>206</v>
      </c>
      <c r="E61" s="16"/>
      <c r="F61" s="16"/>
      <c r="G61" s="16"/>
      <c r="H61" s="11" t="s">
        <v>23</v>
      </c>
      <c r="I61" s="9" t="s">
        <v>54</v>
      </c>
      <c r="J61" s="9" t="s">
        <v>23</v>
      </c>
      <c r="K61" s="11">
        <v>69.0</v>
      </c>
      <c r="L61" s="9"/>
      <c r="M61" s="9">
        <v>3.0</v>
      </c>
      <c r="N61" s="12">
        <f t="shared" si="1"/>
        <v>5.263817404</v>
      </c>
      <c r="O61" s="13">
        <f t="shared" si="2"/>
        <v>4.391887949</v>
      </c>
      <c r="P61" s="14">
        <v>20.2</v>
      </c>
      <c r="Q61" s="16"/>
      <c r="R61" s="16"/>
      <c r="S61" s="16"/>
    </row>
    <row r="62" ht="15.75" customHeight="1">
      <c r="A62" s="8" t="s">
        <v>212</v>
      </c>
      <c r="B62" s="8" t="s">
        <v>20</v>
      </c>
      <c r="C62" s="9" t="s">
        <v>213</v>
      </c>
      <c r="D62" s="8" t="s">
        <v>214</v>
      </c>
      <c r="E62" s="16"/>
      <c r="F62" s="16"/>
      <c r="G62" s="16"/>
      <c r="H62" s="11">
        <v>83.75</v>
      </c>
      <c r="I62" s="9" t="s">
        <v>54</v>
      </c>
      <c r="J62" s="9" t="s">
        <v>215</v>
      </c>
      <c r="K62" s="11">
        <v>60.0</v>
      </c>
      <c r="L62" s="9"/>
      <c r="M62" s="9">
        <v>8.0</v>
      </c>
      <c r="N62" s="12">
        <f t="shared" si="1"/>
        <v>7.971295762</v>
      </c>
      <c r="O62" s="13">
        <f t="shared" si="2"/>
        <v>6.650883779</v>
      </c>
      <c r="P62" s="14">
        <v>30.59</v>
      </c>
      <c r="Q62" s="16"/>
      <c r="R62" s="16"/>
      <c r="S62" s="16"/>
    </row>
    <row r="63" ht="15.75" customHeight="1">
      <c r="A63" s="8" t="s">
        <v>216</v>
      </c>
      <c r="B63" s="8" t="s">
        <v>20</v>
      </c>
      <c r="C63" s="9" t="s">
        <v>217</v>
      </c>
      <c r="D63" s="8" t="s">
        <v>214</v>
      </c>
      <c r="E63" s="16"/>
      <c r="F63" s="16"/>
      <c r="G63" s="16"/>
      <c r="H63" s="11">
        <v>84.5</v>
      </c>
      <c r="I63" s="9" t="s">
        <v>82</v>
      </c>
      <c r="J63" s="9" t="s">
        <v>218</v>
      </c>
      <c r="K63" s="11">
        <v>60.0</v>
      </c>
      <c r="L63" s="9"/>
      <c r="M63" s="9">
        <v>6.0</v>
      </c>
      <c r="N63" s="12">
        <f t="shared" si="1"/>
        <v>9.026665093</v>
      </c>
      <c r="O63" s="13">
        <f t="shared" si="2"/>
        <v>7.531435571</v>
      </c>
      <c r="P63" s="14">
        <v>34.64</v>
      </c>
      <c r="Q63" s="16"/>
      <c r="R63" s="16"/>
      <c r="S63" s="16"/>
    </row>
    <row r="64" ht="15.75" customHeight="1">
      <c r="A64" s="8" t="s">
        <v>219</v>
      </c>
      <c r="B64" s="8" t="s">
        <v>20</v>
      </c>
      <c r="C64" s="9" t="s">
        <v>220</v>
      </c>
      <c r="D64" s="8" t="s">
        <v>214</v>
      </c>
      <c r="E64" s="16"/>
      <c r="F64" s="16"/>
      <c r="G64" s="16"/>
      <c r="H64" s="11">
        <v>83.5</v>
      </c>
      <c r="I64" s="9" t="s">
        <v>28</v>
      </c>
      <c r="J64" s="9" t="s">
        <v>221</v>
      </c>
      <c r="K64" s="11">
        <v>60.0</v>
      </c>
      <c r="L64" s="9"/>
      <c r="M64" s="9">
        <v>1.0</v>
      </c>
      <c r="N64" s="12">
        <f t="shared" si="1"/>
        <v>8.380414243</v>
      </c>
      <c r="O64" s="13">
        <f t="shared" si="2"/>
        <v>6.992233486</v>
      </c>
      <c r="P64" s="14">
        <v>32.16</v>
      </c>
      <c r="Q64" s="16"/>
      <c r="R64" s="16"/>
      <c r="S64" s="16"/>
    </row>
    <row r="65" ht="15.75" customHeight="1">
      <c r="A65" s="8" t="s">
        <v>222</v>
      </c>
      <c r="B65" s="8" t="s">
        <v>20</v>
      </c>
      <c r="C65" s="9" t="s">
        <v>223</v>
      </c>
      <c r="D65" s="8" t="s">
        <v>214</v>
      </c>
      <c r="E65" s="16"/>
      <c r="F65" s="16"/>
      <c r="G65" s="16"/>
      <c r="H65" s="11">
        <v>83.5</v>
      </c>
      <c r="I65" s="9" t="s">
        <v>54</v>
      </c>
      <c r="J65" s="9" t="s">
        <v>224</v>
      </c>
      <c r="K65" s="11">
        <v>60.0</v>
      </c>
      <c r="L65" s="9"/>
      <c r="M65" s="9">
        <v>3.0</v>
      </c>
      <c r="N65" s="12">
        <f t="shared" si="1"/>
        <v>7.864455904</v>
      </c>
      <c r="O65" s="13">
        <f t="shared" si="2"/>
        <v>6.561741499</v>
      </c>
      <c r="P65" s="14">
        <v>30.18</v>
      </c>
      <c r="Q65" s="16"/>
      <c r="R65" s="16"/>
      <c r="S65" s="16"/>
    </row>
    <row r="66" ht="15.75" customHeight="1">
      <c r="A66" s="8" t="s">
        <v>225</v>
      </c>
      <c r="B66" s="8" t="s">
        <v>20</v>
      </c>
      <c r="C66" s="9" t="s">
        <v>226</v>
      </c>
      <c r="D66" s="8" t="s">
        <v>227</v>
      </c>
      <c r="E66" s="16"/>
      <c r="F66" s="16"/>
      <c r="G66" s="16"/>
      <c r="H66" s="11">
        <v>83.5</v>
      </c>
      <c r="I66" s="9" t="s">
        <v>28</v>
      </c>
      <c r="J66" s="9" t="s">
        <v>228</v>
      </c>
      <c r="K66" s="11">
        <v>25.0</v>
      </c>
      <c r="L66" s="9"/>
      <c r="M66" s="9">
        <v>10.0</v>
      </c>
      <c r="N66" s="12">
        <f t="shared" si="1"/>
        <v>21.96210549</v>
      </c>
      <c r="O66" s="13">
        <f t="shared" si="2"/>
        <v>18.32417407</v>
      </c>
      <c r="P66" s="14">
        <v>84.28</v>
      </c>
      <c r="Q66" s="16"/>
      <c r="R66" s="16"/>
      <c r="S66" s="16"/>
    </row>
    <row r="67" ht="15.75" customHeight="1">
      <c r="A67" s="8" t="s">
        <v>229</v>
      </c>
      <c r="B67" s="8" t="s">
        <v>20</v>
      </c>
      <c r="C67" s="9" t="s">
        <v>230</v>
      </c>
      <c r="D67" s="8" t="s">
        <v>139</v>
      </c>
      <c r="E67" s="16"/>
      <c r="F67" s="16"/>
      <c r="G67" s="16"/>
      <c r="H67" s="11" t="s">
        <v>23</v>
      </c>
      <c r="I67" s="9" t="s">
        <v>28</v>
      </c>
      <c r="J67" s="9" t="s">
        <v>23</v>
      </c>
      <c r="K67" s="11">
        <v>60.0</v>
      </c>
      <c r="L67" s="9"/>
      <c r="M67" s="9">
        <v>257.0</v>
      </c>
      <c r="N67" s="12">
        <f t="shared" si="1"/>
        <v>2.694449107</v>
      </c>
      <c r="O67" s="13">
        <f t="shared" si="2"/>
        <v>2.248124821</v>
      </c>
      <c r="P67" s="14">
        <v>10.34</v>
      </c>
      <c r="Q67" s="16"/>
      <c r="R67" s="16"/>
      <c r="S67" s="16"/>
    </row>
    <row r="68" ht="15.75" customHeight="1">
      <c r="A68" s="8" t="s">
        <v>231</v>
      </c>
      <c r="B68" s="8" t="s">
        <v>20</v>
      </c>
      <c r="C68" s="9" t="s">
        <v>232</v>
      </c>
      <c r="D68" s="8" t="s">
        <v>139</v>
      </c>
      <c r="E68" s="16"/>
      <c r="F68" s="16"/>
      <c r="G68" s="16"/>
      <c r="H68" s="11" t="s">
        <v>23</v>
      </c>
      <c r="I68" s="9" t="s">
        <v>28</v>
      </c>
      <c r="J68" s="9" t="s">
        <v>23</v>
      </c>
      <c r="K68" s="11">
        <v>60.0</v>
      </c>
      <c r="L68" s="9"/>
      <c r="M68" s="9">
        <v>291.0</v>
      </c>
      <c r="N68" s="12">
        <f t="shared" si="1"/>
        <v>2.493798641</v>
      </c>
      <c r="O68" s="13">
        <f t="shared" si="2"/>
        <v>2.080711271</v>
      </c>
      <c r="P68" s="14">
        <v>9.57</v>
      </c>
      <c r="Q68" s="16"/>
      <c r="R68" s="16"/>
      <c r="S68" s="16"/>
    </row>
    <row r="69" ht="15.75" customHeight="1">
      <c r="A69" s="8" t="s">
        <v>233</v>
      </c>
      <c r="B69" s="8" t="s">
        <v>20</v>
      </c>
      <c r="C69" s="9" t="s">
        <v>234</v>
      </c>
      <c r="D69" s="8" t="s">
        <v>139</v>
      </c>
      <c r="E69" s="16"/>
      <c r="F69" s="16"/>
      <c r="G69" s="16"/>
      <c r="H69" s="11" t="s">
        <v>23</v>
      </c>
      <c r="I69" s="9" t="s">
        <v>54</v>
      </c>
      <c r="J69" s="9" t="s">
        <v>235</v>
      </c>
      <c r="K69" s="11">
        <v>60.0</v>
      </c>
      <c r="L69" s="9"/>
      <c r="M69" s="9">
        <v>1.0</v>
      </c>
      <c r="N69" s="12">
        <f t="shared" si="1"/>
        <v>4.132878417</v>
      </c>
      <c r="O69" s="13">
        <f t="shared" si="2"/>
        <v>3.4482843</v>
      </c>
      <c r="P69" s="14">
        <v>15.86</v>
      </c>
      <c r="Q69" s="16"/>
      <c r="R69" s="16"/>
      <c r="S69" s="16"/>
    </row>
    <row r="70" ht="15.75" customHeight="1">
      <c r="A70" s="8" t="s">
        <v>236</v>
      </c>
      <c r="B70" s="8" t="s">
        <v>20</v>
      </c>
      <c r="C70" s="9" t="s">
        <v>237</v>
      </c>
      <c r="D70" s="8" t="s">
        <v>173</v>
      </c>
      <c r="E70" s="16"/>
      <c r="F70" s="16"/>
      <c r="G70" s="16"/>
      <c r="H70" s="11" t="s">
        <v>23</v>
      </c>
      <c r="I70" s="9" t="s">
        <v>54</v>
      </c>
      <c r="J70" s="9" t="s">
        <v>23</v>
      </c>
      <c r="K70" s="11">
        <v>60.0</v>
      </c>
      <c r="L70" s="9"/>
      <c r="M70" s="9">
        <v>3.0</v>
      </c>
      <c r="N70" s="12">
        <f t="shared" si="1"/>
        <v>4.29704698</v>
      </c>
      <c r="O70" s="13">
        <f t="shared" si="2"/>
        <v>3.585259023</v>
      </c>
      <c r="P70" s="14">
        <v>16.49</v>
      </c>
      <c r="Q70" s="16"/>
      <c r="R70" s="16"/>
      <c r="S70" s="16"/>
    </row>
    <row r="71" ht="15.75" customHeight="1">
      <c r="A71" s="8" t="s">
        <v>238</v>
      </c>
      <c r="B71" s="8" t="s">
        <v>20</v>
      </c>
      <c r="C71" s="9" t="s">
        <v>239</v>
      </c>
      <c r="D71" s="8" t="s">
        <v>240</v>
      </c>
      <c r="E71" s="16"/>
      <c r="F71" s="16"/>
      <c r="G71" s="16"/>
      <c r="H71" s="11" t="s">
        <v>23</v>
      </c>
      <c r="I71" s="9" t="s">
        <v>54</v>
      </c>
      <c r="J71" s="9" t="s">
        <v>241</v>
      </c>
      <c r="K71" s="11">
        <v>60.0</v>
      </c>
      <c r="L71" s="9"/>
      <c r="M71" s="9">
        <v>1.0</v>
      </c>
      <c r="N71" s="12">
        <f t="shared" si="1"/>
        <v>3.614314227</v>
      </c>
      <c r="O71" s="13">
        <f t="shared" si="2"/>
        <v>3.015618111</v>
      </c>
      <c r="P71" s="14">
        <v>13.87</v>
      </c>
      <c r="Q71" s="16"/>
      <c r="R71" s="16"/>
      <c r="S71" s="16"/>
    </row>
    <row r="72" ht="15.75" customHeight="1">
      <c r="A72" s="8" t="s">
        <v>242</v>
      </c>
      <c r="B72" s="8" t="s">
        <v>20</v>
      </c>
      <c r="C72" s="9" t="s">
        <v>243</v>
      </c>
      <c r="D72" s="8" t="s">
        <v>244</v>
      </c>
      <c r="E72" s="16"/>
      <c r="F72" s="16"/>
      <c r="G72" s="16"/>
      <c r="H72" s="11" t="s">
        <v>23</v>
      </c>
      <c r="I72" s="9" t="s">
        <v>245</v>
      </c>
      <c r="J72" s="9" t="s">
        <v>23</v>
      </c>
      <c r="K72" s="11">
        <v>60.0</v>
      </c>
      <c r="L72" s="9"/>
      <c r="M72" s="9">
        <v>3.0</v>
      </c>
      <c r="N72" s="12">
        <f t="shared" si="1"/>
        <v>2.426046536</v>
      </c>
      <c r="O72" s="13">
        <f t="shared" si="2"/>
        <v>2.02418202</v>
      </c>
      <c r="P72" s="14">
        <v>9.31</v>
      </c>
      <c r="Q72" s="16"/>
      <c r="R72" s="16"/>
      <c r="S72" s="16"/>
    </row>
    <row r="73" ht="15.75" customHeight="1">
      <c r="A73" s="17" t="s">
        <v>246</v>
      </c>
      <c r="B73" s="17" t="s">
        <v>247</v>
      </c>
      <c r="C73" s="18" t="s">
        <v>248</v>
      </c>
      <c r="D73" s="17" t="s">
        <v>249</v>
      </c>
      <c r="E73" s="18" t="s">
        <v>250</v>
      </c>
      <c r="F73" s="18" t="s">
        <v>251</v>
      </c>
      <c r="G73" s="18" t="s">
        <v>252</v>
      </c>
      <c r="H73" s="19"/>
      <c r="I73" s="18" t="s">
        <v>253</v>
      </c>
      <c r="J73" s="18" t="s">
        <v>254</v>
      </c>
      <c r="K73" s="19"/>
      <c r="L73" s="20"/>
      <c r="M73" s="18" t="s">
        <v>255</v>
      </c>
      <c r="N73" s="21">
        <v>11.1</v>
      </c>
      <c r="O73" s="22">
        <f t="shared" si="2"/>
        <v>9.261331176</v>
      </c>
      <c r="P73" s="23">
        <f t="shared" ref="P73:P271" si="3">N73*3.8374857</f>
        <v>42.59609127</v>
      </c>
      <c r="Q73" s="20"/>
      <c r="R73" s="18">
        <v>2020.0</v>
      </c>
      <c r="S73" s="20"/>
    </row>
    <row r="74" ht="15.75" customHeight="1">
      <c r="A74" s="17" t="s">
        <v>256</v>
      </c>
      <c r="B74" s="17" t="s">
        <v>247</v>
      </c>
      <c r="C74" s="18" t="s">
        <v>257</v>
      </c>
      <c r="D74" s="17" t="s">
        <v>249</v>
      </c>
      <c r="E74" s="18" t="s">
        <v>250</v>
      </c>
      <c r="F74" s="18" t="s">
        <v>258</v>
      </c>
      <c r="G74" s="18" t="s">
        <v>252</v>
      </c>
      <c r="H74" s="19"/>
      <c r="I74" s="18" t="s">
        <v>259</v>
      </c>
      <c r="J74" s="18" t="s">
        <v>260</v>
      </c>
      <c r="K74" s="19"/>
      <c r="L74" s="20"/>
      <c r="M74" s="18" t="s">
        <v>255</v>
      </c>
      <c r="N74" s="21">
        <v>11.6</v>
      </c>
      <c r="O74" s="22">
        <f t="shared" si="2"/>
        <v>9.678508256</v>
      </c>
      <c r="P74" s="23">
        <f t="shared" si="3"/>
        <v>44.51483412</v>
      </c>
      <c r="Q74" s="20"/>
      <c r="R74" s="18">
        <v>2020.0</v>
      </c>
      <c r="S74" s="20"/>
    </row>
    <row r="75" ht="15.75" customHeight="1">
      <c r="A75" s="17" t="s">
        <v>261</v>
      </c>
      <c r="B75" s="17" t="s">
        <v>247</v>
      </c>
      <c r="C75" s="18" t="s">
        <v>262</v>
      </c>
      <c r="D75" s="17" t="s">
        <v>249</v>
      </c>
      <c r="E75" s="18" t="s">
        <v>250</v>
      </c>
      <c r="F75" s="18" t="s">
        <v>263</v>
      </c>
      <c r="G75" s="18" t="s">
        <v>252</v>
      </c>
      <c r="H75" s="19"/>
      <c r="I75" s="18" t="s">
        <v>253</v>
      </c>
      <c r="J75" s="18" t="s">
        <v>264</v>
      </c>
      <c r="K75" s="19"/>
      <c r="L75" s="20"/>
      <c r="M75" s="18" t="s">
        <v>255</v>
      </c>
      <c r="N75" s="21">
        <v>9.1</v>
      </c>
      <c r="O75" s="22">
        <f t="shared" si="2"/>
        <v>7.592622856</v>
      </c>
      <c r="P75" s="23">
        <f t="shared" si="3"/>
        <v>34.92111987</v>
      </c>
      <c r="Q75" s="20"/>
      <c r="R75" s="18">
        <v>2020.0</v>
      </c>
      <c r="S75" s="20"/>
    </row>
    <row r="76" ht="15.75" customHeight="1">
      <c r="A76" s="17" t="s">
        <v>265</v>
      </c>
      <c r="B76" s="17" t="s">
        <v>247</v>
      </c>
      <c r="C76" s="18" t="s">
        <v>266</v>
      </c>
      <c r="D76" s="17" t="s">
        <v>249</v>
      </c>
      <c r="E76" s="18" t="s">
        <v>250</v>
      </c>
      <c r="F76" s="18" t="s">
        <v>267</v>
      </c>
      <c r="G76" s="18" t="s">
        <v>252</v>
      </c>
      <c r="H76" s="19"/>
      <c r="I76" s="18" t="s">
        <v>253</v>
      </c>
      <c r="J76" s="18" t="s">
        <v>268</v>
      </c>
      <c r="K76" s="19"/>
      <c r="L76" s="20"/>
      <c r="M76" s="18" t="s">
        <v>269</v>
      </c>
      <c r="N76" s="21">
        <v>11.15</v>
      </c>
      <c r="O76" s="22">
        <f t="shared" si="2"/>
        <v>9.303048884</v>
      </c>
      <c r="P76" s="23">
        <f t="shared" si="3"/>
        <v>42.78796556</v>
      </c>
      <c r="Q76" s="20"/>
      <c r="R76" s="18">
        <v>2020.0</v>
      </c>
      <c r="S76" s="20"/>
    </row>
    <row r="77" ht="15.75" customHeight="1">
      <c r="A77" s="17" t="s">
        <v>270</v>
      </c>
      <c r="B77" s="17" t="s">
        <v>247</v>
      </c>
      <c r="C77" s="18" t="s">
        <v>271</v>
      </c>
      <c r="D77" s="17" t="s">
        <v>249</v>
      </c>
      <c r="E77" s="18" t="s">
        <v>250</v>
      </c>
      <c r="F77" s="18" t="s">
        <v>267</v>
      </c>
      <c r="G77" s="18" t="s">
        <v>252</v>
      </c>
      <c r="H77" s="19"/>
      <c r="I77" s="18" t="s">
        <v>272</v>
      </c>
      <c r="J77" s="18" t="s">
        <v>273</v>
      </c>
      <c r="K77" s="19"/>
      <c r="L77" s="20"/>
      <c r="M77" s="18" t="s">
        <v>274</v>
      </c>
      <c r="N77" s="21">
        <v>11.15</v>
      </c>
      <c r="O77" s="22">
        <f t="shared" si="2"/>
        <v>9.303048884</v>
      </c>
      <c r="P77" s="23">
        <f t="shared" si="3"/>
        <v>42.78796556</v>
      </c>
      <c r="Q77" s="20"/>
      <c r="R77" s="18">
        <v>2020.0</v>
      </c>
      <c r="S77" s="20"/>
    </row>
    <row r="78" ht="15.75" customHeight="1">
      <c r="A78" s="17" t="s">
        <v>275</v>
      </c>
      <c r="B78" s="17" t="s">
        <v>247</v>
      </c>
      <c r="C78" s="18" t="s">
        <v>276</v>
      </c>
      <c r="D78" s="17" t="s">
        <v>249</v>
      </c>
      <c r="E78" s="18" t="s">
        <v>250</v>
      </c>
      <c r="F78" s="18" t="s">
        <v>277</v>
      </c>
      <c r="G78" s="18" t="s">
        <v>252</v>
      </c>
      <c r="H78" s="19"/>
      <c r="I78" s="18" t="s">
        <v>253</v>
      </c>
      <c r="J78" s="18" t="s">
        <v>278</v>
      </c>
      <c r="K78" s="19"/>
      <c r="L78" s="20"/>
      <c r="M78" s="18" t="s">
        <v>279</v>
      </c>
      <c r="N78" s="21">
        <v>11.15</v>
      </c>
      <c r="O78" s="22">
        <f t="shared" si="2"/>
        <v>9.303048884</v>
      </c>
      <c r="P78" s="23">
        <f t="shared" si="3"/>
        <v>42.78796556</v>
      </c>
      <c r="Q78" s="20"/>
      <c r="R78" s="18">
        <v>2020.0</v>
      </c>
      <c r="S78" s="20"/>
    </row>
    <row r="79" ht="15.75" customHeight="1">
      <c r="A79" s="17" t="s">
        <v>280</v>
      </c>
      <c r="B79" s="17" t="s">
        <v>247</v>
      </c>
      <c r="C79" s="18" t="s">
        <v>281</v>
      </c>
      <c r="D79" s="17" t="s">
        <v>249</v>
      </c>
      <c r="E79" s="18" t="s">
        <v>282</v>
      </c>
      <c r="F79" s="18" t="s">
        <v>283</v>
      </c>
      <c r="G79" s="18" t="s">
        <v>284</v>
      </c>
      <c r="H79" s="19"/>
      <c r="I79" s="18" t="s">
        <v>28</v>
      </c>
      <c r="J79" s="18" t="s">
        <v>285</v>
      </c>
      <c r="K79" s="19"/>
      <c r="L79" s="20"/>
      <c r="M79" s="18" t="s">
        <v>286</v>
      </c>
      <c r="N79" s="21">
        <v>11.33</v>
      </c>
      <c r="O79" s="22">
        <f t="shared" si="2"/>
        <v>9.453232633</v>
      </c>
      <c r="P79" s="23">
        <f t="shared" si="3"/>
        <v>43.47871298</v>
      </c>
      <c r="Q79" s="20"/>
      <c r="R79" s="18">
        <v>2020.0</v>
      </c>
      <c r="S79" s="20"/>
    </row>
    <row r="80" ht="15.75" customHeight="1">
      <c r="A80" s="17" t="s">
        <v>287</v>
      </c>
      <c r="B80" s="17" t="s">
        <v>247</v>
      </c>
      <c r="C80" s="18" t="s">
        <v>288</v>
      </c>
      <c r="D80" s="17" t="s">
        <v>249</v>
      </c>
      <c r="E80" s="18" t="s">
        <v>282</v>
      </c>
      <c r="F80" s="18" t="s">
        <v>289</v>
      </c>
      <c r="G80" s="18" t="s">
        <v>290</v>
      </c>
      <c r="H80" s="19"/>
      <c r="I80" s="18" t="s">
        <v>82</v>
      </c>
      <c r="J80" s="18" t="s">
        <v>291</v>
      </c>
      <c r="K80" s="19"/>
      <c r="L80" s="20"/>
      <c r="M80" s="18" t="s">
        <v>279</v>
      </c>
      <c r="N80" s="21">
        <v>11.1</v>
      </c>
      <c r="O80" s="22">
        <f t="shared" si="2"/>
        <v>9.261331176</v>
      </c>
      <c r="P80" s="23">
        <f t="shared" si="3"/>
        <v>42.59609127</v>
      </c>
      <c r="Q80" s="20"/>
      <c r="R80" s="18">
        <v>2020.0</v>
      </c>
      <c r="S80" s="20"/>
    </row>
    <row r="81" ht="15.75" customHeight="1">
      <c r="A81" s="17" t="s">
        <v>292</v>
      </c>
      <c r="B81" s="17" t="s">
        <v>247</v>
      </c>
      <c r="C81" s="18" t="s">
        <v>293</v>
      </c>
      <c r="D81" s="17" t="s">
        <v>249</v>
      </c>
      <c r="E81" s="18" t="s">
        <v>250</v>
      </c>
      <c r="F81" s="18" t="s">
        <v>294</v>
      </c>
      <c r="G81" s="18" t="s">
        <v>252</v>
      </c>
      <c r="H81" s="19"/>
      <c r="I81" s="18" t="s">
        <v>82</v>
      </c>
      <c r="J81" s="18" t="s">
        <v>295</v>
      </c>
      <c r="K81" s="19"/>
      <c r="L81" s="20"/>
      <c r="M81" s="18" t="s">
        <v>296</v>
      </c>
      <c r="N81" s="21">
        <v>7.3</v>
      </c>
      <c r="O81" s="22">
        <f t="shared" si="2"/>
        <v>6.090785368</v>
      </c>
      <c r="P81" s="23">
        <f t="shared" si="3"/>
        <v>28.01364561</v>
      </c>
      <c r="Q81" s="20"/>
      <c r="R81" s="18">
        <v>2019.0</v>
      </c>
      <c r="S81" s="20"/>
    </row>
    <row r="82" ht="15.75" customHeight="1">
      <c r="A82" s="17" t="s">
        <v>297</v>
      </c>
      <c r="B82" s="17" t="s">
        <v>247</v>
      </c>
      <c r="C82" s="18" t="s">
        <v>298</v>
      </c>
      <c r="D82" s="17" t="s">
        <v>249</v>
      </c>
      <c r="E82" s="18" t="s">
        <v>250</v>
      </c>
      <c r="F82" s="18" t="s">
        <v>299</v>
      </c>
      <c r="G82" s="18" t="s">
        <v>252</v>
      </c>
      <c r="H82" s="19"/>
      <c r="I82" s="18" t="s">
        <v>82</v>
      </c>
      <c r="J82" s="18" t="s">
        <v>300</v>
      </c>
      <c r="K82" s="19"/>
      <c r="L82" s="20"/>
      <c r="M82" s="18" t="s">
        <v>301</v>
      </c>
      <c r="N82" s="21">
        <v>7.35</v>
      </c>
      <c r="O82" s="22">
        <f t="shared" si="2"/>
        <v>6.132503076</v>
      </c>
      <c r="P82" s="23">
        <f t="shared" si="3"/>
        <v>28.2055199</v>
      </c>
      <c r="Q82" s="20"/>
      <c r="R82" s="18">
        <v>2019.0</v>
      </c>
      <c r="S82" s="20"/>
    </row>
    <row r="83" ht="15.75" customHeight="1">
      <c r="A83" s="17" t="s">
        <v>302</v>
      </c>
      <c r="B83" s="17" t="s">
        <v>247</v>
      </c>
      <c r="C83" s="18" t="s">
        <v>303</v>
      </c>
      <c r="D83" s="17" t="s">
        <v>249</v>
      </c>
      <c r="E83" s="18" t="s">
        <v>250</v>
      </c>
      <c r="F83" s="18" t="s">
        <v>304</v>
      </c>
      <c r="G83" s="18" t="s">
        <v>252</v>
      </c>
      <c r="H83" s="19"/>
      <c r="I83" s="18" t="s">
        <v>82</v>
      </c>
      <c r="J83" s="18" t="s">
        <v>305</v>
      </c>
      <c r="K83" s="19"/>
      <c r="L83" s="20"/>
      <c r="M83" s="18" t="s">
        <v>286</v>
      </c>
      <c r="N83" s="21">
        <v>7.75</v>
      </c>
      <c r="O83" s="22">
        <f t="shared" si="2"/>
        <v>6.46624474</v>
      </c>
      <c r="P83" s="23">
        <f t="shared" si="3"/>
        <v>29.74051418</v>
      </c>
      <c r="Q83" s="20"/>
      <c r="R83" s="18">
        <v>2019.0</v>
      </c>
      <c r="S83" s="20"/>
    </row>
    <row r="84" ht="15.75" customHeight="1">
      <c r="A84" s="17" t="s">
        <v>306</v>
      </c>
      <c r="B84" s="17" t="s">
        <v>247</v>
      </c>
      <c r="C84" s="18" t="s">
        <v>307</v>
      </c>
      <c r="D84" s="17" t="s">
        <v>249</v>
      </c>
      <c r="E84" s="18" t="s">
        <v>250</v>
      </c>
      <c r="F84" s="18" t="s">
        <v>308</v>
      </c>
      <c r="G84" s="18" t="s">
        <v>309</v>
      </c>
      <c r="H84" s="19"/>
      <c r="I84" s="18" t="s">
        <v>272</v>
      </c>
      <c r="J84" s="18" t="s">
        <v>310</v>
      </c>
      <c r="K84" s="19"/>
      <c r="L84" s="20"/>
      <c r="M84" s="18" t="s">
        <v>311</v>
      </c>
      <c r="N84" s="21">
        <v>9.1</v>
      </c>
      <c r="O84" s="22">
        <f t="shared" si="2"/>
        <v>7.592622856</v>
      </c>
      <c r="P84" s="23">
        <f t="shared" si="3"/>
        <v>34.92111987</v>
      </c>
      <c r="Q84" s="20"/>
      <c r="R84" s="18">
        <v>2019.0</v>
      </c>
      <c r="S84" s="20"/>
    </row>
    <row r="85" ht="15.75" customHeight="1">
      <c r="A85" s="17" t="s">
        <v>312</v>
      </c>
      <c r="B85" s="17" t="s">
        <v>247</v>
      </c>
      <c r="C85" s="18" t="s">
        <v>313</v>
      </c>
      <c r="D85" s="17" t="s">
        <v>249</v>
      </c>
      <c r="E85" s="18" t="s">
        <v>282</v>
      </c>
      <c r="F85" s="18" t="s">
        <v>283</v>
      </c>
      <c r="G85" s="18" t="s">
        <v>252</v>
      </c>
      <c r="H85" s="19"/>
      <c r="I85" s="18" t="s">
        <v>28</v>
      </c>
      <c r="J85" s="18" t="s">
        <v>314</v>
      </c>
      <c r="K85" s="19"/>
      <c r="L85" s="20"/>
      <c r="M85" s="18" t="s">
        <v>315</v>
      </c>
      <c r="N85" s="21">
        <v>9.95</v>
      </c>
      <c r="O85" s="22">
        <f t="shared" si="2"/>
        <v>8.301823892</v>
      </c>
      <c r="P85" s="23">
        <f t="shared" si="3"/>
        <v>38.18298272</v>
      </c>
      <c r="Q85" s="20"/>
      <c r="R85" s="18">
        <v>2019.0</v>
      </c>
      <c r="S85" s="20"/>
    </row>
    <row r="86" ht="15.75" customHeight="1">
      <c r="A86" s="17" t="s">
        <v>316</v>
      </c>
      <c r="B86" s="17" t="s">
        <v>247</v>
      </c>
      <c r="C86" s="18" t="s">
        <v>317</v>
      </c>
      <c r="D86" s="17" t="s">
        <v>249</v>
      </c>
      <c r="E86" s="18" t="s">
        <v>250</v>
      </c>
      <c r="F86" s="18" t="s">
        <v>318</v>
      </c>
      <c r="G86" s="18" t="s">
        <v>290</v>
      </c>
      <c r="H86" s="19"/>
      <c r="I86" s="18" t="s">
        <v>259</v>
      </c>
      <c r="J86" s="18" t="s">
        <v>319</v>
      </c>
      <c r="K86" s="19"/>
      <c r="L86" s="20"/>
      <c r="M86" s="18" t="s">
        <v>269</v>
      </c>
      <c r="N86" s="21">
        <v>7.5</v>
      </c>
      <c r="O86" s="22">
        <f t="shared" si="2"/>
        <v>6.2576562</v>
      </c>
      <c r="P86" s="23">
        <f t="shared" si="3"/>
        <v>28.78114275</v>
      </c>
      <c r="Q86" s="20"/>
      <c r="R86" s="18">
        <v>2019.0</v>
      </c>
      <c r="S86" s="20"/>
    </row>
    <row r="87" ht="15.75" customHeight="1">
      <c r="A87" s="17" t="s">
        <v>320</v>
      </c>
      <c r="B87" s="17" t="s">
        <v>247</v>
      </c>
      <c r="C87" s="18" t="s">
        <v>321</v>
      </c>
      <c r="D87" s="17" t="s">
        <v>249</v>
      </c>
      <c r="E87" s="18" t="s">
        <v>250</v>
      </c>
      <c r="F87" s="18" t="s">
        <v>267</v>
      </c>
      <c r="G87" s="18" t="s">
        <v>309</v>
      </c>
      <c r="H87" s="19"/>
      <c r="I87" s="18" t="s">
        <v>272</v>
      </c>
      <c r="J87" s="18" t="s">
        <v>322</v>
      </c>
      <c r="K87" s="19"/>
      <c r="L87" s="20"/>
      <c r="M87" s="18" t="s">
        <v>255</v>
      </c>
      <c r="N87" s="21">
        <v>9.5</v>
      </c>
      <c r="O87" s="22">
        <f t="shared" si="2"/>
        <v>7.92636452</v>
      </c>
      <c r="P87" s="23">
        <f t="shared" si="3"/>
        <v>36.45611415</v>
      </c>
      <c r="Q87" s="20"/>
      <c r="R87" s="18">
        <v>2019.0</v>
      </c>
      <c r="S87" s="20"/>
    </row>
    <row r="88" ht="15.75" customHeight="1">
      <c r="A88" s="17" t="s">
        <v>323</v>
      </c>
      <c r="B88" s="17" t="s">
        <v>247</v>
      </c>
      <c r="C88" s="18" t="s">
        <v>324</v>
      </c>
      <c r="D88" s="17" t="s">
        <v>249</v>
      </c>
      <c r="E88" s="18" t="s">
        <v>325</v>
      </c>
      <c r="F88" s="18" t="s">
        <v>326</v>
      </c>
      <c r="G88" s="18" t="s">
        <v>327</v>
      </c>
      <c r="H88" s="19"/>
      <c r="I88" s="18" t="s">
        <v>253</v>
      </c>
      <c r="J88" s="18" t="s">
        <v>328</v>
      </c>
      <c r="K88" s="19"/>
      <c r="L88" s="20"/>
      <c r="M88" s="18" t="s">
        <v>311</v>
      </c>
      <c r="N88" s="21">
        <v>8.7</v>
      </c>
      <c r="O88" s="22">
        <f t="shared" si="2"/>
        <v>7.258881192</v>
      </c>
      <c r="P88" s="23">
        <f t="shared" si="3"/>
        <v>33.38612559</v>
      </c>
      <c r="Q88" s="20"/>
      <c r="R88" s="18">
        <v>2019.0</v>
      </c>
      <c r="S88" s="20"/>
    </row>
    <row r="89" ht="15.75" customHeight="1">
      <c r="A89" s="17" t="s">
        <v>329</v>
      </c>
      <c r="B89" s="17" t="s">
        <v>247</v>
      </c>
      <c r="C89" s="24" t="s">
        <v>330</v>
      </c>
      <c r="D89" s="17" t="s">
        <v>119</v>
      </c>
      <c r="E89" s="24" t="s">
        <v>331</v>
      </c>
      <c r="F89" s="24" t="s">
        <v>332</v>
      </c>
      <c r="G89" s="24" t="s">
        <v>333</v>
      </c>
      <c r="H89" s="19"/>
      <c r="I89" s="24" t="s">
        <v>54</v>
      </c>
      <c r="J89" s="24" t="s">
        <v>334</v>
      </c>
      <c r="K89" s="19"/>
      <c r="L89" s="20"/>
      <c r="M89" s="24" t="s">
        <v>335</v>
      </c>
      <c r="N89" s="25">
        <v>5.25</v>
      </c>
      <c r="O89" s="22">
        <f t="shared" si="2"/>
        <v>4.38035934</v>
      </c>
      <c r="P89" s="26">
        <f t="shared" si="3"/>
        <v>20.14679993</v>
      </c>
      <c r="Q89" s="20"/>
      <c r="R89" s="17">
        <v>2020.0</v>
      </c>
      <c r="S89" s="20"/>
    </row>
    <row r="90" ht="15.75" customHeight="1">
      <c r="A90" s="17" t="s">
        <v>336</v>
      </c>
      <c r="B90" s="17" t="s">
        <v>247</v>
      </c>
      <c r="C90" s="24" t="s">
        <v>337</v>
      </c>
      <c r="D90" s="17" t="s">
        <v>123</v>
      </c>
      <c r="E90" s="24" t="s">
        <v>338</v>
      </c>
      <c r="F90" s="24" t="s">
        <v>339</v>
      </c>
      <c r="G90" s="24" t="s">
        <v>333</v>
      </c>
      <c r="H90" s="19"/>
      <c r="I90" s="17" t="s">
        <v>54</v>
      </c>
      <c r="J90" s="24" t="s">
        <v>340</v>
      </c>
      <c r="K90" s="19"/>
      <c r="L90" s="20"/>
      <c r="M90" s="24" t="s">
        <v>341</v>
      </c>
      <c r="N90" s="25">
        <v>6.3</v>
      </c>
      <c r="O90" s="22">
        <f t="shared" si="2"/>
        <v>5.256431208</v>
      </c>
      <c r="P90" s="26">
        <f t="shared" si="3"/>
        <v>24.17615991</v>
      </c>
      <c r="Q90" s="20"/>
      <c r="R90" s="24">
        <v>2020.0</v>
      </c>
      <c r="S90" s="20"/>
    </row>
    <row r="91" ht="15.75" customHeight="1">
      <c r="A91" s="17" t="s">
        <v>342</v>
      </c>
      <c r="B91" s="17" t="s">
        <v>247</v>
      </c>
      <c r="C91" s="18" t="s">
        <v>343</v>
      </c>
      <c r="D91" s="17" t="s">
        <v>53</v>
      </c>
      <c r="E91" s="18" t="s">
        <v>344</v>
      </c>
      <c r="F91" s="18" t="s">
        <v>345</v>
      </c>
      <c r="G91" s="18" t="s">
        <v>333</v>
      </c>
      <c r="H91" s="19"/>
      <c r="I91" s="18" t="s">
        <v>54</v>
      </c>
      <c r="J91" s="18" t="s">
        <v>346</v>
      </c>
      <c r="K91" s="19"/>
      <c r="L91" s="20"/>
      <c r="M91" s="18" t="s">
        <v>347</v>
      </c>
      <c r="N91" s="21">
        <v>7.1</v>
      </c>
      <c r="O91" s="22">
        <f t="shared" si="2"/>
        <v>5.923914536</v>
      </c>
      <c r="P91" s="23">
        <f t="shared" si="3"/>
        <v>27.24614847</v>
      </c>
      <c r="Q91" s="20"/>
      <c r="R91" s="17">
        <v>2019.0</v>
      </c>
      <c r="S91" s="20"/>
    </row>
    <row r="92" ht="15.75" customHeight="1">
      <c r="A92" s="17" t="s">
        <v>348</v>
      </c>
      <c r="B92" s="17" t="s">
        <v>247</v>
      </c>
      <c r="C92" s="18" t="s">
        <v>349</v>
      </c>
      <c r="D92" s="17" t="s">
        <v>53</v>
      </c>
      <c r="E92" s="18" t="s">
        <v>350</v>
      </c>
      <c r="F92" s="18" t="s">
        <v>351</v>
      </c>
      <c r="G92" s="18" t="s">
        <v>290</v>
      </c>
      <c r="H92" s="19"/>
      <c r="I92" s="18" t="s">
        <v>54</v>
      </c>
      <c r="J92" s="18" t="s">
        <v>352</v>
      </c>
      <c r="K92" s="19"/>
      <c r="L92" s="20"/>
      <c r="M92" s="18" t="s">
        <v>353</v>
      </c>
      <c r="N92" s="21">
        <v>8.0</v>
      </c>
      <c r="O92" s="22">
        <f t="shared" si="2"/>
        <v>6.67483328</v>
      </c>
      <c r="P92" s="23">
        <f t="shared" si="3"/>
        <v>30.6998856</v>
      </c>
      <c r="Q92" s="20"/>
      <c r="R92" s="17">
        <v>2020.0</v>
      </c>
      <c r="S92" s="20"/>
    </row>
    <row r="93" ht="15.75" customHeight="1">
      <c r="A93" s="17" t="s">
        <v>354</v>
      </c>
      <c r="B93" s="17" t="s">
        <v>247</v>
      </c>
      <c r="C93" s="18" t="s">
        <v>355</v>
      </c>
      <c r="D93" s="17" t="s">
        <v>53</v>
      </c>
      <c r="E93" s="18" t="s">
        <v>350</v>
      </c>
      <c r="F93" s="18" t="s">
        <v>351</v>
      </c>
      <c r="G93" s="18" t="s">
        <v>356</v>
      </c>
      <c r="H93" s="19"/>
      <c r="I93" s="18" t="s">
        <v>54</v>
      </c>
      <c r="J93" s="18" t="s">
        <v>357</v>
      </c>
      <c r="K93" s="19"/>
      <c r="L93" s="20"/>
      <c r="M93" s="18" t="s">
        <v>358</v>
      </c>
      <c r="N93" s="21">
        <v>45.0</v>
      </c>
      <c r="O93" s="22">
        <f t="shared" si="2"/>
        <v>37.5459372</v>
      </c>
      <c r="P93" s="23">
        <f t="shared" si="3"/>
        <v>172.6868565</v>
      </c>
      <c r="Q93" s="20"/>
      <c r="R93" s="17">
        <v>2020.0</v>
      </c>
      <c r="S93" s="20"/>
    </row>
    <row r="94" ht="15.75" customHeight="1">
      <c r="A94" s="17" t="s">
        <v>359</v>
      </c>
      <c r="B94" s="17" t="s">
        <v>247</v>
      </c>
      <c r="C94" s="18" t="s">
        <v>360</v>
      </c>
      <c r="D94" s="17" t="s">
        <v>53</v>
      </c>
      <c r="E94" s="18" t="s">
        <v>344</v>
      </c>
      <c r="F94" s="18" t="s">
        <v>361</v>
      </c>
      <c r="G94" s="18" t="s">
        <v>362</v>
      </c>
      <c r="H94" s="19"/>
      <c r="I94" s="18" t="s">
        <v>28</v>
      </c>
      <c r="J94" s="18" t="s">
        <v>363</v>
      </c>
      <c r="K94" s="19"/>
      <c r="L94" s="20"/>
      <c r="M94" s="18" t="s">
        <v>364</v>
      </c>
      <c r="N94" s="21">
        <v>20.15</v>
      </c>
      <c r="O94" s="22">
        <f t="shared" si="2"/>
        <v>16.81223632</v>
      </c>
      <c r="P94" s="23">
        <f t="shared" si="3"/>
        <v>77.32533686</v>
      </c>
      <c r="Q94" s="20"/>
      <c r="R94" s="17">
        <v>2020.0</v>
      </c>
      <c r="S94" s="20"/>
    </row>
    <row r="95" ht="15.75" customHeight="1">
      <c r="A95" s="17" t="s">
        <v>365</v>
      </c>
      <c r="B95" s="17" t="s">
        <v>247</v>
      </c>
      <c r="C95" s="18" t="s">
        <v>366</v>
      </c>
      <c r="D95" s="17" t="s">
        <v>53</v>
      </c>
      <c r="E95" s="18" t="s">
        <v>344</v>
      </c>
      <c r="F95" s="18" t="s">
        <v>361</v>
      </c>
      <c r="G95" s="18" t="s">
        <v>367</v>
      </c>
      <c r="H95" s="19"/>
      <c r="I95" s="18" t="s">
        <v>368</v>
      </c>
      <c r="J95" s="18" t="s">
        <v>369</v>
      </c>
      <c r="K95" s="19"/>
      <c r="L95" s="20"/>
      <c r="M95" s="18" t="s">
        <v>370</v>
      </c>
      <c r="N95" s="21">
        <v>17.8</v>
      </c>
      <c r="O95" s="22">
        <f t="shared" si="2"/>
        <v>14.85150405</v>
      </c>
      <c r="P95" s="23">
        <f t="shared" si="3"/>
        <v>68.30724546</v>
      </c>
      <c r="Q95" s="20"/>
      <c r="R95" s="17">
        <v>2020.0</v>
      </c>
      <c r="S95" s="20"/>
    </row>
    <row r="96" ht="15.75" customHeight="1">
      <c r="A96" s="17" t="s">
        <v>371</v>
      </c>
      <c r="B96" s="17" t="s">
        <v>247</v>
      </c>
      <c r="C96" s="18" t="s">
        <v>372</v>
      </c>
      <c r="D96" s="17" t="s">
        <v>53</v>
      </c>
      <c r="E96" s="18" t="s">
        <v>344</v>
      </c>
      <c r="F96" s="18" t="s">
        <v>361</v>
      </c>
      <c r="G96" s="18" t="s">
        <v>373</v>
      </c>
      <c r="H96" s="19"/>
      <c r="I96" s="18" t="s">
        <v>374</v>
      </c>
      <c r="J96" s="18" t="s">
        <v>375</v>
      </c>
      <c r="K96" s="19"/>
      <c r="L96" s="20"/>
      <c r="M96" s="18" t="s">
        <v>376</v>
      </c>
      <c r="N96" s="21">
        <v>24.1</v>
      </c>
      <c r="O96" s="22">
        <f t="shared" si="2"/>
        <v>20.10793526</v>
      </c>
      <c r="P96" s="23">
        <f t="shared" si="3"/>
        <v>92.48340537</v>
      </c>
      <c r="Q96" s="20"/>
      <c r="R96" s="17">
        <v>2020.0</v>
      </c>
      <c r="S96" s="20"/>
    </row>
    <row r="97" ht="15.75" customHeight="1">
      <c r="A97" s="17" t="s">
        <v>377</v>
      </c>
      <c r="B97" s="17" t="s">
        <v>247</v>
      </c>
      <c r="C97" s="18" t="s">
        <v>378</v>
      </c>
      <c r="D97" s="17" t="s">
        <v>53</v>
      </c>
      <c r="E97" s="18" t="s">
        <v>344</v>
      </c>
      <c r="F97" s="18" t="s">
        <v>379</v>
      </c>
      <c r="G97" s="18" t="s">
        <v>333</v>
      </c>
      <c r="H97" s="19"/>
      <c r="I97" s="18" t="s">
        <v>54</v>
      </c>
      <c r="J97" s="18" t="s">
        <v>380</v>
      </c>
      <c r="K97" s="19"/>
      <c r="L97" s="20"/>
      <c r="M97" s="18" t="s">
        <v>381</v>
      </c>
      <c r="N97" s="21">
        <v>5.8</v>
      </c>
      <c r="O97" s="22">
        <f t="shared" si="2"/>
        <v>4.839254128</v>
      </c>
      <c r="P97" s="23">
        <f t="shared" si="3"/>
        <v>22.25741706</v>
      </c>
      <c r="Q97" s="20"/>
      <c r="R97" s="17">
        <v>2020.0</v>
      </c>
      <c r="S97" s="20"/>
    </row>
    <row r="98" ht="15.75" customHeight="1">
      <c r="A98" s="17" t="s">
        <v>382</v>
      </c>
      <c r="B98" s="17" t="s">
        <v>247</v>
      </c>
      <c r="C98" s="18" t="s">
        <v>383</v>
      </c>
      <c r="D98" s="17" t="s">
        <v>22</v>
      </c>
      <c r="E98" s="18" t="s">
        <v>384</v>
      </c>
      <c r="F98" s="18" t="s">
        <v>385</v>
      </c>
      <c r="G98" s="18" t="s">
        <v>252</v>
      </c>
      <c r="H98" s="19"/>
      <c r="I98" s="18" t="s">
        <v>28</v>
      </c>
      <c r="J98" s="18" t="s">
        <v>386</v>
      </c>
      <c r="K98" s="19"/>
      <c r="L98" s="20"/>
      <c r="M98" s="18" t="s">
        <v>387</v>
      </c>
      <c r="N98" s="21">
        <v>4.0</v>
      </c>
      <c r="O98" s="22">
        <f t="shared" si="2"/>
        <v>3.33741664</v>
      </c>
      <c r="P98" s="23">
        <f t="shared" si="3"/>
        <v>15.3499428</v>
      </c>
      <c r="Q98" s="20"/>
      <c r="R98" s="18">
        <v>2020.0</v>
      </c>
      <c r="S98" s="20"/>
    </row>
    <row r="99" ht="15.75" customHeight="1">
      <c r="A99" s="17" t="s">
        <v>388</v>
      </c>
      <c r="B99" s="17" t="s">
        <v>247</v>
      </c>
      <c r="C99" s="18" t="s">
        <v>389</v>
      </c>
      <c r="D99" s="17" t="s">
        <v>22</v>
      </c>
      <c r="E99" s="18" t="s">
        <v>384</v>
      </c>
      <c r="F99" s="18" t="s">
        <v>390</v>
      </c>
      <c r="G99" s="18" t="s">
        <v>391</v>
      </c>
      <c r="H99" s="19"/>
      <c r="I99" s="18" t="s">
        <v>28</v>
      </c>
      <c r="J99" s="18" t="s">
        <v>392</v>
      </c>
      <c r="K99" s="19"/>
      <c r="L99" s="20"/>
      <c r="M99" s="18" t="s">
        <v>393</v>
      </c>
      <c r="N99" s="21">
        <v>4.2</v>
      </c>
      <c r="O99" s="22">
        <f t="shared" si="2"/>
        <v>3.504287472</v>
      </c>
      <c r="P99" s="23">
        <f t="shared" si="3"/>
        <v>16.11743994</v>
      </c>
      <c r="Q99" s="20"/>
      <c r="R99" s="18">
        <v>2020.0</v>
      </c>
      <c r="S99" s="20"/>
    </row>
    <row r="100" ht="15.75" customHeight="1">
      <c r="A100" s="17" t="s">
        <v>394</v>
      </c>
      <c r="B100" s="17" t="s">
        <v>247</v>
      </c>
      <c r="C100" s="18" t="s">
        <v>395</v>
      </c>
      <c r="D100" s="17" t="s">
        <v>22</v>
      </c>
      <c r="E100" s="18" t="s">
        <v>384</v>
      </c>
      <c r="F100" s="18" t="s">
        <v>396</v>
      </c>
      <c r="G100" s="18" t="s">
        <v>397</v>
      </c>
      <c r="H100" s="19"/>
      <c r="I100" s="18" t="s">
        <v>28</v>
      </c>
      <c r="J100" s="18" t="s">
        <v>398</v>
      </c>
      <c r="K100" s="19"/>
      <c r="L100" s="20"/>
      <c r="M100" s="18" t="s">
        <v>399</v>
      </c>
      <c r="N100" s="21">
        <v>6.3</v>
      </c>
      <c r="O100" s="22">
        <f t="shared" si="2"/>
        <v>5.256431208</v>
      </c>
      <c r="P100" s="23">
        <f t="shared" si="3"/>
        <v>24.17615991</v>
      </c>
      <c r="Q100" s="20"/>
      <c r="R100" s="18">
        <v>2020.0</v>
      </c>
      <c r="S100" s="20"/>
    </row>
    <row r="101" ht="15.75" customHeight="1">
      <c r="A101" s="17" t="s">
        <v>400</v>
      </c>
      <c r="B101" s="17" t="s">
        <v>247</v>
      </c>
      <c r="C101" s="18" t="s">
        <v>401</v>
      </c>
      <c r="D101" s="17" t="s">
        <v>22</v>
      </c>
      <c r="E101" s="18" t="s">
        <v>402</v>
      </c>
      <c r="F101" s="18" t="s">
        <v>403</v>
      </c>
      <c r="G101" s="18" t="s">
        <v>404</v>
      </c>
      <c r="H101" s="19"/>
      <c r="I101" s="18" t="s">
        <v>28</v>
      </c>
      <c r="J101" s="18" t="s">
        <v>405</v>
      </c>
      <c r="K101" s="19"/>
      <c r="L101" s="20"/>
      <c r="M101" s="18" t="s">
        <v>406</v>
      </c>
      <c r="N101" s="21">
        <v>6.75</v>
      </c>
      <c r="O101" s="22">
        <f t="shared" si="2"/>
        <v>5.63189058</v>
      </c>
      <c r="P101" s="23">
        <f t="shared" si="3"/>
        <v>25.90302848</v>
      </c>
      <c r="Q101" s="20"/>
      <c r="R101" s="18">
        <v>2020.0</v>
      </c>
      <c r="S101" s="20"/>
    </row>
    <row r="102" ht="15.75" customHeight="1">
      <c r="A102" s="17" t="s">
        <v>407</v>
      </c>
      <c r="B102" s="17" t="s">
        <v>247</v>
      </c>
      <c r="C102" s="18" t="s">
        <v>408</v>
      </c>
      <c r="D102" s="17" t="s">
        <v>22</v>
      </c>
      <c r="E102" s="18" t="s">
        <v>409</v>
      </c>
      <c r="F102" s="18" t="s">
        <v>410</v>
      </c>
      <c r="G102" s="18" t="s">
        <v>411</v>
      </c>
      <c r="H102" s="19"/>
      <c r="I102" s="18" t="s">
        <v>28</v>
      </c>
      <c r="J102" s="18" t="s">
        <v>412</v>
      </c>
      <c r="K102" s="19"/>
      <c r="L102" s="20"/>
      <c r="M102" s="18" t="s">
        <v>413</v>
      </c>
      <c r="N102" s="21">
        <v>5.1</v>
      </c>
      <c r="O102" s="22">
        <f t="shared" si="2"/>
        <v>4.255206216</v>
      </c>
      <c r="P102" s="23">
        <f t="shared" si="3"/>
        <v>19.57117707</v>
      </c>
      <c r="Q102" s="20"/>
      <c r="R102" s="18">
        <v>2019.0</v>
      </c>
      <c r="S102" s="20"/>
    </row>
    <row r="103" ht="15.75" customHeight="1">
      <c r="A103" s="17" t="s">
        <v>414</v>
      </c>
      <c r="B103" s="17" t="s">
        <v>247</v>
      </c>
      <c r="C103" s="18" t="s">
        <v>415</v>
      </c>
      <c r="D103" s="17" t="s">
        <v>22</v>
      </c>
      <c r="E103" s="18" t="s">
        <v>416</v>
      </c>
      <c r="F103" s="18" t="s">
        <v>417</v>
      </c>
      <c r="G103" s="18" t="s">
        <v>418</v>
      </c>
      <c r="H103" s="19"/>
      <c r="I103" s="18" t="s">
        <v>28</v>
      </c>
      <c r="J103" s="18" t="s">
        <v>419</v>
      </c>
      <c r="K103" s="19"/>
      <c r="L103" s="20"/>
      <c r="M103" s="18" t="s">
        <v>420</v>
      </c>
      <c r="N103" s="21">
        <v>4.62</v>
      </c>
      <c r="O103" s="22">
        <f t="shared" si="2"/>
        <v>3.854716219</v>
      </c>
      <c r="P103" s="23">
        <f t="shared" si="3"/>
        <v>17.72918393</v>
      </c>
      <c r="Q103" s="20"/>
      <c r="R103" s="18">
        <v>2019.0</v>
      </c>
      <c r="S103" s="20"/>
    </row>
    <row r="104" ht="15.75" customHeight="1">
      <c r="A104" s="17" t="s">
        <v>421</v>
      </c>
      <c r="B104" s="17" t="s">
        <v>247</v>
      </c>
      <c r="C104" s="18" t="s">
        <v>422</v>
      </c>
      <c r="D104" s="17" t="s">
        <v>22</v>
      </c>
      <c r="E104" s="18" t="s">
        <v>384</v>
      </c>
      <c r="F104" s="18" t="s">
        <v>423</v>
      </c>
      <c r="G104" s="18" t="s">
        <v>252</v>
      </c>
      <c r="H104" s="19"/>
      <c r="I104" s="18" t="s">
        <v>28</v>
      </c>
      <c r="J104" s="18" t="s">
        <v>424</v>
      </c>
      <c r="K104" s="19"/>
      <c r="L104" s="20"/>
      <c r="M104" s="18" t="s">
        <v>425</v>
      </c>
      <c r="N104" s="21">
        <v>3.52</v>
      </c>
      <c r="O104" s="22">
        <f t="shared" si="2"/>
        <v>2.936926643</v>
      </c>
      <c r="P104" s="23">
        <f t="shared" si="3"/>
        <v>13.50794966</v>
      </c>
      <c r="Q104" s="20"/>
      <c r="R104" s="18">
        <v>2019.0</v>
      </c>
      <c r="S104" s="20"/>
    </row>
    <row r="105" ht="15.75" customHeight="1">
      <c r="A105" s="17" t="s">
        <v>426</v>
      </c>
      <c r="B105" s="17" t="s">
        <v>247</v>
      </c>
      <c r="C105" s="18" t="s">
        <v>427</v>
      </c>
      <c r="D105" s="17" t="s">
        <v>22</v>
      </c>
      <c r="E105" s="18" t="s">
        <v>384</v>
      </c>
      <c r="F105" s="18" t="s">
        <v>428</v>
      </c>
      <c r="G105" s="18" t="s">
        <v>411</v>
      </c>
      <c r="H105" s="19"/>
      <c r="I105" s="18" t="s">
        <v>28</v>
      </c>
      <c r="J105" s="18" t="s">
        <v>429</v>
      </c>
      <c r="K105" s="19"/>
      <c r="L105" s="20"/>
      <c r="M105" s="18" t="s">
        <v>430</v>
      </c>
      <c r="N105" s="21">
        <v>4.51</v>
      </c>
      <c r="O105" s="22">
        <f t="shared" si="2"/>
        <v>3.762937262</v>
      </c>
      <c r="P105" s="23">
        <f t="shared" si="3"/>
        <v>17.30706051</v>
      </c>
      <c r="Q105" s="20"/>
      <c r="R105" s="18">
        <v>2019.0</v>
      </c>
      <c r="S105" s="20"/>
    </row>
    <row r="106" ht="15.75" customHeight="1">
      <c r="A106" s="17" t="s">
        <v>431</v>
      </c>
      <c r="B106" s="17" t="s">
        <v>247</v>
      </c>
      <c r="C106" s="18" t="s">
        <v>432</v>
      </c>
      <c r="D106" s="17" t="s">
        <v>22</v>
      </c>
      <c r="E106" s="18" t="s">
        <v>384</v>
      </c>
      <c r="F106" s="18" t="s">
        <v>428</v>
      </c>
      <c r="G106" s="18" t="s">
        <v>411</v>
      </c>
      <c r="H106" s="19"/>
      <c r="I106" s="18" t="s">
        <v>28</v>
      </c>
      <c r="J106" s="18" t="s">
        <v>433</v>
      </c>
      <c r="K106" s="19"/>
      <c r="L106" s="20"/>
      <c r="M106" s="18" t="s">
        <v>434</v>
      </c>
      <c r="N106" s="21">
        <v>4.51</v>
      </c>
      <c r="O106" s="22">
        <f t="shared" si="2"/>
        <v>3.762937262</v>
      </c>
      <c r="P106" s="23">
        <f t="shared" si="3"/>
        <v>17.30706051</v>
      </c>
      <c r="Q106" s="20"/>
      <c r="R106" s="18">
        <v>2019.0</v>
      </c>
      <c r="S106" s="20"/>
    </row>
    <row r="107" ht="15.75" customHeight="1">
      <c r="A107" s="17" t="s">
        <v>435</v>
      </c>
      <c r="B107" s="17" t="s">
        <v>247</v>
      </c>
      <c r="C107" s="18" t="s">
        <v>436</v>
      </c>
      <c r="D107" s="17" t="s">
        <v>22</v>
      </c>
      <c r="E107" s="18" t="s">
        <v>437</v>
      </c>
      <c r="F107" s="18" t="s">
        <v>438</v>
      </c>
      <c r="G107" s="18" t="s">
        <v>439</v>
      </c>
      <c r="H107" s="19"/>
      <c r="I107" s="18" t="s">
        <v>440</v>
      </c>
      <c r="J107" s="18" t="s">
        <v>441</v>
      </c>
      <c r="K107" s="19"/>
      <c r="L107" s="20"/>
      <c r="M107" s="18" t="s">
        <v>442</v>
      </c>
      <c r="N107" s="21">
        <v>6.9</v>
      </c>
      <c r="O107" s="22">
        <f t="shared" si="2"/>
        <v>5.757043704</v>
      </c>
      <c r="P107" s="23">
        <f t="shared" si="3"/>
        <v>26.47865133</v>
      </c>
      <c r="Q107" s="20"/>
      <c r="R107" s="18">
        <v>2019.0</v>
      </c>
      <c r="S107" s="20"/>
    </row>
    <row r="108" ht="15.75" customHeight="1">
      <c r="A108" s="17" t="s">
        <v>443</v>
      </c>
      <c r="B108" s="17" t="s">
        <v>247</v>
      </c>
      <c r="C108" s="18" t="s">
        <v>444</v>
      </c>
      <c r="D108" s="17" t="s">
        <v>22</v>
      </c>
      <c r="E108" s="18" t="s">
        <v>437</v>
      </c>
      <c r="F108" s="18" t="s">
        <v>445</v>
      </c>
      <c r="G108" s="18" t="s">
        <v>446</v>
      </c>
      <c r="H108" s="19"/>
      <c r="I108" s="18" t="s">
        <v>440</v>
      </c>
      <c r="J108" s="18" t="s">
        <v>447</v>
      </c>
      <c r="K108" s="19"/>
      <c r="L108" s="20"/>
      <c r="M108" s="18" t="s">
        <v>448</v>
      </c>
      <c r="N108" s="21">
        <v>6.9</v>
      </c>
      <c r="O108" s="22">
        <f t="shared" si="2"/>
        <v>5.757043704</v>
      </c>
      <c r="P108" s="23">
        <f t="shared" si="3"/>
        <v>26.47865133</v>
      </c>
      <c r="Q108" s="20"/>
      <c r="R108" s="18">
        <v>2019.0</v>
      </c>
      <c r="S108" s="20"/>
    </row>
    <row r="109" ht="15.75" customHeight="1">
      <c r="A109" s="17" t="s">
        <v>449</v>
      </c>
      <c r="B109" s="17" t="s">
        <v>247</v>
      </c>
      <c r="C109" s="18" t="s">
        <v>450</v>
      </c>
      <c r="D109" s="17" t="s">
        <v>22</v>
      </c>
      <c r="E109" s="18" t="s">
        <v>437</v>
      </c>
      <c r="F109" s="18" t="s">
        <v>451</v>
      </c>
      <c r="G109" s="18" t="s">
        <v>411</v>
      </c>
      <c r="H109" s="19"/>
      <c r="I109" s="18" t="s">
        <v>440</v>
      </c>
      <c r="J109" s="18" t="s">
        <v>452</v>
      </c>
      <c r="K109" s="19"/>
      <c r="L109" s="20"/>
      <c r="M109" s="18" t="s">
        <v>399</v>
      </c>
      <c r="N109" s="21">
        <v>6.9</v>
      </c>
      <c r="O109" s="22">
        <f t="shared" si="2"/>
        <v>5.757043704</v>
      </c>
      <c r="P109" s="23">
        <f t="shared" si="3"/>
        <v>26.47865133</v>
      </c>
      <c r="Q109" s="20"/>
      <c r="R109" s="18">
        <v>2019.0</v>
      </c>
      <c r="S109" s="20"/>
    </row>
    <row r="110" ht="15.75" customHeight="1">
      <c r="A110" s="17" t="s">
        <v>453</v>
      </c>
      <c r="B110" s="17" t="s">
        <v>247</v>
      </c>
      <c r="C110" s="18" t="s">
        <v>454</v>
      </c>
      <c r="D110" s="17" t="s">
        <v>22</v>
      </c>
      <c r="E110" s="18" t="s">
        <v>437</v>
      </c>
      <c r="F110" s="18" t="s">
        <v>455</v>
      </c>
      <c r="G110" s="18" t="s">
        <v>411</v>
      </c>
      <c r="H110" s="19"/>
      <c r="I110" s="18" t="s">
        <v>440</v>
      </c>
      <c r="J110" s="18" t="s">
        <v>456</v>
      </c>
      <c r="K110" s="19"/>
      <c r="L110" s="20"/>
      <c r="M110" s="18" t="s">
        <v>457</v>
      </c>
      <c r="N110" s="21">
        <v>6.9</v>
      </c>
      <c r="O110" s="22">
        <f t="shared" si="2"/>
        <v>5.757043704</v>
      </c>
      <c r="P110" s="23">
        <f t="shared" si="3"/>
        <v>26.47865133</v>
      </c>
      <c r="Q110" s="20"/>
      <c r="R110" s="18">
        <v>2019.0</v>
      </c>
      <c r="S110" s="20"/>
    </row>
    <row r="111" ht="15.75" customHeight="1">
      <c r="A111" s="17" t="s">
        <v>458</v>
      </c>
      <c r="B111" s="17" t="s">
        <v>247</v>
      </c>
      <c r="C111" s="18" t="s">
        <v>459</v>
      </c>
      <c r="D111" s="17" t="s">
        <v>22</v>
      </c>
      <c r="E111" s="18" t="s">
        <v>437</v>
      </c>
      <c r="F111" s="18" t="s">
        <v>460</v>
      </c>
      <c r="G111" s="18" t="s">
        <v>411</v>
      </c>
      <c r="H111" s="19"/>
      <c r="I111" s="18" t="s">
        <v>440</v>
      </c>
      <c r="J111" s="18" t="s">
        <v>461</v>
      </c>
      <c r="K111" s="19"/>
      <c r="L111" s="20"/>
      <c r="M111" s="18" t="s">
        <v>462</v>
      </c>
      <c r="N111" s="21">
        <v>6.25</v>
      </c>
      <c r="O111" s="22">
        <f t="shared" si="2"/>
        <v>5.2147135</v>
      </c>
      <c r="P111" s="23">
        <f t="shared" si="3"/>
        <v>23.98428563</v>
      </c>
      <c r="Q111" s="20"/>
      <c r="R111" s="18">
        <v>2019.0</v>
      </c>
      <c r="S111" s="20"/>
    </row>
    <row r="112" ht="15.75" customHeight="1">
      <c r="A112" s="17" t="s">
        <v>463</v>
      </c>
      <c r="B112" s="17" t="s">
        <v>247</v>
      </c>
      <c r="C112" s="18" t="s">
        <v>464</v>
      </c>
      <c r="D112" s="17" t="s">
        <v>22</v>
      </c>
      <c r="E112" s="18" t="s">
        <v>437</v>
      </c>
      <c r="F112" s="18" t="s">
        <v>460</v>
      </c>
      <c r="G112" s="18" t="s">
        <v>411</v>
      </c>
      <c r="H112" s="19"/>
      <c r="I112" s="18" t="s">
        <v>440</v>
      </c>
      <c r="J112" s="18" t="s">
        <v>465</v>
      </c>
      <c r="K112" s="19"/>
      <c r="L112" s="20"/>
      <c r="M112" s="18" t="s">
        <v>466</v>
      </c>
      <c r="N112" s="21">
        <v>6.25</v>
      </c>
      <c r="O112" s="22">
        <f t="shared" si="2"/>
        <v>5.2147135</v>
      </c>
      <c r="P112" s="23">
        <f t="shared" si="3"/>
        <v>23.98428563</v>
      </c>
      <c r="Q112" s="20"/>
      <c r="R112" s="18">
        <v>2019.0</v>
      </c>
      <c r="S112" s="20"/>
    </row>
    <row r="113" ht="15.75" customHeight="1">
      <c r="A113" s="17" t="s">
        <v>467</v>
      </c>
      <c r="B113" s="17" t="s">
        <v>247</v>
      </c>
      <c r="C113" s="18" t="s">
        <v>468</v>
      </c>
      <c r="D113" s="17" t="s">
        <v>22</v>
      </c>
      <c r="E113" s="18" t="s">
        <v>416</v>
      </c>
      <c r="F113" s="18" t="s">
        <v>469</v>
      </c>
      <c r="G113" s="18" t="s">
        <v>418</v>
      </c>
      <c r="H113" s="19"/>
      <c r="I113" s="18" t="s">
        <v>28</v>
      </c>
      <c r="J113" s="18" t="s">
        <v>470</v>
      </c>
      <c r="K113" s="19"/>
      <c r="L113" s="20"/>
      <c r="M113" s="18" t="s">
        <v>471</v>
      </c>
      <c r="N113" s="21">
        <v>6.0</v>
      </c>
      <c r="O113" s="22">
        <f t="shared" si="2"/>
        <v>5.00612496</v>
      </c>
      <c r="P113" s="23">
        <f t="shared" si="3"/>
        <v>23.0249142</v>
      </c>
      <c r="Q113" s="20"/>
      <c r="R113" s="18">
        <v>2018.0</v>
      </c>
      <c r="S113" s="20"/>
    </row>
    <row r="114" ht="15.75" customHeight="1">
      <c r="A114" s="17" t="s">
        <v>472</v>
      </c>
      <c r="B114" s="17" t="s">
        <v>247</v>
      </c>
      <c r="C114" s="18" t="s">
        <v>473</v>
      </c>
      <c r="D114" s="17" t="s">
        <v>98</v>
      </c>
      <c r="E114" s="18" t="s">
        <v>474</v>
      </c>
      <c r="F114" s="18" t="s">
        <v>475</v>
      </c>
      <c r="G114" s="18" t="s">
        <v>476</v>
      </c>
      <c r="H114" s="19"/>
      <c r="I114" s="18" t="s">
        <v>54</v>
      </c>
      <c r="J114" s="18" t="s">
        <v>477</v>
      </c>
      <c r="K114" s="19"/>
      <c r="L114" s="20"/>
      <c r="M114" s="18" t="s">
        <v>478</v>
      </c>
      <c r="N114" s="21">
        <v>12.6</v>
      </c>
      <c r="O114" s="22">
        <f t="shared" si="2"/>
        <v>10.51286242</v>
      </c>
      <c r="P114" s="23">
        <f t="shared" si="3"/>
        <v>48.35231982</v>
      </c>
      <c r="Q114" s="20"/>
      <c r="R114" s="18">
        <v>2020.0</v>
      </c>
      <c r="S114" s="20"/>
    </row>
    <row r="115" ht="15.75" customHeight="1">
      <c r="A115" s="17" t="s">
        <v>479</v>
      </c>
      <c r="B115" s="17" t="s">
        <v>247</v>
      </c>
      <c r="C115" s="18" t="s">
        <v>480</v>
      </c>
      <c r="D115" s="17" t="s">
        <v>98</v>
      </c>
      <c r="E115" s="18" t="s">
        <v>474</v>
      </c>
      <c r="F115" s="18" t="s">
        <v>481</v>
      </c>
      <c r="G115" s="18" t="s">
        <v>476</v>
      </c>
      <c r="H115" s="19"/>
      <c r="I115" s="18" t="s">
        <v>28</v>
      </c>
      <c r="J115" s="18" t="s">
        <v>482</v>
      </c>
      <c r="K115" s="19"/>
      <c r="L115" s="20"/>
      <c r="M115" s="18" t="s">
        <v>483</v>
      </c>
      <c r="N115" s="21">
        <v>12.6</v>
      </c>
      <c r="O115" s="22">
        <f t="shared" si="2"/>
        <v>10.51286242</v>
      </c>
      <c r="P115" s="23">
        <f t="shared" si="3"/>
        <v>48.35231982</v>
      </c>
      <c r="Q115" s="20"/>
      <c r="R115" s="18">
        <v>2020.0</v>
      </c>
      <c r="S115" s="20"/>
    </row>
    <row r="116" ht="15.75" customHeight="1">
      <c r="A116" s="17" t="s">
        <v>484</v>
      </c>
      <c r="B116" s="17" t="s">
        <v>247</v>
      </c>
      <c r="C116" s="18" t="s">
        <v>485</v>
      </c>
      <c r="D116" s="17" t="s">
        <v>98</v>
      </c>
      <c r="E116" s="18" t="s">
        <v>486</v>
      </c>
      <c r="F116" s="18" t="s">
        <v>487</v>
      </c>
      <c r="G116" s="18" t="s">
        <v>476</v>
      </c>
      <c r="H116" s="19"/>
      <c r="I116" s="18" t="s">
        <v>28</v>
      </c>
      <c r="J116" s="18" t="s">
        <v>488</v>
      </c>
      <c r="K116" s="19"/>
      <c r="L116" s="20"/>
      <c r="M116" s="18" t="s">
        <v>489</v>
      </c>
      <c r="N116" s="21">
        <v>14.0</v>
      </c>
      <c r="O116" s="22">
        <f t="shared" si="2"/>
        <v>11.68095824</v>
      </c>
      <c r="P116" s="23">
        <f t="shared" si="3"/>
        <v>53.7247998</v>
      </c>
      <c r="Q116" s="20"/>
      <c r="R116" s="18">
        <v>2020.0</v>
      </c>
      <c r="S116" s="20"/>
    </row>
    <row r="117" ht="15.75" customHeight="1">
      <c r="A117" s="17" t="s">
        <v>490</v>
      </c>
      <c r="B117" s="17" t="s">
        <v>247</v>
      </c>
      <c r="C117" s="18" t="s">
        <v>491</v>
      </c>
      <c r="D117" s="17" t="s">
        <v>98</v>
      </c>
      <c r="E117" s="18" t="s">
        <v>492</v>
      </c>
      <c r="F117" s="18" t="s">
        <v>493</v>
      </c>
      <c r="G117" s="18" t="s">
        <v>476</v>
      </c>
      <c r="H117" s="19"/>
      <c r="I117" s="18" t="s">
        <v>54</v>
      </c>
      <c r="J117" s="18" t="s">
        <v>494</v>
      </c>
      <c r="K117" s="19"/>
      <c r="L117" s="20"/>
      <c r="M117" s="18" t="s">
        <v>495</v>
      </c>
      <c r="N117" s="21">
        <v>7.25</v>
      </c>
      <c r="O117" s="22">
        <f t="shared" si="2"/>
        <v>6.04906766</v>
      </c>
      <c r="P117" s="23">
        <f t="shared" si="3"/>
        <v>27.82177133</v>
      </c>
      <c r="Q117" s="20"/>
      <c r="R117" s="18">
        <v>2019.0</v>
      </c>
      <c r="S117" s="20"/>
    </row>
    <row r="118" ht="15.75" customHeight="1">
      <c r="A118" s="17" t="s">
        <v>496</v>
      </c>
      <c r="B118" s="17" t="s">
        <v>247</v>
      </c>
      <c r="C118" s="18" t="s">
        <v>497</v>
      </c>
      <c r="D118" s="17" t="s">
        <v>98</v>
      </c>
      <c r="E118" s="18" t="s">
        <v>492</v>
      </c>
      <c r="F118" s="18" t="s">
        <v>498</v>
      </c>
      <c r="G118" s="18" t="s">
        <v>476</v>
      </c>
      <c r="H118" s="19"/>
      <c r="I118" s="18" t="s">
        <v>54</v>
      </c>
      <c r="J118" s="18" t="s">
        <v>499</v>
      </c>
      <c r="K118" s="19"/>
      <c r="L118" s="20"/>
      <c r="M118" s="18" t="s">
        <v>500</v>
      </c>
      <c r="N118" s="21">
        <v>8.82</v>
      </c>
      <c r="O118" s="22">
        <f t="shared" si="2"/>
        <v>7.359003691</v>
      </c>
      <c r="P118" s="23">
        <f t="shared" si="3"/>
        <v>33.84662387</v>
      </c>
      <c r="Q118" s="20"/>
      <c r="R118" s="18">
        <v>2019.0</v>
      </c>
      <c r="S118" s="20"/>
    </row>
    <row r="119" ht="15.75" customHeight="1">
      <c r="A119" s="17" t="s">
        <v>501</v>
      </c>
      <c r="B119" s="17" t="s">
        <v>247</v>
      </c>
      <c r="C119" s="18" t="s">
        <v>502</v>
      </c>
      <c r="D119" s="17" t="s">
        <v>98</v>
      </c>
      <c r="E119" s="18" t="s">
        <v>492</v>
      </c>
      <c r="F119" s="18" t="s">
        <v>503</v>
      </c>
      <c r="G119" s="18" t="s">
        <v>504</v>
      </c>
      <c r="H119" s="19"/>
      <c r="I119" s="18" t="s">
        <v>54</v>
      </c>
      <c r="J119" s="18" t="s">
        <v>505</v>
      </c>
      <c r="K119" s="19"/>
      <c r="L119" s="20"/>
      <c r="M119" s="18" t="s">
        <v>506</v>
      </c>
      <c r="N119" s="21">
        <v>8.82</v>
      </c>
      <c r="O119" s="22">
        <f t="shared" si="2"/>
        <v>7.359003691</v>
      </c>
      <c r="P119" s="23">
        <f t="shared" si="3"/>
        <v>33.84662387</v>
      </c>
      <c r="Q119" s="20"/>
      <c r="R119" s="18">
        <v>2019.0</v>
      </c>
      <c r="S119" s="20"/>
    </row>
    <row r="120" ht="15.75" customHeight="1">
      <c r="A120" s="17" t="s">
        <v>507</v>
      </c>
      <c r="B120" s="17" t="s">
        <v>247</v>
      </c>
      <c r="C120" s="18" t="s">
        <v>508</v>
      </c>
      <c r="D120" s="17" t="s">
        <v>98</v>
      </c>
      <c r="E120" s="18" t="s">
        <v>492</v>
      </c>
      <c r="F120" s="18" t="s">
        <v>509</v>
      </c>
      <c r="G120" s="18" t="s">
        <v>476</v>
      </c>
      <c r="H120" s="19"/>
      <c r="I120" s="18" t="s">
        <v>54</v>
      </c>
      <c r="J120" s="18" t="s">
        <v>510</v>
      </c>
      <c r="K120" s="19"/>
      <c r="L120" s="20"/>
      <c r="M120" s="18" t="s">
        <v>511</v>
      </c>
      <c r="N120" s="21">
        <v>8.82</v>
      </c>
      <c r="O120" s="22">
        <f t="shared" si="2"/>
        <v>7.359003691</v>
      </c>
      <c r="P120" s="23">
        <f t="shared" si="3"/>
        <v>33.84662387</v>
      </c>
      <c r="Q120" s="20"/>
      <c r="R120" s="18">
        <v>2019.0</v>
      </c>
      <c r="S120" s="20"/>
    </row>
    <row r="121" ht="15.75" customHeight="1">
      <c r="A121" s="17" t="s">
        <v>512</v>
      </c>
      <c r="B121" s="17" t="s">
        <v>247</v>
      </c>
      <c r="C121" s="18" t="s">
        <v>513</v>
      </c>
      <c r="D121" s="17" t="s">
        <v>98</v>
      </c>
      <c r="E121" s="18" t="s">
        <v>492</v>
      </c>
      <c r="F121" s="18" t="s">
        <v>514</v>
      </c>
      <c r="G121" s="18" t="s">
        <v>476</v>
      </c>
      <c r="H121" s="19"/>
      <c r="I121" s="18" t="s">
        <v>54</v>
      </c>
      <c r="J121" s="18" t="s">
        <v>515</v>
      </c>
      <c r="K121" s="19"/>
      <c r="L121" s="20"/>
      <c r="M121" s="18" t="s">
        <v>516</v>
      </c>
      <c r="N121" s="21">
        <v>8.82</v>
      </c>
      <c r="O121" s="22">
        <f t="shared" si="2"/>
        <v>7.359003691</v>
      </c>
      <c r="P121" s="23">
        <f t="shared" si="3"/>
        <v>33.84662387</v>
      </c>
      <c r="Q121" s="20"/>
      <c r="R121" s="18">
        <v>2019.0</v>
      </c>
      <c r="S121" s="20"/>
    </row>
    <row r="122" ht="15.75" customHeight="1">
      <c r="A122" s="17" t="s">
        <v>517</v>
      </c>
      <c r="B122" s="17" t="s">
        <v>247</v>
      </c>
      <c r="C122" s="18" t="s">
        <v>518</v>
      </c>
      <c r="D122" s="17" t="s">
        <v>98</v>
      </c>
      <c r="E122" s="18" t="s">
        <v>492</v>
      </c>
      <c r="F122" s="18" t="s">
        <v>519</v>
      </c>
      <c r="G122" s="18" t="s">
        <v>476</v>
      </c>
      <c r="H122" s="19"/>
      <c r="I122" s="18" t="s">
        <v>54</v>
      </c>
      <c r="J122" s="18" t="s">
        <v>520</v>
      </c>
      <c r="K122" s="19"/>
      <c r="L122" s="20"/>
      <c r="M122" s="18" t="s">
        <v>521</v>
      </c>
      <c r="N122" s="21">
        <v>6.9</v>
      </c>
      <c r="O122" s="22">
        <f t="shared" si="2"/>
        <v>5.757043704</v>
      </c>
      <c r="P122" s="23">
        <f t="shared" si="3"/>
        <v>26.47865133</v>
      </c>
      <c r="Q122" s="20"/>
      <c r="R122" s="18">
        <v>2019.0</v>
      </c>
      <c r="S122" s="20"/>
    </row>
    <row r="123" ht="15.75" customHeight="1">
      <c r="A123" s="17" t="s">
        <v>522</v>
      </c>
      <c r="B123" s="17" t="s">
        <v>247</v>
      </c>
      <c r="C123" s="18" t="s">
        <v>523</v>
      </c>
      <c r="D123" s="17" t="s">
        <v>98</v>
      </c>
      <c r="E123" s="18" t="s">
        <v>524</v>
      </c>
      <c r="F123" s="18" t="s">
        <v>525</v>
      </c>
      <c r="G123" s="18" t="s">
        <v>476</v>
      </c>
      <c r="H123" s="19"/>
      <c r="I123" s="18" t="s">
        <v>54</v>
      </c>
      <c r="J123" s="18" t="s">
        <v>526</v>
      </c>
      <c r="K123" s="19"/>
      <c r="L123" s="20"/>
      <c r="M123" s="18" t="s">
        <v>527</v>
      </c>
      <c r="N123" s="21">
        <v>7.72</v>
      </c>
      <c r="O123" s="22">
        <f t="shared" si="2"/>
        <v>6.441214115</v>
      </c>
      <c r="P123" s="23">
        <f t="shared" si="3"/>
        <v>29.6253896</v>
      </c>
      <c r="Q123" s="20"/>
      <c r="R123" s="18">
        <v>2019.0</v>
      </c>
      <c r="S123" s="20"/>
    </row>
    <row r="124" ht="15.75" customHeight="1">
      <c r="A124" s="27" t="s">
        <v>528</v>
      </c>
      <c r="B124" s="27" t="s">
        <v>529</v>
      </c>
      <c r="C124" s="28" t="s">
        <v>530</v>
      </c>
      <c r="D124" s="28" t="s">
        <v>22</v>
      </c>
      <c r="E124" s="29"/>
      <c r="F124" s="29"/>
      <c r="G124" s="28" t="s">
        <v>531</v>
      </c>
      <c r="H124" s="30"/>
      <c r="I124" s="28" t="s">
        <v>28</v>
      </c>
      <c r="J124" s="28" t="s">
        <v>532</v>
      </c>
      <c r="K124" s="31">
        <v>59.0</v>
      </c>
      <c r="L124" s="28"/>
      <c r="M124" s="28">
        <v>188.0</v>
      </c>
      <c r="N124" s="32">
        <v>6.42</v>
      </c>
      <c r="O124" s="33">
        <f t="shared" si="2"/>
        <v>5.356553707</v>
      </c>
      <c r="P124" s="34">
        <f t="shared" si="3"/>
        <v>24.63665819</v>
      </c>
      <c r="Q124" s="29"/>
      <c r="R124" s="29"/>
      <c r="S124" s="29"/>
    </row>
    <row r="125" ht="15.75" customHeight="1">
      <c r="A125" s="27" t="s">
        <v>533</v>
      </c>
      <c r="B125" s="27" t="s">
        <v>529</v>
      </c>
      <c r="C125" s="28" t="s">
        <v>534</v>
      </c>
      <c r="D125" s="28" t="s">
        <v>22</v>
      </c>
      <c r="E125" s="29"/>
      <c r="F125" s="29"/>
      <c r="G125" s="28" t="s">
        <v>535</v>
      </c>
      <c r="H125" s="30"/>
      <c r="I125" s="28" t="s">
        <v>28</v>
      </c>
      <c r="J125" s="28" t="s">
        <v>536</v>
      </c>
      <c r="K125" s="31">
        <v>59.0</v>
      </c>
      <c r="L125" s="28"/>
      <c r="M125" s="28">
        <v>325.0</v>
      </c>
      <c r="N125" s="32">
        <v>6.08</v>
      </c>
      <c r="O125" s="33">
        <f t="shared" si="2"/>
        <v>5.072873293</v>
      </c>
      <c r="P125" s="34">
        <f t="shared" si="3"/>
        <v>23.33191306</v>
      </c>
      <c r="Q125" s="29"/>
      <c r="R125" s="29"/>
      <c r="S125" s="29"/>
    </row>
    <row r="126" ht="15.75" customHeight="1">
      <c r="A126" s="27" t="s">
        <v>537</v>
      </c>
      <c r="B126" s="27" t="s">
        <v>529</v>
      </c>
      <c r="C126" s="28" t="s">
        <v>538</v>
      </c>
      <c r="D126" s="28" t="s">
        <v>22</v>
      </c>
      <c r="E126" s="29"/>
      <c r="F126" s="29"/>
      <c r="G126" s="28" t="s">
        <v>539</v>
      </c>
      <c r="H126" s="30"/>
      <c r="I126" s="28" t="s">
        <v>28</v>
      </c>
      <c r="J126" s="28" t="s">
        <v>540</v>
      </c>
      <c r="K126" s="31">
        <v>60.0</v>
      </c>
      <c r="L126" s="28"/>
      <c r="M126" s="28">
        <v>3.0</v>
      </c>
      <c r="N126" s="32">
        <v>6.61</v>
      </c>
      <c r="O126" s="33">
        <f t="shared" si="2"/>
        <v>5.515080998</v>
      </c>
      <c r="P126" s="34">
        <f t="shared" si="3"/>
        <v>25.36578048</v>
      </c>
      <c r="Q126" s="29"/>
      <c r="R126" s="29"/>
      <c r="S126" s="29"/>
    </row>
    <row r="127" ht="15.75" customHeight="1">
      <c r="A127" s="27" t="s">
        <v>541</v>
      </c>
      <c r="B127" s="27" t="s">
        <v>529</v>
      </c>
      <c r="C127" s="28" t="s">
        <v>542</v>
      </c>
      <c r="D127" s="28" t="s">
        <v>22</v>
      </c>
      <c r="E127" s="29"/>
      <c r="F127" s="29"/>
      <c r="G127" s="28" t="s">
        <v>543</v>
      </c>
      <c r="H127" s="30"/>
      <c r="I127" s="28" t="s">
        <v>28</v>
      </c>
      <c r="J127" s="28" t="s">
        <v>544</v>
      </c>
      <c r="K127" s="31">
        <v>59.0</v>
      </c>
      <c r="L127" s="28"/>
      <c r="M127" s="28">
        <v>9.0</v>
      </c>
      <c r="N127" s="32">
        <v>4.3</v>
      </c>
      <c r="O127" s="33">
        <f t="shared" si="2"/>
        <v>3.587722888</v>
      </c>
      <c r="P127" s="34">
        <f t="shared" si="3"/>
        <v>16.50118851</v>
      </c>
      <c r="Q127" s="29"/>
      <c r="R127" s="29"/>
      <c r="S127" s="29"/>
    </row>
    <row r="128" ht="15.75" customHeight="1">
      <c r="A128" s="27" t="s">
        <v>545</v>
      </c>
      <c r="B128" s="27" t="s">
        <v>529</v>
      </c>
      <c r="C128" s="28" t="s">
        <v>542</v>
      </c>
      <c r="D128" s="28" t="s">
        <v>22</v>
      </c>
      <c r="E128" s="29"/>
      <c r="F128" s="29"/>
      <c r="G128" s="28" t="s">
        <v>543</v>
      </c>
      <c r="H128" s="30"/>
      <c r="I128" s="28" t="s">
        <v>28</v>
      </c>
      <c r="J128" s="28" t="s">
        <v>546</v>
      </c>
      <c r="K128" s="31">
        <v>59.0</v>
      </c>
      <c r="L128" s="28"/>
      <c r="M128" s="28">
        <v>7.0</v>
      </c>
      <c r="N128" s="32">
        <v>4.3</v>
      </c>
      <c r="O128" s="33">
        <f t="shared" si="2"/>
        <v>3.587722888</v>
      </c>
      <c r="P128" s="34">
        <f t="shared" si="3"/>
        <v>16.50118851</v>
      </c>
      <c r="Q128" s="29"/>
      <c r="R128" s="29"/>
      <c r="S128" s="29"/>
    </row>
    <row r="129" ht="15.75" customHeight="1">
      <c r="A129" s="27" t="s">
        <v>547</v>
      </c>
      <c r="B129" s="27" t="s">
        <v>529</v>
      </c>
      <c r="C129" s="28" t="s">
        <v>548</v>
      </c>
      <c r="D129" s="28" t="s">
        <v>22</v>
      </c>
      <c r="E129" s="29"/>
      <c r="F129" s="29"/>
      <c r="G129" s="28" t="s">
        <v>543</v>
      </c>
      <c r="H129" s="30"/>
      <c r="I129" s="28" t="s">
        <v>28</v>
      </c>
      <c r="J129" s="28" t="s">
        <v>549</v>
      </c>
      <c r="K129" s="31">
        <v>59.0</v>
      </c>
      <c r="L129" s="28"/>
      <c r="M129" s="28">
        <v>56.0</v>
      </c>
      <c r="N129" s="32">
        <v>5.31</v>
      </c>
      <c r="O129" s="33">
        <f t="shared" si="2"/>
        <v>4.43042059</v>
      </c>
      <c r="P129" s="34">
        <f t="shared" si="3"/>
        <v>20.37704907</v>
      </c>
      <c r="Q129" s="29"/>
      <c r="R129" s="29"/>
      <c r="S129" s="29"/>
    </row>
    <row r="130" ht="15.75" customHeight="1">
      <c r="A130" s="27" t="s">
        <v>550</v>
      </c>
      <c r="B130" s="27" t="s">
        <v>529</v>
      </c>
      <c r="C130" s="28" t="s">
        <v>551</v>
      </c>
      <c r="D130" s="28" t="s">
        <v>22</v>
      </c>
      <c r="E130" s="29"/>
      <c r="F130" s="29"/>
      <c r="G130" s="28" t="s">
        <v>543</v>
      </c>
      <c r="H130" s="30"/>
      <c r="I130" s="28" t="s">
        <v>28</v>
      </c>
      <c r="J130" s="28" t="s">
        <v>552</v>
      </c>
      <c r="K130" s="31">
        <v>59.0</v>
      </c>
      <c r="L130" s="28"/>
      <c r="M130" s="28">
        <v>9.0</v>
      </c>
      <c r="N130" s="32">
        <v>5.31</v>
      </c>
      <c r="O130" s="33">
        <f t="shared" si="2"/>
        <v>4.43042059</v>
      </c>
      <c r="P130" s="34">
        <f t="shared" si="3"/>
        <v>20.37704907</v>
      </c>
      <c r="Q130" s="29"/>
      <c r="R130" s="29"/>
      <c r="S130" s="29"/>
    </row>
    <row r="131" ht="15.75" customHeight="1">
      <c r="A131" s="27" t="s">
        <v>553</v>
      </c>
      <c r="B131" s="27" t="s">
        <v>529</v>
      </c>
      <c r="C131" s="28" t="s">
        <v>554</v>
      </c>
      <c r="D131" s="28" t="s">
        <v>22</v>
      </c>
      <c r="E131" s="29"/>
      <c r="F131" s="29"/>
      <c r="G131" s="28" t="s">
        <v>543</v>
      </c>
      <c r="H131" s="30"/>
      <c r="I131" s="28" t="s">
        <v>28</v>
      </c>
      <c r="J131" s="28" t="s">
        <v>555</v>
      </c>
      <c r="K131" s="31">
        <v>59.0</v>
      </c>
      <c r="L131" s="28"/>
      <c r="M131" s="28">
        <v>56.0</v>
      </c>
      <c r="N131" s="32">
        <v>4.3</v>
      </c>
      <c r="O131" s="33">
        <f t="shared" si="2"/>
        <v>3.587722888</v>
      </c>
      <c r="P131" s="34">
        <f t="shared" si="3"/>
        <v>16.50118851</v>
      </c>
      <c r="Q131" s="29"/>
      <c r="R131" s="29"/>
      <c r="S131" s="29"/>
    </row>
    <row r="132" ht="15.75" customHeight="1">
      <c r="A132" s="27" t="s">
        <v>556</v>
      </c>
      <c r="B132" s="27" t="s">
        <v>529</v>
      </c>
      <c r="C132" s="28" t="s">
        <v>557</v>
      </c>
      <c r="D132" s="28" t="s">
        <v>558</v>
      </c>
      <c r="E132" s="29"/>
      <c r="F132" s="29"/>
      <c r="G132" s="28" t="s">
        <v>559</v>
      </c>
      <c r="H132" s="30"/>
      <c r="I132" s="28" t="s">
        <v>54</v>
      </c>
      <c r="J132" s="28" t="s">
        <v>560</v>
      </c>
      <c r="K132" s="31">
        <v>60.0</v>
      </c>
      <c r="L132" s="28"/>
      <c r="M132" s="28">
        <v>13.0</v>
      </c>
      <c r="N132" s="32">
        <v>9.33</v>
      </c>
      <c r="O132" s="33">
        <f t="shared" si="2"/>
        <v>7.784524313</v>
      </c>
      <c r="P132" s="34">
        <f t="shared" si="3"/>
        <v>35.80374158</v>
      </c>
      <c r="Q132" s="29"/>
      <c r="R132" s="29"/>
      <c r="S132" s="29"/>
    </row>
    <row r="133" ht="15.75" customHeight="1">
      <c r="A133" s="27" t="s">
        <v>561</v>
      </c>
      <c r="B133" s="27" t="s">
        <v>529</v>
      </c>
      <c r="C133" s="28" t="s">
        <v>562</v>
      </c>
      <c r="D133" s="28" t="s">
        <v>558</v>
      </c>
      <c r="E133" s="29"/>
      <c r="F133" s="29"/>
      <c r="G133" s="28" t="s">
        <v>559</v>
      </c>
      <c r="H133" s="30"/>
      <c r="I133" s="28" t="s">
        <v>54</v>
      </c>
      <c r="J133" s="28" t="s">
        <v>563</v>
      </c>
      <c r="K133" s="31">
        <v>60.0</v>
      </c>
      <c r="L133" s="28"/>
      <c r="M133" s="28">
        <v>9.0</v>
      </c>
      <c r="N133" s="32">
        <v>9.33</v>
      </c>
      <c r="O133" s="33">
        <f t="shared" si="2"/>
        <v>7.784524313</v>
      </c>
      <c r="P133" s="34">
        <f t="shared" si="3"/>
        <v>35.80374158</v>
      </c>
      <c r="Q133" s="29"/>
      <c r="R133" s="29"/>
      <c r="S133" s="29"/>
    </row>
    <row r="134" ht="15.75" customHeight="1">
      <c r="A134" s="27" t="s">
        <v>564</v>
      </c>
      <c r="B134" s="27" t="s">
        <v>529</v>
      </c>
      <c r="C134" s="28" t="s">
        <v>565</v>
      </c>
      <c r="D134" s="28" t="s">
        <v>53</v>
      </c>
      <c r="E134" s="29"/>
      <c r="F134" s="29"/>
      <c r="G134" s="28" t="s">
        <v>566</v>
      </c>
      <c r="H134" s="30"/>
      <c r="I134" s="28" t="s">
        <v>24</v>
      </c>
      <c r="J134" s="28" t="s">
        <v>567</v>
      </c>
      <c r="K134" s="31">
        <v>70.0</v>
      </c>
      <c r="L134" s="28"/>
      <c r="M134" s="28">
        <v>69.0</v>
      </c>
      <c r="N134" s="32">
        <v>6.44</v>
      </c>
      <c r="O134" s="33">
        <f t="shared" si="2"/>
        <v>5.37324079</v>
      </c>
      <c r="P134" s="34">
        <f t="shared" si="3"/>
        <v>24.71340791</v>
      </c>
      <c r="Q134" s="29"/>
      <c r="R134" s="29"/>
      <c r="S134" s="29"/>
    </row>
    <row r="135" ht="15.75" customHeight="1">
      <c r="A135" s="27" t="s">
        <v>568</v>
      </c>
      <c r="B135" s="27" t="s">
        <v>529</v>
      </c>
      <c r="C135" s="28" t="s">
        <v>569</v>
      </c>
      <c r="D135" s="28" t="s">
        <v>53</v>
      </c>
      <c r="E135" s="29"/>
      <c r="F135" s="29"/>
      <c r="G135" s="28" t="s">
        <v>566</v>
      </c>
      <c r="H135" s="30"/>
      <c r="I135" s="28" t="s">
        <v>24</v>
      </c>
      <c r="J135" s="35"/>
      <c r="K135" s="31">
        <v>70.0</v>
      </c>
      <c r="L135" s="28"/>
      <c r="M135" s="28">
        <v>133.0</v>
      </c>
      <c r="N135" s="32">
        <v>7.21</v>
      </c>
      <c r="O135" s="33">
        <f t="shared" si="2"/>
        <v>6.015693494</v>
      </c>
      <c r="P135" s="34">
        <f t="shared" si="3"/>
        <v>27.6682719</v>
      </c>
      <c r="Q135" s="29"/>
      <c r="R135" s="29"/>
      <c r="S135" s="29"/>
    </row>
    <row r="136" ht="15.75" customHeight="1">
      <c r="A136" s="27" t="s">
        <v>570</v>
      </c>
      <c r="B136" s="27" t="s">
        <v>529</v>
      </c>
      <c r="C136" s="28" t="s">
        <v>571</v>
      </c>
      <c r="D136" s="28" t="s">
        <v>53</v>
      </c>
      <c r="E136" s="29"/>
      <c r="F136" s="29"/>
      <c r="G136" s="28" t="s">
        <v>572</v>
      </c>
      <c r="H136" s="30"/>
      <c r="I136" s="28" t="s">
        <v>54</v>
      </c>
      <c r="J136" s="28" t="s">
        <v>573</v>
      </c>
      <c r="K136" s="31">
        <v>70.0</v>
      </c>
      <c r="L136" s="28"/>
      <c r="M136" s="28">
        <v>8.0</v>
      </c>
      <c r="N136" s="32">
        <v>6.77</v>
      </c>
      <c r="O136" s="33">
        <f t="shared" si="2"/>
        <v>5.648577663</v>
      </c>
      <c r="P136" s="34">
        <f t="shared" si="3"/>
        <v>25.97977819</v>
      </c>
      <c r="Q136" s="29"/>
      <c r="R136" s="29"/>
      <c r="S136" s="29"/>
    </row>
    <row r="137" ht="15.75" customHeight="1">
      <c r="A137" s="27" t="s">
        <v>574</v>
      </c>
      <c r="B137" s="27" t="s">
        <v>529</v>
      </c>
      <c r="C137" s="28" t="s">
        <v>575</v>
      </c>
      <c r="D137" s="28" t="s">
        <v>53</v>
      </c>
      <c r="E137" s="29"/>
      <c r="F137" s="29"/>
      <c r="G137" s="28" t="s">
        <v>576</v>
      </c>
      <c r="H137" s="30"/>
      <c r="I137" s="28" t="s">
        <v>54</v>
      </c>
      <c r="J137" s="28" t="s">
        <v>577</v>
      </c>
      <c r="K137" s="31">
        <v>70.0</v>
      </c>
      <c r="L137" s="28"/>
      <c r="M137" s="28">
        <v>193.0</v>
      </c>
      <c r="N137" s="32">
        <v>7.39</v>
      </c>
      <c r="O137" s="33">
        <f t="shared" si="2"/>
        <v>6.165877242</v>
      </c>
      <c r="P137" s="34">
        <f t="shared" si="3"/>
        <v>28.35901932</v>
      </c>
      <c r="Q137" s="29"/>
      <c r="R137" s="29"/>
      <c r="S137" s="29"/>
    </row>
    <row r="138" ht="15.75" customHeight="1">
      <c r="A138" s="27" t="s">
        <v>578</v>
      </c>
      <c r="B138" s="27" t="s">
        <v>529</v>
      </c>
      <c r="C138" s="28" t="s">
        <v>579</v>
      </c>
      <c r="D138" s="28" t="s">
        <v>53</v>
      </c>
      <c r="E138" s="29"/>
      <c r="F138" s="29"/>
      <c r="G138" s="28" t="s">
        <v>559</v>
      </c>
      <c r="H138" s="30"/>
      <c r="I138" s="28" t="s">
        <v>54</v>
      </c>
      <c r="J138" s="28" t="s">
        <v>580</v>
      </c>
      <c r="K138" s="31">
        <v>35.0</v>
      </c>
      <c r="L138" s="28"/>
      <c r="M138" s="28">
        <v>30.0</v>
      </c>
      <c r="N138" s="32">
        <v>10.69</v>
      </c>
      <c r="O138" s="33">
        <f t="shared" si="2"/>
        <v>8.91924597</v>
      </c>
      <c r="P138" s="34">
        <f t="shared" si="3"/>
        <v>41.02272213</v>
      </c>
      <c r="Q138" s="29"/>
      <c r="R138" s="29"/>
      <c r="S138" s="29"/>
    </row>
    <row r="139" ht="15.75" customHeight="1">
      <c r="A139" s="27" t="s">
        <v>581</v>
      </c>
      <c r="B139" s="27" t="s">
        <v>529</v>
      </c>
      <c r="C139" s="28" t="s">
        <v>582</v>
      </c>
      <c r="D139" s="28" t="s">
        <v>53</v>
      </c>
      <c r="E139" s="29"/>
      <c r="F139" s="29"/>
      <c r="G139" s="28" t="s">
        <v>583</v>
      </c>
      <c r="H139" s="30"/>
      <c r="I139" s="28" t="s">
        <v>54</v>
      </c>
      <c r="J139" s="28" t="s">
        <v>584</v>
      </c>
      <c r="K139" s="31">
        <v>70.0</v>
      </c>
      <c r="L139" s="28"/>
      <c r="M139" s="28">
        <v>1.0</v>
      </c>
      <c r="N139" s="32">
        <v>5.93</v>
      </c>
      <c r="O139" s="33">
        <f t="shared" si="2"/>
        <v>4.947720169</v>
      </c>
      <c r="P139" s="34">
        <f t="shared" si="3"/>
        <v>22.7562902</v>
      </c>
      <c r="Q139" s="29"/>
      <c r="R139" s="29"/>
      <c r="S139" s="29"/>
    </row>
    <row r="140" ht="15.75" customHeight="1">
      <c r="A140" s="27" t="s">
        <v>585</v>
      </c>
      <c r="B140" s="27" t="s">
        <v>529</v>
      </c>
      <c r="C140" s="28" t="s">
        <v>586</v>
      </c>
      <c r="D140" s="28" t="s">
        <v>53</v>
      </c>
      <c r="E140" s="29"/>
      <c r="F140" s="29"/>
      <c r="G140" s="28" t="s">
        <v>587</v>
      </c>
      <c r="H140" s="30"/>
      <c r="I140" s="28" t="s">
        <v>54</v>
      </c>
      <c r="J140" s="28" t="s">
        <v>588</v>
      </c>
      <c r="K140" s="31">
        <v>70.0</v>
      </c>
      <c r="L140" s="28"/>
      <c r="M140" s="28">
        <v>40.0</v>
      </c>
      <c r="N140" s="32">
        <v>7.28</v>
      </c>
      <c r="O140" s="33">
        <f t="shared" si="2"/>
        <v>6.074098285</v>
      </c>
      <c r="P140" s="34">
        <f t="shared" si="3"/>
        <v>27.9368959</v>
      </c>
      <c r="Q140" s="29"/>
      <c r="R140" s="29"/>
      <c r="S140" s="29"/>
    </row>
    <row r="141" ht="15.75" customHeight="1">
      <c r="A141" s="27" t="s">
        <v>589</v>
      </c>
      <c r="B141" s="27" t="s">
        <v>529</v>
      </c>
      <c r="C141" s="28" t="s">
        <v>590</v>
      </c>
      <c r="D141" s="28" t="s">
        <v>53</v>
      </c>
      <c r="E141" s="29"/>
      <c r="F141" s="29"/>
      <c r="G141" s="28" t="s">
        <v>587</v>
      </c>
      <c r="H141" s="30"/>
      <c r="I141" s="28" t="s">
        <v>54</v>
      </c>
      <c r="J141" s="28" t="s">
        <v>591</v>
      </c>
      <c r="K141" s="31">
        <v>70.0</v>
      </c>
      <c r="L141" s="28"/>
      <c r="M141" s="28">
        <v>222.0</v>
      </c>
      <c r="N141" s="32">
        <v>7.28</v>
      </c>
      <c r="O141" s="33">
        <f t="shared" si="2"/>
        <v>6.074098285</v>
      </c>
      <c r="P141" s="34">
        <f t="shared" si="3"/>
        <v>27.9368959</v>
      </c>
      <c r="Q141" s="29"/>
      <c r="R141" s="29"/>
      <c r="S141" s="29"/>
    </row>
    <row r="142" ht="15.75" customHeight="1">
      <c r="A142" s="27" t="s">
        <v>592</v>
      </c>
      <c r="B142" s="27" t="s">
        <v>529</v>
      </c>
      <c r="C142" s="28" t="s">
        <v>586</v>
      </c>
      <c r="D142" s="28" t="s">
        <v>53</v>
      </c>
      <c r="E142" s="29"/>
      <c r="F142" s="29"/>
      <c r="G142" s="28" t="s">
        <v>587</v>
      </c>
      <c r="H142" s="30"/>
      <c r="I142" s="28" t="s">
        <v>54</v>
      </c>
      <c r="J142" s="28" t="s">
        <v>588</v>
      </c>
      <c r="K142" s="31">
        <v>70.0</v>
      </c>
      <c r="L142" s="28"/>
      <c r="M142" s="28">
        <v>54.0</v>
      </c>
      <c r="N142" s="32">
        <v>7.28</v>
      </c>
      <c r="O142" s="33">
        <f t="shared" si="2"/>
        <v>6.074098285</v>
      </c>
      <c r="P142" s="34">
        <f t="shared" si="3"/>
        <v>27.9368959</v>
      </c>
      <c r="Q142" s="29"/>
      <c r="R142" s="29"/>
      <c r="S142" s="29"/>
    </row>
    <row r="143" ht="15.75" customHeight="1">
      <c r="A143" s="27" t="s">
        <v>593</v>
      </c>
      <c r="B143" s="27" t="s">
        <v>529</v>
      </c>
      <c r="C143" s="28" t="s">
        <v>594</v>
      </c>
      <c r="D143" s="28" t="s">
        <v>53</v>
      </c>
      <c r="E143" s="29"/>
      <c r="F143" s="29"/>
      <c r="G143" s="28" t="s">
        <v>595</v>
      </c>
      <c r="H143" s="30"/>
      <c r="I143" s="28" t="s">
        <v>54</v>
      </c>
      <c r="J143" s="28" t="s">
        <v>596</v>
      </c>
      <c r="K143" s="31">
        <v>35.0</v>
      </c>
      <c r="L143" s="28"/>
      <c r="M143" s="28">
        <v>1.0</v>
      </c>
      <c r="N143" s="32">
        <v>13.18</v>
      </c>
      <c r="O143" s="33">
        <f t="shared" si="2"/>
        <v>10.99678783</v>
      </c>
      <c r="P143" s="34">
        <f t="shared" si="3"/>
        <v>50.57806153</v>
      </c>
      <c r="Q143" s="29"/>
      <c r="R143" s="29"/>
      <c r="S143" s="29"/>
    </row>
    <row r="144" ht="15.75" customHeight="1">
      <c r="A144" s="27" t="s">
        <v>597</v>
      </c>
      <c r="B144" s="27" t="s">
        <v>529</v>
      </c>
      <c r="C144" s="28" t="s">
        <v>598</v>
      </c>
      <c r="D144" s="28" t="s">
        <v>249</v>
      </c>
      <c r="E144" s="29"/>
      <c r="F144" s="29"/>
      <c r="G144" s="28" t="s">
        <v>559</v>
      </c>
      <c r="H144" s="30"/>
      <c r="I144" s="28" t="s">
        <v>82</v>
      </c>
      <c r="J144" s="28" t="s">
        <v>599</v>
      </c>
      <c r="K144" s="31">
        <v>69.0</v>
      </c>
      <c r="L144" s="28"/>
      <c r="M144" s="28">
        <v>13.0</v>
      </c>
      <c r="N144" s="32">
        <v>11.71</v>
      </c>
      <c r="O144" s="33">
        <f t="shared" si="2"/>
        <v>9.770287214</v>
      </c>
      <c r="P144" s="34">
        <f t="shared" si="3"/>
        <v>44.93695755</v>
      </c>
      <c r="Q144" s="29"/>
      <c r="R144" s="29"/>
      <c r="S144" s="29"/>
    </row>
    <row r="145" ht="15.75" customHeight="1">
      <c r="A145" s="27" t="s">
        <v>600</v>
      </c>
      <c r="B145" s="27" t="s">
        <v>529</v>
      </c>
      <c r="C145" s="28" t="s">
        <v>601</v>
      </c>
      <c r="D145" s="28" t="s">
        <v>249</v>
      </c>
      <c r="E145" s="29"/>
      <c r="F145" s="29"/>
      <c r="G145" s="28" t="s">
        <v>559</v>
      </c>
      <c r="H145" s="30"/>
      <c r="I145" s="28" t="s">
        <v>82</v>
      </c>
      <c r="J145" s="28" t="s">
        <v>602</v>
      </c>
      <c r="K145" s="31">
        <v>69.0</v>
      </c>
      <c r="L145" s="28"/>
      <c r="M145" s="28">
        <v>30.0</v>
      </c>
      <c r="N145" s="32">
        <v>8.84</v>
      </c>
      <c r="O145" s="33">
        <f t="shared" si="2"/>
        <v>7.375690774</v>
      </c>
      <c r="P145" s="34">
        <f t="shared" si="3"/>
        <v>33.92337359</v>
      </c>
      <c r="Q145" s="29"/>
      <c r="R145" s="29"/>
      <c r="S145" s="29"/>
    </row>
    <row r="146" ht="15.75" customHeight="1">
      <c r="A146" s="27" t="s">
        <v>603</v>
      </c>
      <c r="B146" s="27" t="s">
        <v>529</v>
      </c>
      <c r="C146" s="28" t="s">
        <v>601</v>
      </c>
      <c r="D146" s="28" t="s">
        <v>249</v>
      </c>
      <c r="E146" s="29"/>
      <c r="F146" s="29"/>
      <c r="G146" s="28" t="s">
        <v>559</v>
      </c>
      <c r="H146" s="30"/>
      <c r="I146" s="28" t="s">
        <v>82</v>
      </c>
      <c r="J146" s="28" t="s">
        <v>602</v>
      </c>
      <c r="K146" s="31">
        <v>69.0</v>
      </c>
      <c r="L146" s="28"/>
      <c r="M146" s="28">
        <v>70.0</v>
      </c>
      <c r="N146" s="32">
        <v>8.84</v>
      </c>
      <c r="O146" s="33">
        <f t="shared" si="2"/>
        <v>7.375690774</v>
      </c>
      <c r="P146" s="34">
        <f t="shared" si="3"/>
        <v>33.92337359</v>
      </c>
      <c r="Q146" s="29"/>
      <c r="R146" s="29"/>
      <c r="S146" s="29"/>
    </row>
    <row r="147" ht="15.75" customHeight="1">
      <c r="A147" s="27" t="s">
        <v>604</v>
      </c>
      <c r="B147" s="27" t="s">
        <v>529</v>
      </c>
      <c r="C147" s="28" t="s">
        <v>605</v>
      </c>
      <c r="D147" s="28" t="s">
        <v>249</v>
      </c>
      <c r="E147" s="29"/>
      <c r="F147" s="29"/>
      <c r="G147" s="28" t="s">
        <v>559</v>
      </c>
      <c r="H147" s="30"/>
      <c r="I147" s="28" t="s">
        <v>82</v>
      </c>
      <c r="J147" s="28" t="s">
        <v>606</v>
      </c>
      <c r="K147" s="31">
        <v>69.0</v>
      </c>
      <c r="L147" s="28"/>
      <c r="M147" s="28">
        <v>3.0</v>
      </c>
      <c r="N147" s="32">
        <v>7.17</v>
      </c>
      <c r="O147" s="33">
        <f t="shared" si="2"/>
        <v>5.982319327</v>
      </c>
      <c r="P147" s="34">
        <f t="shared" si="3"/>
        <v>27.51477247</v>
      </c>
      <c r="Q147" s="29"/>
      <c r="R147" s="29"/>
      <c r="S147" s="29"/>
    </row>
    <row r="148" ht="15.75" customHeight="1">
      <c r="A148" s="27" t="s">
        <v>607</v>
      </c>
      <c r="B148" s="27" t="s">
        <v>529</v>
      </c>
      <c r="C148" s="28" t="s">
        <v>608</v>
      </c>
      <c r="D148" s="28" t="s">
        <v>249</v>
      </c>
      <c r="E148" s="29"/>
      <c r="F148" s="29"/>
      <c r="G148" s="28" t="s">
        <v>559</v>
      </c>
      <c r="H148" s="30"/>
      <c r="I148" s="28" t="s">
        <v>82</v>
      </c>
      <c r="J148" s="28" t="s">
        <v>609</v>
      </c>
      <c r="K148" s="31">
        <v>69.0</v>
      </c>
      <c r="L148" s="28"/>
      <c r="M148" s="28">
        <v>5.0</v>
      </c>
      <c r="N148" s="32">
        <v>7.17</v>
      </c>
      <c r="O148" s="33">
        <f t="shared" si="2"/>
        <v>5.982319327</v>
      </c>
      <c r="P148" s="34">
        <f t="shared" si="3"/>
        <v>27.51477247</v>
      </c>
      <c r="Q148" s="29"/>
      <c r="R148" s="29"/>
      <c r="S148" s="29"/>
    </row>
    <row r="149" ht="15.75" customHeight="1">
      <c r="A149" s="27" t="s">
        <v>610</v>
      </c>
      <c r="B149" s="27" t="s">
        <v>529</v>
      </c>
      <c r="C149" s="28" t="s">
        <v>611</v>
      </c>
      <c r="D149" s="28" t="s">
        <v>249</v>
      </c>
      <c r="E149" s="29"/>
      <c r="F149" s="29"/>
      <c r="G149" s="28" t="s">
        <v>559</v>
      </c>
      <c r="H149" s="30"/>
      <c r="I149" s="28" t="s">
        <v>28</v>
      </c>
      <c r="J149" s="28" t="s">
        <v>612</v>
      </c>
      <c r="K149" s="31">
        <v>69.0</v>
      </c>
      <c r="L149" s="28"/>
      <c r="M149" s="28">
        <v>5.0</v>
      </c>
      <c r="N149" s="32">
        <v>7.17</v>
      </c>
      <c r="O149" s="33">
        <f t="shared" si="2"/>
        <v>5.982319327</v>
      </c>
      <c r="P149" s="34">
        <f t="shared" si="3"/>
        <v>27.51477247</v>
      </c>
      <c r="Q149" s="29"/>
      <c r="R149" s="29"/>
      <c r="S149" s="29"/>
    </row>
    <row r="150" ht="15.75" customHeight="1">
      <c r="A150" s="27" t="s">
        <v>613</v>
      </c>
      <c r="B150" s="27" t="s">
        <v>529</v>
      </c>
      <c r="C150" s="28" t="s">
        <v>614</v>
      </c>
      <c r="D150" s="28" t="s">
        <v>249</v>
      </c>
      <c r="E150" s="29"/>
      <c r="F150" s="29"/>
      <c r="G150" s="28" t="s">
        <v>559</v>
      </c>
      <c r="H150" s="30"/>
      <c r="I150" s="28" t="s">
        <v>28</v>
      </c>
      <c r="J150" s="28" t="s">
        <v>615</v>
      </c>
      <c r="K150" s="31">
        <v>69.0</v>
      </c>
      <c r="L150" s="28"/>
      <c r="M150" s="28">
        <v>1.0</v>
      </c>
      <c r="N150" s="32">
        <v>7.17</v>
      </c>
      <c r="O150" s="33">
        <f t="shared" si="2"/>
        <v>5.982319327</v>
      </c>
      <c r="P150" s="34">
        <f t="shared" si="3"/>
        <v>27.51477247</v>
      </c>
      <c r="Q150" s="29"/>
      <c r="R150" s="29"/>
      <c r="S150" s="29"/>
    </row>
    <row r="151" ht="15.75" customHeight="1">
      <c r="A151" s="27" t="s">
        <v>616</v>
      </c>
      <c r="B151" s="27" t="s">
        <v>529</v>
      </c>
      <c r="C151" s="28" t="s">
        <v>617</v>
      </c>
      <c r="D151" s="28" t="s">
        <v>618</v>
      </c>
      <c r="E151" s="29"/>
      <c r="F151" s="29"/>
      <c r="G151" s="28" t="s">
        <v>619</v>
      </c>
      <c r="H151" s="30"/>
      <c r="I151" s="28" t="s">
        <v>620</v>
      </c>
      <c r="J151" s="28" t="s">
        <v>621</v>
      </c>
      <c r="K151" s="31">
        <v>60.0</v>
      </c>
      <c r="L151" s="28"/>
      <c r="M151" s="28">
        <v>34.0</v>
      </c>
      <c r="N151" s="32">
        <v>6.06</v>
      </c>
      <c r="O151" s="33">
        <f t="shared" si="2"/>
        <v>5.05618621</v>
      </c>
      <c r="P151" s="34">
        <f t="shared" si="3"/>
        <v>23.25516334</v>
      </c>
      <c r="Q151" s="29"/>
      <c r="R151" s="29"/>
      <c r="S151" s="29"/>
    </row>
    <row r="152" ht="15.75" customHeight="1">
      <c r="A152" s="27" t="s">
        <v>622</v>
      </c>
      <c r="B152" s="27" t="s">
        <v>529</v>
      </c>
      <c r="C152" s="28" t="s">
        <v>623</v>
      </c>
      <c r="D152" s="28" t="s">
        <v>618</v>
      </c>
      <c r="E152" s="29"/>
      <c r="F152" s="29"/>
      <c r="G152" s="28" t="s">
        <v>619</v>
      </c>
      <c r="H152" s="30"/>
      <c r="I152" s="28" t="s">
        <v>620</v>
      </c>
      <c r="J152" s="28" t="s">
        <v>624</v>
      </c>
      <c r="K152" s="31">
        <v>60.0</v>
      </c>
      <c r="L152" s="28"/>
      <c r="M152" s="28">
        <v>9.0</v>
      </c>
      <c r="N152" s="32">
        <v>5.51</v>
      </c>
      <c r="O152" s="33">
        <f t="shared" si="2"/>
        <v>4.597291422</v>
      </c>
      <c r="P152" s="34">
        <f t="shared" si="3"/>
        <v>21.14454621</v>
      </c>
      <c r="Q152" s="29"/>
      <c r="R152" s="29"/>
      <c r="S152" s="29"/>
    </row>
    <row r="153" ht="15.75" customHeight="1">
      <c r="A153" s="27" t="s">
        <v>625</v>
      </c>
      <c r="B153" s="27" t="s">
        <v>529</v>
      </c>
      <c r="C153" s="28" t="s">
        <v>626</v>
      </c>
      <c r="D153" s="28" t="s">
        <v>618</v>
      </c>
      <c r="E153" s="29"/>
      <c r="F153" s="29"/>
      <c r="G153" s="28" t="s">
        <v>619</v>
      </c>
      <c r="H153" s="30"/>
      <c r="I153" s="28" t="s">
        <v>620</v>
      </c>
      <c r="J153" s="28" t="s">
        <v>627</v>
      </c>
      <c r="K153" s="31">
        <v>60.0</v>
      </c>
      <c r="L153" s="28"/>
      <c r="M153" s="28">
        <v>27.0</v>
      </c>
      <c r="N153" s="32">
        <v>9.02</v>
      </c>
      <c r="O153" s="33">
        <f t="shared" si="2"/>
        <v>7.525874523</v>
      </c>
      <c r="P153" s="34">
        <f t="shared" si="3"/>
        <v>34.61412101</v>
      </c>
      <c r="Q153" s="29"/>
      <c r="R153" s="29"/>
      <c r="S153" s="29"/>
    </row>
    <row r="154" ht="15.75" customHeight="1">
      <c r="A154" s="27" t="s">
        <v>628</v>
      </c>
      <c r="B154" s="27" t="s">
        <v>529</v>
      </c>
      <c r="C154" s="28" t="s">
        <v>629</v>
      </c>
      <c r="D154" s="28" t="s">
        <v>618</v>
      </c>
      <c r="E154" s="29"/>
      <c r="F154" s="29"/>
      <c r="G154" s="28" t="s">
        <v>630</v>
      </c>
      <c r="H154" s="30"/>
      <c r="I154" s="28" t="s">
        <v>620</v>
      </c>
      <c r="J154" s="28" t="s">
        <v>631</v>
      </c>
      <c r="K154" s="31">
        <v>60.0</v>
      </c>
      <c r="L154" s="28"/>
      <c r="M154" s="28">
        <v>8.0</v>
      </c>
      <c r="N154" s="32">
        <v>6.06</v>
      </c>
      <c r="O154" s="33">
        <f t="shared" si="2"/>
        <v>5.05618621</v>
      </c>
      <c r="P154" s="34">
        <f t="shared" si="3"/>
        <v>23.25516334</v>
      </c>
      <c r="Q154" s="29"/>
      <c r="R154" s="29"/>
      <c r="S154" s="29"/>
    </row>
    <row r="155" ht="15.75" customHeight="1">
      <c r="A155" s="27" t="s">
        <v>632</v>
      </c>
      <c r="B155" s="27" t="s">
        <v>529</v>
      </c>
      <c r="C155" s="28" t="s">
        <v>633</v>
      </c>
      <c r="D155" s="28" t="s">
        <v>618</v>
      </c>
      <c r="E155" s="29"/>
      <c r="F155" s="29"/>
      <c r="G155" s="28" t="s">
        <v>630</v>
      </c>
      <c r="H155" s="30"/>
      <c r="I155" s="28" t="s">
        <v>620</v>
      </c>
      <c r="J155" s="28" t="s">
        <v>634</v>
      </c>
      <c r="K155" s="31">
        <v>60.0</v>
      </c>
      <c r="L155" s="28"/>
      <c r="M155" s="28">
        <v>29.0</v>
      </c>
      <c r="N155" s="32">
        <v>9.74</v>
      </c>
      <c r="O155" s="33">
        <f t="shared" si="2"/>
        <v>8.126609518</v>
      </c>
      <c r="P155" s="34">
        <f t="shared" si="3"/>
        <v>37.37711072</v>
      </c>
      <c r="Q155" s="29"/>
      <c r="R155" s="29"/>
      <c r="S155" s="29"/>
    </row>
    <row r="156" ht="15.75" customHeight="1">
      <c r="A156" s="27" t="s">
        <v>635</v>
      </c>
      <c r="B156" s="27" t="s">
        <v>529</v>
      </c>
      <c r="C156" s="28" t="s">
        <v>636</v>
      </c>
      <c r="D156" s="28" t="s">
        <v>618</v>
      </c>
      <c r="E156" s="29"/>
      <c r="F156" s="29"/>
      <c r="G156" s="28" t="s">
        <v>630</v>
      </c>
      <c r="H156" s="30"/>
      <c r="I156" s="28" t="s">
        <v>620</v>
      </c>
      <c r="J156" s="28" t="s">
        <v>637</v>
      </c>
      <c r="K156" s="31">
        <v>60.0</v>
      </c>
      <c r="L156" s="28"/>
      <c r="M156" s="28">
        <v>23.0</v>
      </c>
      <c r="N156" s="32">
        <v>9.74</v>
      </c>
      <c r="O156" s="33">
        <f t="shared" si="2"/>
        <v>8.126609518</v>
      </c>
      <c r="P156" s="34">
        <f t="shared" si="3"/>
        <v>37.37711072</v>
      </c>
      <c r="Q156" s="29"/>
      <c r="R156" s="29"/>
      <c r="S156" s="29"/>
    </row>
    <row r="157" ht="15.75" customHeight="1">
      <c r="A157" s="27" t="s">
        <v>638</v>
      </c>
      <c r="B157" s="27" t="s">
        <v>529</v>
      </c>
      <c r="C157" s="28" t="s">
        <v>639</v>
      </c>
      <c r="D157" s="28" t="s">
        <v>640</v>
      </c>
      <c r="E157" s="29"/>
      <c r="F157" s="29"/>
      <c r="G157" s="28" t="s">
        <v>641</v>
      </c>
      <c r="H157" s="30"/>
      <c r="I157" s="28" t="s">
        <v>82</v>
      </c>
      <c r="J157" s="28" t="s">
        <v>642</v>
      </c>
      <c r="K157" s="31">
        <v>35.0</v>
      </c>
      <c r="L157" s="28"/>
      <c r="M157" s="28" t="s">
        <v>643</v>
      </c>
      <c r="N157" s="32">
        <v>11.07</v>
      </c>
      <c r="O157" s="33">
        <f t="shared" si="2"/>
        <v>9.236300551</v>
      </c>
      <c r="P157" s="34">
        <f t="shared" si="3"/>
        <v>42.4809667</v>
      </c>
      <c r="Q157" s="29"/>
      <c r="R157" s="29"/>
      <c r="S157" s="29"/>
    </row>
    <row r="158" ht="15.75" customHeight="1">
      <c r="A158" s="27" t="s">
        <v>644</v>
      </c>
      <c r="B158" s="27" t="s">
        <v>529</v>
      </c>
      <c r="C158" s="28" t="s">
        <v>645</v>
      </c>
      <c r="D158" s="28" t="s">
        <v>640</v>
      </c>
      <c r="E158" s="29"/>
      <c r="F158" s="29"/>
      <c r="G158" s="28" t="s">
        <v>641</v>
      </c>
      <c r="H158" s="30"/>
      <c r="I158" s="28" t="s">
        <v>54</v>
      </c>
      <c r="J158" s="28" t="s">
        <v>646</v>
      </c>
      <c r="K158" s="31">
        <v>35.0</v>
      </c>
      <c r="L158" s="28"/>
      <c r="M158" s="28">
        <v>1.0</v>
      </c>
      <c r="N158" s="32">
        <v>11.07</v>
      </c>
      <c r="O158" s="33">
        <f t="shared" si="2"/>
        <v>9.236300551</v>
      </c>
      <c r="P158" s="34">
        <f t="shared" si="3"/>
        <v>42.4809667</v>
      </c>
      <c r="Q158" s="29"/>
      <c r="R158" s="29"/>
      <c r="S158" s="29"/>
    </row>
    <row r="159" ht="15.75" customHeight="1">
      <c r="A159" s="27" t="s">
        <v>647</v>
      </c>
      <c r="B159" s="27" t="s">
        <v>529</v>
      </c>
      <c r="C159" s="28" t="s">
        <v>648</v>
      </c>
      <c r="D159" s="28" t="s">
        <v>640</v>
      </c>
      <c r="E159" s="29"/>
      <c r="F159" s="29"/>
      <c r="G159" s="28" t="s">
        <v>641</v>
      </c>
      <c r="H159" s="30"/>
      <c r="I159" s="28" t="s">
        <v>54</v>
      </c>
      <c r="J159" s="28" t="s">
        <v>649</v>
      </c>
      <c r="K159" s="31">
        <v>35.0</v>
      </c>
      <c r="L159" s="28"/>
      <c r="M159" s="28">
        <v>9.0</v>
      </c>
      <c r="N159" s="32">
        <v>8.36</v>
      </c>
      <c r="O159" s="33">
        <f t="shared" si="2"/>
        <v>6.975200778</v>
      </c>
      <c r="P159" s="34">
        <f t="shared" si="3"/>
        <v>32.08138045</v>
      </c>
      <c r="Q159" s="29"/>
      <c r="R159" s="29"/>
      <c r="S159" s="29"/>
    </row>
    <row r="160" ht="15.75" customHeight="1">
      <c r="A160" s="27" t="s">
        <v>650</v>
      </c>
      <c r="B160" s="27" t="s">
        <v>529</v>
      </c>
      <c r="C160" s="28" t="s">
        <v>651</v>
      </c>
      <c r="D160" s="28" t="s">
        <v>640</v>
      </c>
      <c r="E160" s="29"/>
      <c r="F160" s="29"/>
      <c r="G160" s="28" t="s">
        <v>641</v>
      </c>
      <c r="H160" s="30"/>
      <c r="I160" s="28" t="s">
        <v>54</v>
      </c>
      <c r="J160" s="28" t="s">
        <v>652</v>
      </c>
      <c r="K160" s="31">
        <v>35.0</v>
      </c>
      <c r="L160" s="28"/>
      <c r="M160" s="28">
        <v>13.0</v>
      </c>
      <c r="N160" s="32">
        <v>8.36</v>
      </c>
      <c r="O160" s="33">
        <f t="shared" si="2"/>
        <v>6.975200778</v>
      </c>
      <c r="P160" s="34">
        <f t="shared" si="3"/>
        <v>32.08138045</v>
      </c>
      <c r="Q160" s="29"/>
      <c r="R160" s="29"/>
      <c r="S160" s="29"/>
    </row>
    <row r="161" ht="15.75" customHeight="1">
      <c r="A161" s="27" t="s">
        <v>653</v>
      </c>
      <c r="B161" s="27" t="s">
        <v>529</v>
      </c>
      <c r="C161" s="28" t="s">
        <v>654</v>
      </c>
      <c r="D161" s="28" t="s">
        <v>640</v>
      </c>
      <c r="E161" s="29"/>
      <c r="F161" s="29"/>
      <c r="G161" s="28" t="s">
        <v>641</v>
      </c>
      <c r="H161" s="30"/>
      <c r="I161" s="28" t="s">
        <v>54</v>
      </c>
      <c r="J161" s="28" t="s">
        <v>655</v>
      </c>
      <c r="K161" s="31">
        <v>35.0</v>
      </c>
      <c r="L161" s="28"/>
      <c r="M161" s="28">
        <v>2.0</v>
      </c>
      <c r="N161" s="32">
        <v>9.83</v>
      </c>
      <c r="O161" s="33">
        <f t="shared" si="2"/>
        <v>8.201701393</v>
      </c>
      <c r="P161" s="34">
        <f t="shared" si="3"/>
        <v>37.72248443</v>
      </c>
      <c r="Q161" s="29"/>
      <c r="R161" s="29"/>
      <c r="S161" s="29"/>
    </row>
    <row r="162" ht="15.75" customHeight="1">
      <c r="A162" s="27" t="s">
        <v>656</v>
      </c>
      <c r="B162" s="27" t="s">
        <v>529</v>
      </c>
      <c r="C162" s="28" t="s">
        <v>657</v>
      </c>
      <c r="D162" s="28" t="s">
        <v>640</v>
      </c>
      <c r="E162" s="29"/>
      <c r="F162" s="29"/>
      <c r="G162" s="28" t="s">
        <v>641</v>
      </c>
      <c r="H162" s="30"/>
      <c r="I162" s="28" t="s">
        <v>54</v>
      </c>
      <c r="J162" s="28" t="s">
        <v>658</v>
      </c>
      <c r="K162" s="31">
        <v>35.0</v>
      </c>
      <c r="L162" s="28"/>
      <c r="M162" s="28">
        <v>1.0</v>
      </c>
      <c r="N162" s="32">
        <v>8.36</v>
      </c>
      <c r="O162" s="33">
        <f t="shared" si="2"/>
        <v>6.975200778</v>
      </c>
      <c r="P162" s="34">
        <f t="shared" si="3"/>
        <v>32.08138045</v>
      </c>
      <c r="Q162" s="29"/>
      <c r="R162" s="29"/>
      <c r="S162" s="29"/>
    </row>
    <row r="163" ht="15.75" customHeight="1">
      <c r="A163" s="27" t="s">
        <v>659</v>
      </c>
      <c r="B163" s="27" t="s">
        <v>529</v>
      </c>
      <c r="C163" s="28" t="s">
        <v>660</v>
      </c>
      <c r="D163" s="28" t="s">
        <v>98</v>
      </c>
      <c r="E163" s="29"/>
      <c r="F163" s="29"/>
      <c r="G163" s="28" t="s">
        <v>661</v>
      </c>
      <c r="H163" s="30"/>
      <c r="I163" s="28" t="s">
        <v>28</v>
      </c>
      <c r="J163" s="28" t="s">
        <v>662</v>
      </c>
      <c r="K163" s="31">
        <v>60.0</v>
      </c>
      <c r="L163" s="28"/>
      <c r="M163" s="28">
        <v>1.0</v>
      </c>
      <c r="N163" s="32">
        <v>10.47</v>
      </c>
      <c r="O163" s="33">
        <f t="shared" si="2"/>
        <v>8.735688055</v>
      </c>
      <c r="P163" s="34">
        <f t="shared" si="3"/>
        <v>40.17847528</v>
      </c>
      <c r="Q163" s="29"/>
      <c r="R163" s="29"/>
      <c r="S163" s="29"/>
    </row>
    <row r="164" ht="15.75" customHeight="1">
      <c r="A164" s="27" t="s">
        <v>663</v>
      </c>
      <c r="B164" s="27" t="s">
        <v>529</v>
      </c>
      <c r="C164" s="28" t="s">
        <v>664</v>
      </c>
      <c r="D164" s="28" t="s">
        <v>98</v>
      </c>
      <c r="E164" s="29"/>
      <c r="F164" s="29"/>
      <c r="G164" s="28" t="s">
        <v>665</v>
      </c>
      <c r="H164" s="30"/>
      <c r="I164" s="28" t="s">
        <v>28</v>
      </c>
      <c r="J164" s="28" t="s">
        <v>666</v>
      </c>
      <c r="K164" s="31">
        <v>60.0</v>
      </c>
      <c r="L164" s="28"/>
      <c r="M164" s="28">
        <v>1.0</v>
      </c>
      <c r="N164" s="32">
        <v>10.49</v>
      </c>
      <c r="O164" s="33">
        <f t="shared" si="2"/>
        <v>8.752375138</v>
      </c>
      <c r="P164" s="34">
        <f t="shared" si="3"/>
        <v>40.25522499</v>
      </c>
      <c r="Q164" s="29"/>
      <c r="R164" s="29"/>
      <c r="S164" s="29"/>
    </row>
    <row r="165" ht="15.75" customHeight="1">
      <c r="A165" s="27" t="s">
        <v>667</v>
      </c>
      <c r="B165" s="27" t="s">
        <v>529</v>
      </c>
      <c r="C165" s="28" t="s">
        <v>668</v>
      </c>
      <c r="D165" s="28" t="s">
        <v>98</v>
      </c>
      <c r="E165" s="29"/>
      <c r="F165" s="29"/>
      <c r="G165" s="28" t="s">
        <v>665</v>
      </c>
      <c r="H165" s="30"/>
      <c r="I165" s="28" t="s">
        <v>28</v>
      </c>
      <c r="J165" s="28" t="s">
        <v>669</v>
      </c>
      <c r="K165" s="31">
        <v>60.0</v>
      </c>
      <c r="L165" s="28"/>
      <c r="M165" s="28">
        <v>135.0</v>
      </c>
      <c r="N165" s="32">
        <v>10.49</v>
      </c>
      <c r="O165" s="33">
        <f t="shared" si="2"/>
        <v>8.752375138</v>
      </c>
      <c r="P165" s="34">
        <f t="shared" si="3"/>
        <v>40.25522499</v>
      </c>
      <c r="Q165" s="29"/>
      <c r="R165" s="29"/>
      <c r="S165" s="29"/>
    </row>
    <row r="166" ht="15.75" customHeight="1">
      <c r="A166" s="27" t="s">
        <v>670</v>
      </c>
      <c r="B166" s="27" t="s">
        <v>529</v>
      </c>
      <c r="C166" s="28" t="s">
        <v>671</v>
      </c>
      <c r="D166" s="28" t="s">
        <v>98</v>
      </c>
      <c r="E166" s="29"/>
      <c r="F166" s="29"/>
      <c r="G166" s="28" t="s">
        <v>672</v>
      </c>
      <c r="H166" s="30"/>
      <c r="I166" s="28" t="s">
        <v>28</v>
      </c>
      <c r="J166" s="28" t="s">
        <v>673</v>
      </c>
      <c r="K166" s="31">
        <v>60.0</v>
      </c>
      <c r="L166" s="28"/>
      <c r="M166" s="28">
        <v>54.0</v>
      </c>
      <c r="N166" s="32">
        <v>10.78</v>
      </c>
      <c r="O166" s="33">
        <f t="shared" si="2"/>
        <v>8.994337845</v>
      </c>
      <c r="P166" s="34">
        <f t="shared" si="3"/>
        <v>41.36809585</v>
      </c>
      <c r="Q166" s="29"/>
      <c r="R166" s="29"/>
      <c r="S166" s="29"/>
    </row>
    <row r="167" ht="15.75" customHeight="1">
      <c r="A167" s="27" t="s">
        <v>674</v>
      </c>
      <c r="B167" s="27" t="s">
        <v>529</v>
      </c>
      <c r="C167" s="28" t="s">
        <v>675</v>
      </c>
      <c r="D167" s="28" t="s">
        <v>98</v>
      </c>
      <c r="E167" s="29"/>
      <c r="F167" s="29"/>
      <c r="G167" s="28" t="s">
        <v>676</v>
      </c>
      <c r="H167" s="30"/>
      <c r="I167" s="28" t="s">
        <v>28</v>
      </c>
      <c r="J167" s="28" t="s">
        <v>677</v>
      </c>
      <c r="K167" s="31">
        <v>60.0</v>
      </c>
      <c r="L167" s="28"/>
      <c r="M167" s="28">
        <v>51.0</v>
      </c>
      <c r="N167" s="32">
        <v>8.22</v>
      </c>
      <c r="O167" s="33">
        <f t="shared" si="2"/>
        <v>6.858391195</v>
      </c>
      <c r="P167" s="34">
        <f t="shared" si="3"/>
        <v>31.54413245</v>
      </c>
      <c r="Q167" s="29"/>
      <c r="R167" s="29"/>
      <c r="S167" s="29"/>
    </row>
    <row r="168" ht="15.75" customHeight="1">
      <c r="A168" s="27" t="s">
        <v>678</v>
      </c>
      <c r="B168" s="27" t="s">
        <v>529</v>
      </c>
      <c r="C168" s="28" t="s">
        <v>675</v>
      </c>
      <c r="D168" s="28" t="s">
        <v>98</v>
      </c>
      <c r="E168" s="29"/>
      <c r="F168" s="29"/>
      <c r="G168" s="28" t="s">
        <v>676</v>
      </c>
      <c r="H168" s="30"/>
      <c r="I168" s="28" t="s">
        <v>28</v>
      </c>
      <c r="J168" s="28" t="s">
        <v>677</v>
      </c>
      <c r="K168" s="31">
        <v>60.0</v>
      </c>
      <c r="L168" s="28"/>
      <c r="M168" s="28">
        <v>146.0</v>
      </c>
      <c r="N168" s="32">
        <v>8.22</v>
      </c>
      <c r="O168" s="33">
        <f t="shared" si="2"/>
        <v>6.858391195</v>
      </c>
      <c r="P168" s="34">
        <f t="shared" si="3"/>
        <v>31.54413245</v>
      </c>
      <c r="Q168" s="29"/>
      <c r="R168" s="29"/>
      <c r="S168" s="29"/>
    </row>
    <row r="169" ht="15.75" customHeight="1">
      <c r="A169" s="27" t="s">
        <v>679</v>
      </c>
      <c r="B169" s="27" t="s">
        <v>529</v>
      </c>
      <c r="C169" s="28" t="s">
        <v>680</v>
      </c>
      <c r="D169" s="28" t="s">
        <v>98</v>
      </c>
      <c r="E169" s="29"/>
      <c r="F169" s="29"/>
      <c r="G169" s="28" t="s">
        <v>681</v>
      </c>
      <c r="H169" s="30"/>
      <c r="I169" s="28" t="s">
        <v>54</v>
      </c>
      <c r="J169" s="36" t="s">
        <v>682</v>
      </c>
      <c r="K169" s="31">
        <v>60.0</v>
      </c>
      <c r="L169" s="28"/>
      <c r="M169" s="28">
        <v>65.0</v>
      </c>
      <c r="N169" s="32">
        <v>8.22</v>
      </c>
      <c r="O169" s="33">
        <f t="shared" si="2"/>
        <v>6.858391195</v>
      </c>
      <c r="P169" s="34">
        <f t="shared" si="3"/>
        <v>31.54413245</v>
      </c>
      <c r="Q169" s="29"/>
      <c r="R169" s="29"/>
      <c r="S169" s="29"/>
    </row>
    <row r="170" ht="15.75" customHeight="1">
      <c r="A170" s="27" t="s">
        <v>683</v>
      </c>
      <c r="B170" s="27" t="s">
        <v>529</v>
      </c>
      <c r="C170" s="28" t="s">
        <v>684</v>
      </c>
      <c r="D170" s="28" t="s">
        <v>98</v>
      </c>
      <c r="E170" s="29"/>
      <c r="F170" s="29"/>
      <c r="G170" s="28" t="s">
        <v>681</v>
      </c>
      <c r="H170" s="30"/>
      <c r="I170" s="28" t="s">
        <v>54</v>
      </c>
      <c r="J170" s="36" t="s">
        <v>685</v>
      </c>
      <c r="K170" s="31">
        <v>60.0</v>
      </c>
      <c r="L170" s="28"/>
      <c r="M170" s="28">
        <v>48.0</v>
      </c>
      <c r="N170" s="32">
        <v>8.22</v>
      </c>
      <c r="O170" s="33">
        <f t="shared" si="2"/>
        <v>6.858391195</v>
      </c>
      <c r="P170" s="34">
        <f t="shared" si="3"/>
        <v>31.54413245</v>
      </c>
      <c r="Q170" s="29"/>
      <c r="R170" s="29"/>
      <c r="S170" s="29"/>
    </row>
    <row r="171" ht="15.75" customHeight="1">
      <c r="A171" s="27" t="s">
        <v>686</v>
      </c>
      <c r="B171" s="27" t="s">
        <v>529</v>
      </c>
      <c r="C171" s="28" t="s">
        <v>687</v>
      </c>
      <c r="D171" s="28" t="s">
        <v>98</v>
      </c>
      <c r="E171" s="29"/>
      <c r="F171" s="29"/>
      <c r="G171" s="28" t="s">
        <v>681</v>
      </c>
      <c r="H171" s="30"/>
      <c r="I171" s="28" t="s">
        <v>54</v>
      </c>
      <c r="J171" s="36" t="s">
        <v>688</v>
      </c>
      <c r="K171" s="31">
        <v>60.0</v>
      </c>
      <c r="L171" s="28"/>
      <c r="M171" s="28">
        <v>55.0</v>
      </c>
      <c r="N171" s="32">
        <v>8.22</v>
      </c>
      <c r="O171" s="33">
        <f t="shared" si="2"/>
        <v>6.858391195</v>
      </c>
      <c r="P171" s="34">
        <f t="shared" si="3"/>
        <v>31.54413245</v>
      </c>
      <c r="Q171" s="29"/>
      <c r="R171" s="29"/>
      <c r="S171" s="29"/>
    </row>
    <row r="172" ht="15.75" customHeight="1">
      <c r="A172" s="27" t="s">
        <v>689</v>
      </c>
      <c r="B172" s="27" t="s">
        <v>529</v>
      </c>
      <c r="C172" s="28" t="s">
        <v>690</v>
      </c>
      <c r="D172" s="28" t="s">
        <v>98</v>
      </c>
      <c r="E172" s="29"/>
      <c r="F172" s="29"/>
      <c r="G172" s="28" t="s">
        <v>691</v>
      </c>
      <c r="H172" s="30"/>
      <c r="I172" s="28" t="s">
        <v>54</v>
      </c>
      <c r="J172" s="27" t="s">
        <v>692</v>
      </c>
      <c r="K172" s="31">
        <v>60.0</v>
      </c>
      <c r="L172" s="28"/>
      <c r="M172" s="28">
        <v>13.0</v>
      </c>
      <c r="N172" s="32">
        <v>6.59</v>
      </c>
      <c r="O172" s="33">
        <f t="shared" si="2"/>
        <v>5.498393914</v>
      </c>
      <c r="P172" s="34">
        <f t="shared" si="3"/>
        <v>25.28903076</v>
      </c>
      <c r="Q172" s="29"/>
      <c r="R172" s="29"/>
      <c r="S172" s="29"/>
    </row>
    <row r="173" ht="15.75" customHeight="1">
      <c r="A173" s="27" t="s">
        <v>693</v>
      </c>
      <c r="B173" s="27" t="s">
        <v>529</v>
      </c>
      <c r="C173" s="28" t="s">
        <v>694</v>
      </c>
      <c r="D173" s="28" t="s">
        <v>98</v>
      </c>
      <c r="E173" s="29"/>
      <c r="F173" s="29"/>
      <c r="G173" s="28" t="s">
        <v>691</v>
      </c>
      <c r="H173" s="30"/>
      <c r="I173" s="28" t="s">
        <v>54</v>
      </c>
      <c r="J173" s="27" t="s">
        <v>695</v>
      </c>
      <c r="K173" s="31">
        <v>60.0</v>
      </c>
      <c r="L173" s="28"/>
      <c r="M173" s="28">
        <v>42.0</v>
      </c>
      <c r="N173" s="32">
        <v>10.3</v>
      </c>
      <c r="O173" s="33">
        <f t="shared" si="2"/>
        <v>8.593847848</v>
      </c>
      <c r="P173" s="34">
        <f t="shared" si="3"/>
        <v>39.52610271</v>
      </c>
      <c r="Q173" s="29"/>
      <c r="R173" s="29"/>
      <c r="S173" s="29"/>
    </row>
    <row r="174" ht="15.75" customHeight="1">
      <c r="A174" s="27" t="s">
        <v>696</v>
      </c>
      <c r="B174" s="27" t="s">
        <v>529</v>
      </c>
      <c r="C174" s="28" t="s">
        <v>697</v>
      </c>
      <c r="D174" s="28" t="s">
        <v>98</v>
      </c>
      <c r="E174" s="29"/>
      <c r="F174" s="29"/>
      <c r="G174" s="28" t="s">
        <v>691</v>
      </c>
      <c r="H174" s="30"/>
      <c r="I174" s="28" t="s">
        <v>54</v>
      </c>
      <c r="J174" s="36" t="s">
        <v>698</v>
      </c>
      <c r="K174" s="31">
        <v>60.0</v>
      </c>
      <c r="L174" s="28"/>
      <c r="M174" s="28">
        <v>66.0</v>
      </c>
      <c r="N174" s="32">
        <v>10.3</v>
      </c>
      <c r="O174" s="33">
        <f t="shared" si="2"/>
        <v>8.593847848</v>
      </c>
      <c r="P174" s="34">
        <f t="shared" si="3"/>
        <v>39.52610271</v>
      </c>
      <c r="Q174" s="29"/>
      <c r="R174" s="29"/>
      <c r="S174" s="29"/>
    </row>
    <row r="175" ht="15.75" customHeight="1">
      <c r="A175" s="27" t="s">
        <v>699</v>
      </c>
      <c r="B175" s="27" t="s">
        <v>529</v>
      </c>
      <c r="C175" s="28" t="s">
        <v>700</v>
      </c>
      <c r="D175" s="28" t="s">
        <v>98</v>
      </c>
      <c r="E175" s="29"/>
      <c r="F175" s="29"/>
      <c r="G175" s="28" t="s">
        <v>701</v>
      </c>
      <c r="H175" s="30"/>
      <c r="I175" s="28" t="s">
        <v>54</v>
      </c>
      <c r="J175" s="36" t="s">
        <v>702</v>
      </c>
      <c r="K175" s="31">
        <v>60.0</v>
      </c>
      <c r="L175" s="28"/>
      <c r="M175" s="28">
        <v>23.0</v>
      </c>
      <c r="N175" s="32">
        <v>6.59</v>
      </c>
      <c r="O175" s="33">
        <f t="shared" si="2"/>
        <v>5.498393914</v>
      </c>
      <c r="P175" s="34">
        <f t="shared" si="3"/>
        <v>25.28903076</v>
      </c>
      <c r="Q175" s="29"/>
      <c r="R175" s="29"/>
      <c r="S175" s="29"/>
    </row>
    <row r="176" ht="15.75" customHeight="1">
      <c r="A176" s="27" t="s">
        <v>703</v>
      </c>
      <c r="B176" s="27" t="s">
        <v>529</v>
      </c>
      <c r="C176" s="28" t="s">
        <v>704</v>
      </c>
      <c r="D176" s="28" t="s">
        <v>98</v>
      </c>
      <c r="E176" s="29"/>
      <c r="F176" s="29"/>
      <c r="G176" s="28" t="s">
        <v>701</v>
      </c>
      <c r="H176" s="30"/>
      <c r="I176" s="28" t="s">
        <v>54</v>
      </c>
      <c r="J176" s="27" t="s">
        <v>705</v>
      </c>
      <c r="K176" s="31">
        <v>60.0</v>
      </c>
      <c r="L176" s="28"/>
      <c r="M176" s="28">
        <v>29.0</v>
      </c>
      <c r="N176" s="32">
        <v>10.3</v>
      </c>
      <c r="O176" s="33">
        <f t="shared" si="2"/>
        <v>8.593847848</v>
      </c>
      <c r="P176" s="34">
        <f t="shared" si="3"/>
        <v>39.52610271</v>
      </c>
      <c r="Q176" s="29"/>
      <c r="R176" s="29"/>
      <c r="S176" s="29"/>
    </row>
    <row r="177" ht="15.75" customHeight="1">
      <c r="A177" s="27" t="s">
        <v>706</v>
      </c>
      <c r="B177" s="27" t="s">
        <v>529</v>
      </c>
      <c r="C177" s="28" t="s">
        <v>707</v>
      </c>
      <c r="D177" s="28" t="s">
        <v>98</v>
      </c>
      <c r="E177" s="29"/>
      <c r="F177" s="29"/>
      <c r="G177" s="28" t="s">
        <v>701</v>
      </c>
      <c r="H177" s="30"/>
      <c r="I177" s="28" t="s">
        <v>54</v>
      </c>
      <c r="J177" s="27" t="s">
        <v>708</v>
      </c>
      <c r="K177" s="31">
        <v>60.0</v>
      </c>
      <c r="L177" s="28"/>
      <c r="M177" s="28">
        <v>8.0</v>
      </c>
      <c r="N177" s="32">
        <v>10.3</v>
      </c>
      <c r="O177" s="33">
        <f t="shared" si="2"/>
        <v>8.593847848</v>
      </c>
      <c r="P177" s="34">
        <f t="shared" si="3"/>
        <v>39.52610271</v>
      </c>
      <c r="Q177" s="29"/>
      <c r="R177" s="29"/>
      <c r="S177" s="29"/>
    </row>
    <row r="178" ht="15.75" customHeight="1">
      <c r="A178" s="27" t="s">
        <v>709</v>
      </c>
      <c r="B178" s="27" t="s">
        <v>529</v>
      </c>
      <c r="C178" s="28" t="s">
        <v>710</v>
      </c>
      <c r="D178" s="28" t="s">
        <v>98</v>
      </c>
      <c r="E178" s="29"/>
      <c r="F178" s="29"/>
      <c r="G178" s="28" t="s">
        <v>701</v>
      </c>
      <c r="H178" s="30"/>
      <c r="I178" s="28" t="s">
        <v>54</v>
      </c>
      <c r="J178" s="36" t="s">
        <v>711</v>
      </c>
      <c r="K178" s="31">
        <v>60.0</v>
      </c>
      <c r="L178" s="28"/>
      <c r="M178" s="28">
        <v>66.0</v>
      </c>
      <c r="N178" s="32">
        <v>10.3</v>
      </c>
      <c r="O178" s="33">
        <f t="shared" si="2"/>
        <v>8.593847848</v>
      </c>
      <c r="P178" s="34">
        <f t="shared" si="3"/>
        <v>39.52610271</v>
      </c>
      <c r="Q178" s="29"/>
      <c r="R178" s="29"/>
      <c r="S178" s="29"/>
    </row>
    <row r="179" ht="15.75" customHeight="1">
      <c r="A179" s="27" t="s">
        <v>712</v>
      </c>
      <c r="B179" s="27" t="s">
        <v>529</v>
      </c>
      <c r="C179" s="28" t="s">
        <v>713</v>
      </c>
      <c r="D179" s="28" t="s">
        <v>98</v>
      </c>
      <c r="E179" s="29"/>
      <c r="F179" s="29"/>
      <c r="G179" s="28" t="s">
        <v>701</v>
      </c>
      <c r="H179" s="30"/>
      <c r="I179" s="28" t="s">
        <v>54</v>
      </c>
      <c r="J179" s="36" t="s">
        <v>714</v>
      </c>
      <c r="K179" s="31">
        <v>60.0</v>
      </c>
      <c r="L179" s="28"/>
      <c r="M179" s="28">
        <v>8.0</v>
      </c>
      <c r="N179" s="32">
        <v>11.2</v>
      </c>
      <c r="O179" s="33">
        <f t="shared" si="2"/>
        <v>9.344766592</v>
      </c>
      <c r="P179" s="34">
        <f t="shared" si="3"/>
        <v>42.97983984</v>
      </c>
      <c r="Q179" s="29"/>
      <c r="R179" s="29"/>
      <c r="S179" s="29"/>
    </row>
    <row r="180" ht="15.75" customHeight="1">
      <c r="A180" s="27" t="s">
        <v>715</v>
      </c>
      <c r="B180" s="27" t="s">
        <v>529</v>
      </c>
      <c r="C180" s="28" t="s">
        <v>716</v>
      </c>
      <c r="D180" s="28" t="s">
        <v>119</v>
      </c>
      <c r="E180" s="29"/>
      <c r="F180" s="29"/>
      <c r="G180" s="28" t="s">
        <v>717</v>
      </c>
      <c r="H180" s="30"/>
      <c r="I180" s="28" t="s">
        <v>54</v>
      </c>
      <c r="J180" s="27" t="s">
        <v>718</v>
      </c>
      <c r="K180" s="31">
        <v>69.0</v>
      </c>
      <c r="L180" s="28"/>
      <c r="M180" s="28">
        <v>124.0</v>
      </c>
      <c r="N180" s="32">
        <v>7.85</v>
      </c>
      <c r="O180" s="33">
        <f t="shared" si="2"/>
        <v>6.549680156</v>
      </c>
      <c r="P180" s="34">
        <f t="shared" si="3"/>
        <v>30.12426275</v>
      </c>
      <c r="Q180" s="29"/>
      <c r="R180" s="29"/>
      <c r="S180" s="29"/>
    </row>
    <row r="181" ht="15.75" customHeight="1">
      <c r="A181" s="27" t="s">
        <v>719</v>
      </c>
      <c r="B181" s="27" t="s">
        <v>529</v>
      </c>
      <c r="C181" s="28" t="s">
        <v>720</v>
      </c>
      <c r="D181" s="28" t="s">
        <v>119</v>
      </c>
      <c r="E181" s="29"/>
      <c r="F181" s="29"/>
      <c r="G181" s="28" t="s">
        <v>331</v>
      </c>
      <c r="H181" s="30"/>
      <c r="I181" s="28" t="s">
        <v>54</v>
      </c>
      <c r="J181" s="36" t="s">
        <v>721</v>
      </c>
      <c r="K181" s="31">
        <v>69.0</v>
      </c>
      <c r="L181" s="28"/>
      <c r="M181" s="28">
        <v>26.0</v>
      </c>
      <c r="N181" s="32">
        <v>5.95</v>
      </c>
      <c r="O181" s="33">
        <f t="shared" si="2"/>
        <v>4.964407252</v>
      </c>
      <c r="P181" s="34">
        <f t="shared" si="3"/>
        <v>22.83303992</v>
      </c>
      <c r="Q181" s="29"/>
      <c r="R181" s="29"/>
      <c r="S181" s="29"/>
    </row>
    <row r="182" ht="15.75" customHeight="1">
      <c r="A182" s="27" t="s">
        <v>722</v>
      </c>
      <c r="B182" s="27" t="s">
        <v>529</v>
      </c>
      <c r="C182" s="28" t="s">
        <v>723</v>
      </c>
      <c r="D182" s="28" t="s">
        <v>119</v>
      </c>
      <c r="E182" s="29"/>
      <c r="F182" s="29"/>
      <c r="G182" s="28" t="s">
        <v>559</v>
      </c>
      <c r="H182" s="30"/>
      <c r="I182" s="28" t="s">
        <v>54</v>
      </c>
      <c r="J182" s="36" t="s">
        <v>724</v>
      </c>
      <c r="K182" s="31">
        <v>69.0</v>
      </c>
      <c r="L182" s="28"/>
      <c r="M182" s="28">
        <v>1.0</v>
      </c>
      <c r="N182" s="32">
        <v>6.53</v>
      </c>
      <c r="O182" s="33">
        <f t="shared" si="2"/>
        <v>5.448332665</v>
      </c>
      <c r="P182" s="34">
        <f t="shared" si="3"/>
        <v>25.05878162</v>
      </c>
      <c r="Q182" s="29"/>
      <c r="R182" s="29"/>
      <c r="S182" s="29"/>
    </row>
    <row r="183" ht="15.75" customHeight="1">
      <c r="A183" s="27" t="s">
        <v>725</v>
      </c>
      <c r="B183" s="27" t="s">
        <v>529</v>
      </c>
      <c r="C183" s="28" t="s">
        <v>726</v>
      </c>
      <c r="D183" s="28" t="s">
        <v>119</v>
      </c>
      <c r="E183" s="29"/>
      <c r="F183" s="29"/>
      <c r="G183" s="28" t="s">
        <v>559</v>
      </c>
      <c r="H183" s="30"/>
      <c r="I183" s="28" t="s">
        <v>54</v>
      </c>
      <c r="J183" s="36" t="s">
        <v>727</v>
      </c>
      <c r="K183" s="31">
        <v>69.0</v>
      </c>
      <c r="L183" s="28"/>
      <c r="M183" s="28">
        <v>6.0</v>
      </c>
      <c r="N183" s="32">
        <v>6.7</v>
      </c>
      <c r="O183" s="33">
        <f t="shared" si="2"/>
        <v>5.590172872</v>
      </c>
      <c r="P183" s="34">
        <f t="shared" si="3"/>
        <v>25.71115419</v>
      </c>
      <c r="Q183" s="29"/>
      <c r="R183" s="29"/>
      <c r="S183" s="29"/>
    </row>
    <row r="184" ht="15.75" customHeight="1">
      <c r="A184" s="27" t="s">
        <v>728</v>
      </c>
      <c r="B184" s="27" t="s">
        <v>529</v>
      </c>
      <c r="C184" s="28" t="s">
        <v>729</v>
      </c>
      <c r="D184" s="28" t="s">
        <v>119</v>
      </c>
      <c r="E184" s="29"/>
      <c r="F184" s="29"/>
      <c r="G184" s="28" t="s">
        <v>559</v>
      </c>
      <c r="H184" s="30"/>
      <c r="I184" s="28" t="s">
        <v>54</v>
      </c>
      <c r="J184" s="36" t="s">
        <v>730</v>
      </c>
      <c r="K184" s="31">
        <v>69.0</v>
      </c>
      <c r="L184" s="28"/>
      <c r="M184" s="28">
        <v>2.0</v>
      </c>
      <c r="N184" s="32">
        <v>8.6</v>
      </c>
      <c r="O184" s="33">
        <f t="shared" si="2"/>
        <v>7.175445776</v>
      </c>
      <c r="P184" s="34">
        <f t="shared" si="3"/>
        <v>33.00237702</v>
      </c>
      <c r="Q184" s="29"/>
      <c r="R184" s="29"/>
      <c r="S184" s="29"/>
    </row>
    <row r="185" ht="15.75" customHeight="1">
      <c r="A185" s="27" t="s">
        <v>731</v>
      </c>
      <c r="B185" s="27" t="s">
        <v>529</v>
      </c>
      <c r="C185" s="28" t="s">
        <v>732</v>
      </c>
      <c r="D185" s="28" t="s">
        <v>119</v>
      </c>
      <c r="E185" s="29"/>
      <c r="F185" s="29"/>
      <c r="G185" s="28" t="s">
        <v>559</v>
      </c>
      <c r="H185" s="30"/>
      <c r="I185" s="28" t="s">
        <v>54</v>
      </c>
      <c r="J185" s="36" t="s">
        <v>733</v>
      </c>
      <c r="K185" s="31">
        <v>69.0</v>
      </c>
      <c r="L185" s="28"/>
      <c r="M185" s="28">
        <v>15.0</v>
      </c>
      <c r="N185" s="32">
        <v>6.7</v>
      </c>
      <c r="O185" s="33">
        <f t="shared" si="2"/>
        <v>5.590172872</v>
      </c>
      <c r="P185" s="34">
        <f t="shared" si="3"/>
        <v>25.71115419</v>
      </c>
      <c r="Q185" s="29"/>
      <c r="R185" s="29"/>
      <c r="S185" s="29"/>
    </row>
    <row r="186" ht="15.75" customHeight="1">
      <c r="A186" s="27" t="s">
        <v>734</v>
      </c>
      <c r="B186" s="27" t="s">
        <v>529</v>
      </c>
      <c r="C186" s="28" t="s">
        <v>732</v>
      </c>
      <c r="D186" s="28" t="s">
        <v>119</v>
      </c>
      <c r="E186" s="29"/>
      <c r="F186" s="29"/>
      <c r="G186" s="28" t="s">
        <v>559</v>
      </c>
      <c r="H186" s="30"/>
      <c r="I186" s="28" t="s">
        <v>54</v>
      </c>
      <c r="J186" s="36" t="s">
        <v>735</v>
      </c>
      <c r="K186" s="31">
        <v>69.0</v>
      </c>
      <c r="L186" s="28"/>
      <c r="M186" s="28">
        <v>4.0</v>
      </c>
      <c r="N186" s="32">
        <v>6.7</v>
      </c>
      <c r="O186" s="33">
        <f t="shared" si="2"/>
        <v>5.590172872</v>
      </c>
      <c r="P186" s="34">
        <f t="shared" si="3"/>
        <v>25.71115419</v>
      </c>
      <c r="Q186" s="29"/>
      <c r="R186" s="29"/>
      <c r="S186" s="29"/>
    </row>
    <row r="187" ht="15.75" customHeight="1">
      <c r="A187" s="27" t="s">
        <v>736</v>
      </c>
      <c r="B187" s="27" t="s">
        <v>529</v>
      </c>
      <c r="C187" s="28" t="s">
        <v>737</v>
      </c>
      <c r="D187" s="28" t="s">
        <v>119</v>
      </c>
      <c r="E187" s="29"/>
      <c r="F187" s="29"/>
      <c r="G187" s="28" t="s">
        <v>559</v>
      </c>
      <c r="H187" s="30"/>
      <c r="I187" s="28" t="s">
        <v>54</v>
      </c>
      <c r="J187" s="36" t="s">
        <v>738</v>
      </c>
      <c r="K187" s="31">
        <v>69.0</v>
      </c>
      <c r="L187" s="28"/>
      <c r="M187" s="28">
        <v>3.0</v>
      </c>
      <c r="N187" s="32">
        <v>7.5</v>
      </c>
      <c r="O187" s="33">
        <f t="shared" si="2"/>
        <v>6.2576562</v>
      </c>
      <c r="P187" s="34">
        <f t="shared" si="3"/>
        <v>28.78114275</v>
      </c>
      <c r="Q187" s="29"/>
      <c r="R187" s="29"/>
      <c r="S187" s="29"/>
    </row>
    <row r="188" ht="15.75" customHeight="1">
      <c r="A188" s="27" t="s">
        <v>739</v>
      </c>
      <c r="B188" s="27" t="s">
        <v>529</v>
      </c>
      <c r="C188" s="28" t="s">
        <v>740</v>
      </c>
      <c r="D188" s="28" t="s">
        <v>119</v>
      </c>
      <c r="E188" s="29"/>
      <c r="F188" s="29"/>
      <c r="G188" s="28" t="s">
        <v>559</v>
      </c>
      <c r="H188" s="30"/>
      <c r="I188" s="28" t="s">
        <v>54</v>
      </c>
      <c r="J188" s="36" t="s">
        <v>741</v>
      </c>
      <c r="K188" s="31">
        <v>69.0</v>
      </c>
      <c r="L188" s="28"/>
      <c r="M188" s="28">
        <v>1.0</v>
      </c>
      <c r="N188" s="32">
        <v>6.48</v>
      </c>
      <c r="O188" s="33">
        <f t="shared" si="2"/>
        <v>5.406614957</v>
      </c>
      <c r="P188" s="34">
        <f t="shared" si="3"/>
        <v>24.86690734</v>
      </c>
      <c r="Q188" s="29"/>
      <c r="R188" s="29"/>
      <c r="S188" s="29"/>
    </row>
    <row r="189" ht="15.75" customHeight="1">
      <c r="A189" s="27" t="s">
        <v>742</v>
      </c>
      <c r="B189" s="27" t="s">
        <v>529</v>
      </c>
      <c r="C189" s="28" t="s">
        <v>743</v>
      </c>
      <c r="D189" s="28" t="s">
        <v>119</v>
      </c>
      <c r="E189" s="29"/>
      <c r="F189" s="29"/>
      <c r="G189" s="28" t="s">
        <v>587</v>
      </c>
      <c r="H189" s="30"/>
      <c r="I189" s="28" t="s">
        <v>54</v>
      </c>
      <c r="J189" s="36" t="s">
        <v>744</v>
      </c>
      <c r="K189" s="31">
        <v>69.0</v>
      </c>
      <c r="L189" s="28"/>
      <c r="M189" s="28">
        <v>41.0</v>
      </c>
      <c r="N189" s="32">
        <v>7.17</v>
      </c>
      <c r="O189" s="33">
        <f t="shared" si="2"/>
        <v>5.982319327</v>
      </c>
      <c r="P189" s="34">
        <f t="shared" si="3"/>
        <v>27.51477247</v>
      </c>
      <c r="Q189" s="29"/>
      <c r="R189" s="29"/>
      <c r="S189" s="29"/>
    </row>
    <row r="190" ht="15.75" customHeight="1">
      <c r="A190" s="27" t="s">
        <v>745</v>
      </c>
      <c r="B190" s="27" t="s">
        <v>529</v>
      </c>
      <c r="C190" s="28" t="s">
        <v>743</v>
      </c>
      <c r="D190" s="28" t="s">
        <v>119</v>
      </c>
      <c r="E190" s="29"/>
      <c r="F190" s="29"/>
      <c r="G190" s="28" t="s">
        <v>587</v>
      </c>
      <c r="H190" s="30"/>
      <c r="I190" s="28" t="s">
        <v>54</v>
      </c>
      <c r="J190" s="36" t="s">
        <v>746</v>
      </c>
      <c r="K190" s="31">
        <v>69.0</v>
      </c>
      <c r="L190" s="28"/>
      <c r="M190" s="28">
        <v>261.0</v>
      </c>
      <c r="N190" s="32">
        <v>7.17</v>
      </c>
      <c r="O190" s="33">
        <f t="shared" si="2"/>
        <v>5.982319327</v>
      </c>
      <c r="P190" s="34">
        <f t="shared" si="3"/>
        <v>27.51477247</v>
      </c>
      <c r="Q190" s="29"/>
      <c r="R190" s="29"/>
      <c r="S190" s="29"/>
    </row>
    <row r="191" ht="15.75" customHeight="1">
      <c r="A191" s="27" t="s">
        <v>747</v>
      </c>
      <c r="B191" s="27" t="s">
        <v>529</v>
      </c>
      <c r="C191" s="28" t="s">
        <v>748</v>
      </c>
      <c r="D191" s="28" t="s">
        <v>123</v>
      </c>
      <c r="E191" s="29"/>
      <c r="F191" s="29"/>
      <c r="G191" s="28" t="s">
        <v>587</v>
      </c>
      <c r="H191" s="30"/>
      <c r="I191" s="28" t="s">
        <v>54</v>
      </c>
      <c r="J191" s="36" t="s">
        <v>749</v>
      </c>
      <c r="K191" s="31">
        <v>69.0</v>
      </c>
      <c r="L191" s="28"/>
      <c r="M191" s="28">
        <v>4.0</v>
      </c>
      <c r="N191" s="32">
        <v>5.05</v>
      </c>
      <c r="O191" s="33">
        <f t="shared" si="2"/>
        <v>4.213488508</v>
      </c>
      <c r="P191" s="34">
        <f t="shared" si="3"/>
        <v>19.37930279</v>
      </c>
      <c r="Q191" s="29"/>
      <c r="R191" s="29"/>
      <c r="S191" s="29"/>
    </row>
    <row r="192" ht="15.75" customHeight="1">
      <c r="A192" s="27" t="s">
        <v>750</v>
      </c>
      <c r="B192" s="27" t="s">
        <v>529</v>
      </c>
      <c r="C192" s="28" t="s">
        <v>751</v>
      </c>
      <c r="D192" s="28" t="s">
        <v>123</v>
      </c>
      <c r="E192" s="29"/>
      <c r="F192" s="29"/>
      <c r="G192" s="28" t="s">
        <v>587</v>
      </c>
      <c r="H192" s="30"/>
      <c r="I192" s="28" t="s">
        <v>54</v>
      </c>
      <c r="J192" s="36" t="s">
        <v>752</v>
      </c>
      <c r="K192" s="31">
        <v>69.0</v>
      </c>
      <c r="L192" s="28"/>
      <c r="M192" s="28">
        <v>6.0</v>
      </c>
      <c r="N192" s="32">
        <v>6.24</v>
      </c>
      <c r="O192" s="33">
        <f t="shared" si="2"/>
        <v>5.206369958</v>
      </c>
      <c r="P192" s="34">
        <f t="shared" si="3"/>
        <v>23.94591077</v>
      </c>
      <c r="Q192" s="29"/>
      <c r="R192" s="29"/>
      <c r="S192" s="29"/>
    </row>
    <row r="193" ht="15.75" customHeight="1">
      <c r="A193" s="27" t="s">
        <v>753</v>
      </c>
      <c r="B193" s="27" t="s">
        <v>529</v>
      </c>
      <c r="C193" s="28" t="s">
        <v>754</v>
      </c>
      <c r="D193" s="28" t="s">
        <v>755</v>
      </c>
      <c r="E193" s="29"/>
      <c r="F193" s="29"/>
      <c r="G193" s="28" t="s">
        <v>559</v>
      </c>
      <c r="H193" s="30"/>
      <c r="I193" s="28" t="s">
        <v>54</v>
      </c>
      <c r="J193" s="36" t="s">
        <v>756</v>
      </c>
      <c r="K193" s="31">
        <v>30.0</v>
      </c>
      <c r="L193" s="28"/>
      <c r="M193" s="28">
        <v>37.0</v>
      </c>
      <c r="N193" s="32">
        <v>13.76</v>
      </c>
      <c r="O193" s="33">
        <f t="shared" si="2"/>
        <v>11.48071324</v>
      </c>
      <c r="P193" s="34">
        <f t="shared" si="3"/>
        <v>52.80380323</v>
      </c>
      <c r="Q193" s="29"/>
      <c r="R193" s="29"/>
      <c r="S193" s="29"/>
    </row>
    <row r="194" ht="15.75" customHeight="1">
      <c r="A194" s="27" t="s">
        <v>757</v>
      </c>
      <c r="B194" s="27" t="s">
        <v>529</v>
      </c>
      <c r="C194" s="28" t="s">
        <v>758</v>
      </c>
      <c r="D194" s="28" t="s">
        <v>755</v>
      </c>
      <c r="E194" s="29"/>
      <c r="F194" s="29"/>
      <c r="G194" s="28" t="s">
        <v>559</v>
      </c>
      <c r="H194" s="30"/>
      <c r="I194" s="28" t="s">
        <v>54</v>
      </c>
      <c r="J194" s="36" t="s">
        <v>759</v>
      </c>
      <c r="K194" s="31">
        <v>30.0</v>
      </c>
      <c r="L194" s="28"/>
      <c r="M194" s="28">
        <v>13.0</v>
      </c>
      <c r="N194" s="32">
        <v>10.3</v>
      </c>
      <c r="O194" s="33">
        <f t="shared" si="2"/>
        <v>8.593847848</v>
      </c>
      <c r="P194" s="34">
        <f t="shared" si="3"/>
        <v>39.52610271</v>
      </c>
      <c r="Q194" s="29"/>
      <c r="R194" s="29"/>
      <c r="S194" s="29"/>
    </row>
    <row r="195" ht="15.75" customHeight="1">
      <c r="A195" s="27" t="s">
        <v>760</v>
      </c>
      <c r="B195" s="27" t="s">
        <v>529</v>
      </c>
      <c r="C195" s="28" t="s">
        <v>761</v>
      </c>
      <c r="D195" s="28" t="s">
        <v>755</v>
      </c>
      <c r="E195" s="29"/>
      <c r="F195" s="29"/>
      <c r="G195" s="28" t="s">
        <v>559</v>
      </c>
      <c r="H195" s="30"/>
      <c r="I195" s="28" t="s">
        <v>54</v>
      </c>
      <c r="J195" s="36" t="s">
        <v>762</v>
      </c>
      <c r="K195" s="31">
        <v>30.0</v>
      </c>
      <c r="L195" s="28"/>
      <c r="M195" s="28">
        <v>4.0</v>
      </c>
      <c r="N195" s="32">
        <v>13.14</v>
      </c>
      <c r="O195" s="33">
        <f t="shared" si="2"/>
        <v>10.96341366</v>
      </c>
      <c r="P195" s="34">
        <f t="shared" si="3"/>
        <v>50.4245621</v>
      </c>
      <c r="Q195" s="29"/>
      <c r="R195" s="29"/>
      <c r="S195" s="29"/>
    </row>
    <row r="196" ht="15.75" customHeight="1">
      <c r="A196" s="27" t="s">
        <v>763</v>
      </c>
      <c r="B196" s="27" t="s">
        <v>529</v>
      </c>
      <c r="C196" s="28" t="s">
        <v>764</v>
      </c>
      <c r="D196" s="28" t="s">
        <v>755</v>
      </c>
      <c r="E196" s="29"/>
      <c r="F196" s="29"/>
      <c r="G196" s="28" t="s">
        <v>559</v>
      </c>
      <c r="H196" s="30"/>
      <c r="I196" s="28" t="s">
        <v>54</v>
      </c>
      <c r="J196" s="36" t="s">
        <v>765</v>
      </c>
      <c r="K196" s="31">
        <v>30.0</v>
      </c>
      <c r="L196" s="28"/>
      <c r="M196" s="28">
        <v>25.0</v>
      </c>
      <c r="N196" s="32">
        <v>8.77</v>
      </c>
      <c r="O196" s="33">
        <f t="shared" si="2"/>
        <v>7.317285983</v>
      </c>
      <c r="P196" s="34">
        <f t="shared" si="3"/>
        <v>33.65474959</v>
      </c>
      <c r="Q196" s="29"/>
      <c r="R196" s="29"/>
      <c r="S196" s="29"/>
    </row>
    <row r="197" ht="15.75" customHeight="1">
      <c r="A197" s="27" t="s">
        <v>766</v>
      </c>
      <c r="B197" s="27" t="s">
        <v>529</v>
      </c>
      <c r="C197" s="28" t="s">
        <v>767</v>
      </c>
      <c r="D197" s="28" t="s">
        <v>755</v>
      </c>
      <c r="E197" s="29"/>
      <c r="F197" s="29"/>
      <c r="G197" s="28" t="s">
        <v>559</v>
      </c>
      <c r="H197" s="30"/>
      <c r="I197" s="28" t="s">
        <v>54</v>
      </c>
      <c r="J197" s="36" t="s">
        <v>768</v>
      </c>
      <c r="K197" s="31">
        <v>60.0</v>
      </c>
      <c r="L197" s="28"/>
      <c r="M197" s="28">
        <v>1.0</v>
      </c>
      <c r="N197" s="32">
        <v>10.49</v>
      </c>
      <c r="O197" s="33">
        <f t="shared" si="2"/>
        <v>8.752375138</v>
      </c>
      <c r="P197" s="34">
        <f t="shared" si="3"/>
        <v>40.25522499</v>
      </c>
      <c r="Q197" s="29"/>
      <c r="R197" s="29"/>
      <c r="S197" s="29"/>
    </row>
    <row r="198" ht="15.75" customHeight="1">
      <c r="A198" s="27" t="s">
        <v>769</v>
      </c>
      <c r="B198" s="27" t="s">
        <v>529</v>
      </c>
      <c r="C198" s="28" t="s">
        <v>770</v>
      </c>
      <c r="D198" s="28" t="s">
        <v>755</v>
      </c>
      <c r="E198" s="29"/>
      <c r="F198" s="29"/>
      <c r="G198" s="28" t="s">
        <v>559</v>
      </c>
      <c r="H198" s="30"/>
      <c r="I198" s="28" t="s">
        <v>54</v>
      </c>
      <c r="J198" s="36" t="s">
        <v>771</v>
      </c>
      <c r="K198" s="31">
        <v>30.0</v>
      </c>
      <c r="L198" s="28"/>
      <c r="M198" s="28">
        <v>33.0</v>
      </c>
      <c r="N198" s="32">
        <v>13.14</v>
      </c>
      <c r="O198" s="33">
        <f t="shared" si="2"/>
        <v>10.96341366</v>
      </c>
      <c r="P198" s="34">
        <f t="shared" si="3"/>
        <v>50.4245621</v>
      </c>
      <c r="Q198" s="29"/>
      <c r="R198" s="29"/>
      <c r="S198" s="29"/>
    </row>
    <row r="199" ht="15.75" customHeight="1">
      <c r="A199" s="27" t="s">
        <v>772</v>
      </c>
      <c r="B199" s="27" t="s">
        <v>529</v>
      </c>
      <c r="C199" s="28" t="s">
        <v>773</v>
      </c>
      <c r="D199" s="28" t="s">
        <v>755</v>
      </c>
      <c r="E199" s="29"/>
      <c r="F199" s="29"/>
      <c r="G199" s="28" t="s">
        <v>559</v>
      </c>
      <c r="H199" s="30"/>
      <c r="I199" s="28" t="s">
        <v>54</v>
      </c>
      <c r="J199" s="36" t="s">
        <v>774</v>
      </c>
      <c r="K199" s="31">
        <v>30.0</v>
      </c>
      <c r="L199" s="28"/>
      <c r="M199" s="28">
        <v>13.0</v>
      </c>
      <c r="N199" s="32">
        <v>8.77</v>
      </c>
      <c r="O199" s="33">
        <f t="shared" si="2"/>
        <v>7.317285983</v>
      </c>
      <c r="P199" s="34">
        <f t="shared" si="3"/>
        <v>33.65474959</v>
      </c>
      <c r="Q199" s="29"/>
      <c r="R199" s="29"/>
      <c r="S199" s="29"/>
    </row>
    <row r="200" ht="15.75" customHeight="1">
      <c r="A200" s="27" t="s">
        <v>775</v>
      </c>
      <c r="B200" s="27" t="s">
        <v>529</v>
      </c>
      <c r="C200" s="28" t="s">
        <v>776</v>
      </c>
      <c r="D200" s="28" t="s">
        <v>173</v>
      </c>
      <c r="E200" s="29"/>
      <c r="F200" s="29"/>
      <c r="G200" s="28" t="s">
        <v>587</v>
      </c>
      <c r="H200" s="30"/>
      <c r="I200" s="28" t="s">
        <v>54</v>
      </c>
      <c r="J200" s="28" t="s">
        <v>777</v>
      </c>
      <c r="K200" s="31">
        <v>69.0</v>
      </c>
      <c r="L200" s="28"/>
      <c r="M200" s="28">
        <v>25.0</v>
      </c>
      <c r="N200" s="32">
        <v>7.32</v>
      </c>
      <c r="O200" s="33">
        <f t="shared" si="2"/>
        <v>6.107472451</v>
      </c>
      <c r="P200" s="34">
        <f t="shared" si="3"/>
        <v>28.09039532</v>
      </c>
      <c r="Q200" s="29"/>
      <c r="R200" s="29"/>
      <c r="S200" s="29"/>
    </row>
    <row r="201" ht="15.75" customHeight="1">
      <c r="A201" s="27" t="s">
        <v>778</v>
      </c>
      <c r="B201" s="27" t="s">
        <v>529</v>
      </c>
      <c r="C201" s="28" t="s">
        <v>779</v>
      </c>
      <c r="D201" s="28" t="s">
        <v>186</v>
      </c>
      <c r="E201" s="29"/>
      <c r="F201" s="29"/>
      <c r="G201" s="28" t="s">
        <v>559</v>
      </c>
      <c r="H201" s="30"/>
      <c r="I201" s="28" t="s">
        <v>82</v>
      </c>
      <c r="J201" s="28" t="s">
        <v>780</v>
      </c>
      <c r="K201" s="31">
        <v>69.0</v>
      </c>
      <c r="L201" s="28"/>
      <c r="M201" s="28">
        <v>4.0</v>
      </c>
      <c r="N201" s="32">
        <v>8.29</v>
      </c>
      <c r="O201" s="33">
        <f t="shared" si="2"/>
        <v>6.916795986</v>
      </c>
      <c r="P201" s="34">
        <f t="shared" si="3"/>
        <v>31.81275645</v>
      </c>
      <c r="Q201" s="29"/>
      <c r="R201" s="29"/>
      <c r="S201" s="29"/>
    </row>
    <row r="202" ht="15.75" customHeight="1">
      <c r="A202" s="27" t="s">
        <v>781</v>
      </c>
      <c r="B202" s="27" t="s">
        <v>529</v>
      </c>
      <c r="C202" s="28" t="s">
        <v>782</v>
      </c>
      <c r="D202" s="28" t="s">
        <v>186</v>
      </c>
      <c r="E202" s="29"/>
      <c r="F202" s="29"/>
      <c r="G202" s="28" t="s">
        <v>559</v>
      </c>
      <c r="H202" s="30"/>
      <c r="I202" s="28" t="s">
        <v>54</v>
      </c>
      <c r="J202" s="28" t="s">
        <v>783</v>
      </c>
      <c r="K202" s="31">
        <v>69.0</v>
      </c>
      <c r="L202" s="28"/>
      <c r="M202" s="28">
        <v>5.0</v>
      </c>
      <c r="N202" s="32">
        <v>8.29</v>
      </c>
      <c r="O202" s="33">
        <f t="shared" si="2"/>
        <v>6.916795986</v>
      </c>
      <c r="P202" s="34">
        <f t="shared" si="3"/>
        <v>31.81275645</v>
      </c>
      <c r="Q202" s="29"/>
      <c r="R202" s="29"/>
      <c r="S202" s="29"/>
    </row>
    <row r="203" ht="15.75" customHeight="1">
      <c r="A203" s="27" t="s">
        <v>784</v>
      </c>
      <c r="B203" s="27" t="s">
        <v>529</v>
      </c>
      <c r="C203" s="28" t="s">
        <v>785</v>
      </c>
      <c r="D203" s="28" t="s">
        <v>186</v>
      </c>
      <c r="E203" s="29"/>
      <c r="F203" s="29"/>
      <c r="G203" s="28" t="s">
        <v>559</v>
      </c>
      <c r="H203" s="30"/>
      <c r="I203" s="28" t="s">
        <v>54</v>
      </c>
      <c r="J203" s="36" t="s">
        <v>786</v>
      </c>
      <c r="K203" s="31">
        <v>69.0</v>
      </c>
      <c r="L203" s="28"/>
      <c r="M203" s="28">
        <v>7.0</v>
      </c>
      <c r="N203" s="32">
        <v>8.29</v>
      </c>
      <c r="O203" s="33">
        <f t="shared" si="2"/>
        <v>6.916795986</v>
      </c>
      <c r="P203" s="34">
        <f t="shared" si="3"/>
        <v>31.81275645</v>
      </c>
      <c r="Q203" s="29"/>
      <c r="R203" s="29"/>
      <c r="S203" s="29"/>
    </row>
    <row r="204" ht="15.75" customHeight="1">
      <c r="A204" s="27" t="s">
        <v>787</v>
      </c>
      <c r="B204" s="27" t="s">
        <v>529</v>
      </c>
      <c r="C204" s="28" t="s">
        <v>788</v>
      </c>
      <c r="D204" s="28" t="s">
        <v>186</v>
      </c>
      <c r="E204" s="29"/>
      <c r="F204" s="29"/>
      <c r="G204" s="28" t="s">
        <v>587</v>
      </c>
      <c r="H204" s="30"/>
      <c r="I204" s="28" t="s">
        <v>54</v>
      </c>
      <c r="J204" s="36" t="s">
        <v>789</v>
      </c>
      <c r="K204" s="31">
        <v>69.0</v>
      </c>
      <c r="L204" s="28"/>
      <c r="M204" s="28">
        <v>31.0</v>
      </c>
      <c r="N204" s="32">
        <v>6.77</v>
      </c>
      <c r="O204" s="33">
        <f t="shared" si="2"/>
        <v>5.648577663</v>
      </c>
      <c r="P204" s="34">
        <f t="shared" si="3"/>
        <v>25.97977819</v>
      </c>
      <c r="Q204" s="29"/>
      <c r="R204" s="29"/>
      <c r="S204" s="29"/>
    </row>
    <row r="205" ht="15.75" customHeight="1">
      <c r="A205" s="27" t="s">
        <v>790</v>
      </c>
      <c r="B205" s="27" t="s">
        <v>529</v>
      </c>
      <c r="C205" s="28" t="s">
        <v>791</v>
      </c>
      <c r="D205" s="28" t="s">
        <v>206</v>
      </c>
      <c r="E205" s="29"/>
      <c r="F205" s="29"/>
      <c r="G205" s="28" t="s">
        <v>792</v>
      </c>
      <c r="H205" s="30"/>
      <c r="I205" s="28" t="s">
        <v>54</v>
      </c>
      <c r="J205" s="36" t="s">
        <v>793</v>
      </c>
      <c r="K205" s="31">
        <v>69.0</v>
      </c>
      <c r="L205" s="28"/>
      <c r="M205" s="28">
        <v>23.0</v>
      </c>
      <c r="N205" s="32">
        <v>7.28</v>
      </c>
      <c r="O205" s="33">
        <f t="shared" si="2"/>
        <v>6.074098285</v>
      </c>
      <c r="P205" s="34">
        <f t="shared" si="3"/>
        <v>27.9368959</v>
      </c>
      <c r="Q205" s="29"/>
      <c r="R205" s="29"/>
      <c r="S205" s="29"/>
    </row>
    <row r="206" ht="15.75" customHeight="1">
      <c r="A206" s="27" t="s">
        <v>794</v>
      </c>
      <c r="B206" s="27" t="s">
        <v>529</v>
      </c>
      <c r="C206" s="28" t="s">
        <v>795</v>
      </c>
      <c r="D206" s="28" t="s">
        <v>206</v>
      </c>
      <c r="E206" s="29"/>
      <c r="F206" s="29"/>
      <c r="G206" s="28" t="s">
        <v>792</v>
      </c>
      <c r="H206" s="30"/>
      <c r="I206" s="28" t="s">
        <v>54</v>
      </c>
      <c r="J206" s="28" t="s">
        <v>796</v>
      </c>
      <c r="K206" s="31">
        <v>69.0</v>
      </c>
      <c r="L206" s="28"/>
      <c r="M206" s="28">
        <v>7.0</v>
      </c>
      <c r="N206" s="32">
        <v>5.49</v>
      </c>
      <c r="O206" s="33">
        <f t="shared" si="2"/>
        <v>4.580604338</v>
      </c>
      <c r="P206" s="34">
        <f t="shared" si="3"/>
        <v>21.06779649</v>
      </c>
      <c r="Q206" s="29"/>
      <c r="R206" s="29"/>
      <c r="S206" s="29"/>
    </row>
    <row r="207" ht="15.75" customHeight="1">
      <c r="A207" s="27" t="s">
        <v>797</v>
      </c>
      <c r="B207" s="27" t="s">
        <v>529</v>
      </c>
      <c r="C207" s="28" t="s">
        <v>798</v>
      </c>
      <c r="D207" s="28" t="s">
        <v>206</v>
      </c>
      <c r="E207" s="29"/>
      <c r="F207" s="29"/>
      <c r="G207" s="28" t="s">
        <v>799</v>
      </c>
      <c r="H207" s="30"/>
      <c r="I207" s="28" t="s">
        <v>54</v>
      </c>
      <c r="J207" s="28" t="s">
        <v>800</v>
      </c>
      <c r="K207" s="31">
        <v>69.0</v>
      </c>
      <c r="L207" s="28"/>
      <c r="M207" s="28">
        <v>2.0</v>
      </c>
      <c r="N207" s="32">
        <v>4.41</v>
      </c>
      <c r="O207" s="33">
        <f t="shared" si="2"/>
        <v>3.679501846</v>
      </c>
      <c r="P207" s="34">
        <f t="shared" si="3"/>
        <v>16.92331194</v>
      </c>
      <c r="Q207" s="29"/>
      <c r="R207" s="29"/>
      <c r="S207" s="29"/>
    </row>
    <row r="208" ht="15.75" customHeight="1">
      <c r="A208" s="27" t="s">
        <v>801</v>
      </c>
      <c r="B208" s="27" t="s">
        <v>529</v>
      </c>
      <c r="C208" s="28" t="s">
        <v>802</v>
      </c>
      <c r="D208" s="28" t="s">
        <v>206</v>
      </c>
      <c r="E208" s="29"/>
      <c r="F208" s="29"/>
      <c r="G208" s="28" t="s">
        <v>799</v>
      </c>
      <c r="H208" s="30"/>
      <c r="I208" s="28" t="s">
        <v>54</v>
      </c>
      <c r="J208" s="28" t="s">
        <v>803</v>
      </c>
      <c r="K208" s="31">
        <v>69.0</v>
      </c>
      <c r="L208" s="28"/>
      <c r="M208" s="28">
        <v>14.0</v>
      </c>
      <c r="N208" s="32">
        <v>10.6</v>
      </c>
      <c r="O208" s="33">
        <f t="shared" si="2"/>
        <v>8.844154096</v>
      </c>
      <c r="P208" s="34">
        <f t="shared" si="3"/>
        <v>40.67734842</v>
      </c>
      <c r="Q208" s="29"/>
      <c r="R208" s="29"/>
      <c r="S208" s="29"/>
    </row>
    <row r="209" ht="15.75" customHeight="1">
      <c r="A209" s="27" t="s">
        <v>804</v>
      </c>
      <c r="B209" s="27" t="s">
        <v>529</v>
      </c>
      <c r="C209" s="28" t="s">
        <v>805</v>
      </c>
      <c r="D209" s="28" t="s">
        <v>206</v>
      </c>
      <c r="E209" s="29"/>
      <c r="F209" s="29"/>
      <c r="G209" s="28" t="s">
        <v>799</v>
      </c>
      <c r="H209" s="30"/>
      <c r="I209" s="28" t="s">
        <v>54</v>
      </c>
      <c r="J209" s="36" t="s">
        <v>806</v>
      </c>
      <c r="K209" s="31">
        <v>69.0</v>
      </c>
      <c r="L209" s="28"/>
      <c r="M209" s="28">
        <v>10.0</v>
      </c>
      <c r="N209" s="32">
        <v>10.6</v>
      </c>
      <c r="O209" s="33">
        <f t="shared" si="2"/>
        <v>8.844154096</v>
      </c>
      <c r="P209" s="34">
        <f t="shared" si="3"/>
        <v>40.67734842</v>
      </c>
      <c r="Q209" s="29"/>
      <c r="R209" s="29"/>
      <c r="S209" s="29"/>
    </row>
    <row r="210" ht="15.75" customHeight="1">
      <c r="A210" s="27" t="s">
        <v>807</v>
      </c>
      <c r="B210" s="27" t="s">
        <v>529</v>
      </c>
      <c r="C210" s="28" t="s">
        <v>808</v>
      </c>
      <c r="D210" s="28" t="s">
        <v>206</v>
      </c>
      <c r="E210" s="29"/>
      <c r="F210" s="29"/>
      <c r="G210" s="28" t="s">
        <v>799</v>
      </c>
      <c r="H210" s="30"/>
      <c r="I210" s="28" t="s">
        <v>54</v>
      </c>
      <c r="J210" s="28" t="s">
        <v>809</v>
      </c>
      <c r="K210" s="31">
        <v>69.0</v>
      </c>
      <c r="L210" s="28"/>
      <c r="M210" s="28">
        <v>5.0</v>
      </c>
      <c r="N210" s="32">
        <v>9.37</v>
      </c>
      <c r="O210" s="33">
        <f t="shared" si="2"/>
        <v>7.817898479</v>
      </c>
      <c r="P210" s="34">
        <f t="shared" si="3"/>
        <v>35.95724101</v>
      </c>
      <c r="Q210" s="29"/>
      <c r="R210" s="29"/>
      <c r="S210" s="29"/>
    </row>
    <row r="211" ht="15.75" customHeight="1">
      <c r="A211" s="27" t="s">
        <v>810</v>
      </c>
      <c r="B211" s="27" t="s">
        <v>529</v>
      </c>
      <c r="C211" s="28" t="s">
        <v>811</v>
      </c>
      <c r="D211" s="28" t="s">
        <v>206</v>
      </c>
      <c r="E211" s="29"/>
      <c r="F211" s="29"/>
      <c r="G211" s="28" t="s">
        <v>799</v>
      </c>
      <c r="H211" s="30"/>
      <c r="I211" s="28" t="s">
        <v>54</v>
      </c>
      <c r="J211" s="28" t="s">
        <v>812</v>
      </c>
      <c r="K211" s="31">
        <v>69.0</v>
      </c>
      <c r="L211" s="28"/>
      <c r="M211" s="28">
        <v>14.0</v>
      </c>
      <c r="N211" s="32">
        <v>9.37</v>
      </c>
      <c r="O211" s="33">
        <f t="shared" si="2"/>
        <v>7.817898479</v>
      </c>
      <c r="P211" s="34">
        <f t="shared" si="3"/>
        <v>35.95724101</v>
      </c>
      <c r="Q211" s="29"/>
      <c r="R211" s="29"/>
      <c r="S211" s="29"/>
    </row>
    <row r="212" ht="15.75" customHeight="1">
      <c r="A212" s="27" t="s">
        <v>813</v>
      </c>
      <c r="B212" s="27" t="s">
        <v>529</v>
      </c>
      <c r="C212" s="28" t="s">
        <v>814</v>
      </c>
      <c r="D212" s="28" t="s">
        <v>206</v>
      </c>
      <c r="E212" s="29"/>
      <c r="F212" s="29"/>
      <c r="G212" s="28" t="s">
        <v>799</v>
      </c>
      <c r="H212" s="30"/>
      <c r="I212" s="28" t="s">
        <v>54</v>
      </c>
      <c r="J212" s="28" t="s">
        <v>815</v>
      </c>
      <c r="K212" s="31">
        <v>69.0</v>
      </c>
      <c r="L212" s="28"/>
      <c r="M212" s="28">
        <v>4.0</v>
      </c>
      <c r="N212" s="32">
        <v>7.52</v>
      </c>
      <c r="O212" s="33">
        <f t="shared" si="2"/>
        <v>6.274343283</v>
      </c>
      <c r="P212" s="34">
        <f t="shared" si="3"/>
        <v>28.85789246</v>
      </c>
      <c r="Q212" s="29"/>
      <c r="R212" s="29"/>
      <c r="S212" s="29"/>
    </row>
    <row r="213" ht="15.75" customHeight="1">
      <c r="A213" s="27" t="s">
        <v>816</v>
      </c>
      <c r="B213" s="27" t="s">
        <v>529</v>
      </c>
      <c r="C213" s="28" t="s">
        <v>817</v>
      </c>
      <c r="D213" s="28" t="s">
        <v>206</v>
      </c>
      <c r="E213" s="29"/>
      <c r="F213" s="29"/>
      <c r="G213" s="28" t="s">
        <v>799</v>
      </c>
      <c r="H213" s="30"/>
      <c r="I213" s="28" t="s">
        <v>54</v>
      </c>
      <c r="J213" s="28" t="s">
        <v>818</v>
      </c>
      <c r="K213" s="31">
        <v>69.0</v>
      </c>
      <c r="L213" s="28"/>
      <c r="M213" s="28">
        <v>5.0</v>
      </c>
      <c r="N213" s="32">
        <v>7.52</v>
      </c>
      <c r="O213" s="33">
        <f t="shared" si="2"/>
        <v>6.274343283</v>
      </c>
      <c r="P213" s="34">
        <f t="shared" si="3"/>
        <v>28.85789246</v>
      </c>
      <c r="Q213" s="29"/>
      <c r="R213" s="29"/>
      <c r="S213" s="29"/>
    </row>
    <row r="214" ht="15.75" customHeight="1">
      <c r="A214" s="27" t="s">
        <v>819</v>
      </c>
      <c r="B214" s="27" t="s">
        <v>529</v>
      </c>
      <c r="C214" s="28" t="s">
        <v>820</v>
      </c>
      <c r="D214" s="28" t="s">
        <v>206</v>
      </c>
      <c r="E214" s="29"/>
      <c r="F214" s="29"/>
      <c r="G214" s="28" t="s">
        <v>799</v>
      </c>
      <c r="H214" s="30"/>
      <c r="I214" s="28" t="s">
        <v>54</v>
      </c>
      <c r="J214" s="28" t="s">
        <v>821</v>
      </c>
      <c r="K214" s="31">
        <v>69.0</v>
      </c>
      <c r="L214" s="28"/>
      <c r="M214" s="28">
        <v>2.0</v>
      </c>
      <c r="N214" s="32">
        <v>7.52</v>
      </c>
      <c r="O214" s="33">
        <f t="shared" si="2"/>
        <v>6.274343283</v>
      </c>
      <c r="P214" s="34">
        <f t="shared" si="3"/>
        <v>28.85789246</v>
      </c>
      <c r="Q214" s="29"/>
      <c r="R214" s="29"/>
      <c r="S214" s="29"/>
    </row>
    <row r="215" ht="15.75" customHeight="1">
      <c r="A215" s="27" t="s">
        <v>822</v>
      </c>
      <c r="B215" s="27" t="s">
        <v>529</v>
      </c>
      <c r="C215" s="28" t="s">
        <v>823</v>
      </c>
      <c r="D215" s="28" t="s">
        <v>206</v>
      </c>
      <c r="E215" s="29"/>
      <c r="F215" s="29"/>
      <c r="G215" s="28" t="s">
        <v>587</v>
      </c>
      <c r="H215" s="30"/>
      <c r="I215" s="28" t="s">
        <v>54</v>
      </c>
      <c r="J215" s="28" t="s">
        <v>824</v>
      </c>
      <c r="K215" s="31">
        <v>69.0</v>
      </c>
      <c r="L215" s="28"/>
      <c r="M215" s="28">
        <v>28.0</v>
      </c>
      <c r="N215" s="32">
        <v>4.63</v>
      </c>
      <c r="O215" s="33">
        <f t="shared" si="2"/>
        <v>3.863059761</v>
      </c>
      <c r="P215" s="34">
        <f t="shared" si="3"/>
        <v>17.76755879</v>
      </c>
      <c r="Q215" s="29"/>
      <c r="R215" s="29"/>
      <c r="S215" s="29"/>
    </row>
    <row r="216" ht="15.75" customHeight="1">
      <c r="A216" s="27" t="s">
        <v>825</v>
      </c>
      <c r="B216" s="27" t="s">
        <v>529</v>
      </c>
      <c r="C216" s="28" t="s">
        <v>826</v>
      </c>
      <c r="D216" s="28" t="s">
        <v>206</v>
      </c>
      <c r="E216" s="29"/>
      <c r="F216" s="29"/>
      <c r="G216" s="28" t="s">
        <v>587</v>
      </c>
      <c r="H216" s="30"/>
      <c r="I216" s="28" t="s">
        <v>54</v>
      </c>
      <c r="J216" s="28" t="s">
        <v>827</v>
      </c>
      <c r="K216" s="31">
        <v>69.0</v>
      </c>
      <c r="L216" s="28"/>
      <c r="M216" s="28">
        <v>50.0</v>
      </c>
      <c r="N216" s="32">
        <v>7.41</v>
      </c>
      <c r="O216" s="33">
        <f t="shared" si="2"/>
        <v>6.182564326</v>
      </c>
      <c r="P216" s="34">
        <f t="shared" si="3"/>
        <v>28.43576904</v>
      </c>
      <c r="Q216" s="29"/>
      <c r="R216" s="29"/>
      <c r="S216" s="29"/>
    </row>
    <row r="217" ht="15.75" customHeight="1">
      <c r="A217" s="27" t="s">
        <v>828</v>
      </c>
      <c r="B217" s="27" t="s">
        <v>529</v>
      </c>
      <c r="C217" s="28" t="s">
        <v>829</v>
      </c>
      <c r="D217" s="28" t="s">
        <v>206</v>
      </c>
      <c r="E217" s="29"/>
      <c r="F217" s="29"/>
      <c r="G217" s="28" t="s">
        <v>587</v>
      </c>
      <c r="H217" s="30"/>
      <c r="I217" s="28" t="s">
        <v>54</v>
      </c>
      <c r="J217" s="28" t="s">
        <v>830</v>
      </c>
      <c r="K217" s="31">
        <v>69.0</v>
      </c>
      <c r="L217" s="28"/>
      <c r="M217" s="28">
        <v>9.0</v>
      </c>
      <c r="N217" s="32">
        <v>4.63</v>
      </c>
      <c r="O217" s="33">
        <f t="shared" si="2"/>
        <v>3.863059761</v>
      </c>
      <c r="P217" s="34">
        <f t="shared" si="3"/>
        <v>17.76755879</v>
      </c>
      <c r="Q217" s="29"/>
      <c r="R217" s="29"/>
      <c r="S217" s="29"/>
    </row>
    <row r="218" ht="15.75" customHeight="1">
      <c r="A218" s="27" t="s">
        <v>831</v>
      </c>
      <c r="B218" s="27" t="s">
        <v>529</v>
      </c>
      <c r="C218" s="28" t="s">
        <v>832</v>
      </c>
      <c r="D218" s="28" t="s">
        <v>206</v>
      </c>
      <c r="E218" s="29"/>
      <c r="F218" s="29"/>
      <c r="G218" s="28" t="s">
        <v>587</v>
      </c>
      <c r="H218" s="30"/>
      <c r="I218" s="28" t="s">
        <v>54</v>
      </c>
      <c r="J218" s="28" t="s">
        <v>833</v>
      </c>
      <c r="K218" s="31">
        <v>69.0</v>
      </c>
      <c r="L218" s="28"/>
      <c r="M218" s="28">
        <v>89.0</v>
      </c>
      <c r="N218" s="32">
        <v>4.63</v>
      </c>
      <c r="O218" s="33">
        <f t="shared" si="2"/>
        <v>3.863059761</v>
      </c>
      <c r="P218" s="34">
        <f t="shared" si="3"/>
        <v>17.76755879</v>
      </c>
      <c r="Q218" s="29"/>
      <c r="R218" s="29"/>
      <c r="S218" s="29"/>
    </row>
    <row r="219" ht="15.75" customHeight="1">
      <c r="A219" s="27" t="s">
        <v>834</v>
      </c>
      <c r="B219" s="27" t="s">
        <v>529</v>
      </c>
      <c r="C219" s="28" t="s">
        <v>835</v>
      </c>
      <c r="D219" s="28" t="s">
        <v>206</v>
      </c>
      <c r="E219" s="29"/>
      <c r="F219" s="29"/>
      <c r="G219" s="28" t="s">
        <v>587</v>
      </c>
      <c r="H219" s="30"/>
      <c r="I219" s="28" t="s">
        <v>54</v>
      </c>
      <c r="J219" s="28" t="s">
        <v>836</v>
      </c>
      <c r="K219" s="31">
        <v>69.0</v>
      </c>
      <c r="L219" s="28"/>
      <c r="M219" s="28">
        <v>80.0</v>
      </c>
      <c r="N219" s="32">
        <v>7.41</v>
      </c>
      <c r="O219" s="33">
        <f t="shared" si="2"/>
        <v>6.182564326</v>
      </c>
      <c r="P219" s="34">
        <f t="shared" si="3"/>
        <v>28.43576904</v>
      </c>
      <c r="Q219" s="29"/>
      <c r="R219" s="29"/>
      <c r="S219" s="29"/>
    </row>
    <row r="220" ht="15.75" customHeight="1">
      <c r="A220" s="27" t="s">
        <v>837</v>
      </c>
      <c r="B220" s="27" t="s">
        <v>529</v>
      </c>
      <c r="C220" s="28" t="s">
        <v>838</v>
      </c>
      <c r="D220" s="28" t="s">
        <v>206</v>
      </c>
      <c r="E220" s="29"/>
      <c r="F220" s="29"/>
      <c r="G220" s="28" t="s">
        <v>587</v>
      </c>
      <c r="H220" s="30"/>
      <c r="I220" s="28" t="s">
        <v>54</v>
      </c>
      <c r="J220" s="28" t="s">
        <v>839</v>
      </c>
      <c r="K220" s="31">
        <v>69.0</v>
      </c>
      <c r="L220" s="28"/>
      <c r="M220" s="28">
        <v>5.0</v>
      </c>
      <c r="N220" s="32">
        <v>4.63</v>
      </c>
      <c r="O220" s="33">
        <f t="shared" si="2"/>
        <v>3.863059761</v>
      </c>
      <c r="P220" s="34">
        <f t="shared" si="3"/>
        <v>17.76755879</v>
      </c>
      <c r="Q220" s="29"/>
      <c r="R220" s="29"/>
      <c r="S220" s="29"/>
    </row>
    <row r="221" ht="15.75" customHeight="1">
      <c r="A221" s="27" t="s">
        <v>840</v>
      </c>
      <c r="B221" s="27" t="s">
        <v>529</v>
      </c>
      <c r="C221" s="28" t="s">
        <v>838</v>
      </c>
      <c r="D221" s="28" t="s">
        <v>206</v>
      </c>
      <c r="E221" s="29"/>
      <c r="F221" s="29"/>
      <c r="G221" s="28" t="s">
        <v>587</v>
      </c>
      <c r="H221" s="30"/>
      <c r="I221" s="28" t="s">
        <v>54</v>
      </c>
      <c r="J221" s="28" t="s">
        <v>841</v>
      </c>
      <c r="K221" s="31">
        <v>69.0</v>
      </c>
      <c r="L221" s="28"/>
      <c r="M221" s="28">
        <v>78.0</v>
      </c>
      <c r="N221" s="32">
        <v>4.63</v>
      </c>
      <c r="O221" s="33">
        <f t="shared" si="2"/>
        <v>3.863059761</v>
      </c>
      <c r="P221" s="34">
        <f t="shared" si="3"/>
        <v>17.76755879</v>
      </c>
      <c r="Q221" s="29"/>
      <c r="R221" s="29"/>
      <c r="S221" s="29"/>
    </row>
    <row r="222" ht="15.75" customHeight="1">
      <c r="A222" s="27" t="s">
        <v>842</v>
      </c>
      <c r="B222" s="27" t="s">
        <v>529</v>
      </c>
      <c r="C222" s="28" t="s">
        <v>843</v>
      </c>
      <c r="D222" s="28" t="s">
        <v>206</v>
      </c>
      <c r="E222" s="29"/>
      <c r="F222" s="29"/>
      <c r="G222" s="28" t="s">
        <v>587</v>
      </c>
      <c r="H222" s="30"/>
      <c r="I222" s="28" t="s">
        <v>54</v>
      </c>
      <c r="J222" s="28" t="s">
        <v>844</v>
      </c>
      <c r="K222" s="31">
        <v>69.0</v>
      </c>
      <c r="L222" s="28"/>
      <c r="M222" s="28">
        <v>33.0</v>
      </c>
      <c r="N222" s="32">
        <v>4.63</v>
      </c>
      <c r="O222" s="33">
        <f t="shared" si="2"/>
        <v>3.863059761</v>
      </c>
      <c r="P222" s="34">
        <f t="shared" si="3"/>
        <v>17.76755879</v>
      </c>
      <c r="Q222" s="29"/>
      <c r="R222" s="29"/>
      <c r="S222" s="29"/>
    </row>
    <row r="223" ht="15.75" customHeight="1">
      <c r="A223" s="27" t="s">
        <v>845</v>
      </c>
      <c r="B223" s="27" t="s">
        <v>529</v>
      </c>
      <c r="C223" s="28" t="s">
        <v>846</v>
      </c>
      <c r="D223" s="28" t="s">
        <v>847</v>
      </c>
      <c r="E223" s="29"/>
      <c r="F223" s="29"/>
      <c r="G223" s="28" t="s">
        <v>848</v>
      </c>
      <c r="H223" s="30"/>
      <c r="I223" s="28" t="s">
        <v>54</v>
      </c>
      <c r="J223" s="28" t="s">
        <v>849</v>
      </c>
      <c r="K223" s="31">
        <v>60.0</v>
      </c>
      <c r="L223" s="28"/>
      <c r="M223" s="28">
        <v>49.0</v>
      </c>
      <c r="N223" s="32">
        <v>5.62</v>
      </c>
      <c r="O223" s="33">
        <f t="shared" si="2"/>
        <v>4.689070379</v>
      </c>
      <c r="P223" s="34">
        <f t="shared" si="3"/>
        <v>21.56666963</v>
      </c>
      <c r="Q223" s="29"/>
      <c r="R223" s="29"/>
      <c r="S223" s="29"/>
    </row>
    <row r="224" ht="15.75" customHeight="1">
      <c r="A224" s="27" t="s">
        <v>850</v>
      </c>
      <c r="B224" s="27" t="s">
        <v>529</v>
      </c>
      <c r="C224" s="28" t="s">
        <v>851</v>
      </c>
      <c r="D224" s="28" t="s">
        <v>852</v>
      </c>
      <c r="E224" s="29"/>
      <c r="F224" s="29"/>
      <c r="G224" s="28" t="s">
        <v>619</v>
      </c>
      <c r="H224" s="30"/>
      <c r="I224" s="28" t="s">
        <v>54</v>
      </c>
      <c r="J224" s="28" t="s">
        <v>853</v>
      </c>
      <c r="K224" s="31">
        <v>60.0</v>
      </c>
      <c r="L224" s="28"/>
      <c r="M224" s="28">
        <v>16.0</v>
      </c>
      <c r="N224" s="32">
        <v>6.59</v>
      </c>
      <c r="O224" s="33">
        <f t="shared" si="2"/>
        <v>5.498393914</v>
      </c>
      <c r="P224" s="34">
        <f t="shared" si="3"/>
        <v>25.28903076</v>
      </c>
      <c r="Q224" s="29"/>
      <c r="R224" s="29"/>
      <c r="S224" s="29"/>
    </row>
    <row r="225" ht="15.75" customHeight="1">
      <c r="A225" s="27" t="s">
        <v>854</v>
      </c>
      <c r="B225" s="27" t="s">
        <v>529</v>
      </c>
      <c r="C225" s="28" t="s">
        <v>855</v>
      </c>
      <c r="D225" s="28" t="s">
        <v>852</v>
      </c>
      <c r="E225" s="29"/>
      <c r="F225" s="29"/>
      <c r="G225" s="28" t="s">
        <v>856</v>
      </c>
      <c r="H225" s="30"/>
      <c r="I225" s="28" t="s">
        <v>54</v>
      </c>
      <c r="J225" s="28" t="s">
        <v>857</v>
      </c>
      <c r="K225" s="31">
        <v>60.0</v>
      </c>
      <c r="L225" s="28"/>
      <c r="M225" s="28">
        <v>15.0</v>
      </c>
      <c r="N225" s="32">
        <v>9.81</v>
      </c>
      <c r="O225" s="33">
        <f t="shared" si="2"/>
        <v>8.18501431</v>
      </c>
      <c r="P225" s="34">
        <f t="shared" si="3"/>
        <v>37.64573472</v>
      </c>
      <c r="Q225" s="29"/>
      <c r="R225" s="29"/>
      <c r="S225" s="29"/>
    </row>
    <row r="226" ht="15.75" customHeight="1">
      <c r="A226" s="27" t="s">
        <v>858</v>
      </c>
      <c r="B226" s="27" t="s">
        <v>529</v>
      </c>
      <c r="C226" s="28" t="s">
        <v>859</v>
      </c>
      <c r="D226" s="28" t="s">
        <v>214</v>
      </c>
      <c r="E226" s="29"/>
      <c r="F226" s="29"/>
      <c r="G226" s="28" t="s">
        <v>559</v>
      </c>
      <c r="H226" s="30"/>
      <c r="I226" s="28" t="s">
        <v>860</v>
      </c>
      <c r="J226" s="28" t="s">
        <v>861</v>
      </c>
      <c r="K226" s="31">
        <v>60.0</v>
      </c>
      <c r="L226" s="28"/>
      <c r="M226" s="28">
        <v>6.0</v>
      </c>
      <c r="N226" s="32">
        <v>6.26</v>
      </c>
      <c r="O226" s="33">
        <f t="shared" si="2"/>
        <v>5.223057042</v>
      </c>
      <c r="P226" s="34">
        <f t="shared" si="3"/>
        <v>24.02266048</v>
      </c>
      <c r="Q226" s="29"/>
      <c r="R226" s="29"/>
      <c r="S226" s="29"/>
    </row>
    <row r="227" ht="15.75" customHeight="1">
      <c r="A227" s="27" t="s">
        <v>862</v>
      </c>
      <c r="B227" s="27" t="s">
        <v>529</v>
      </c>
      <c r="C227" s="28" t="s">
        <v>863</v>
      </c>
      <c r="D227" s="28" t="s">
        <v>22</v>
      </c>
      <c r="E227" s="29"/>
      <c r="F227" s="29"/>
      <c r="G227" s="28" t="s">
        <v>531</v>
      </c>
      <c r="H227" s="30"/>
      <c r="I227" s="28" t="s">
        <v>28</v>
      </c>
      <c r="J227" s="28" t="s">
        <v>864</v>
      </c>
      <c r="K227" s="31">
        <v>59.0</v>
      </c>
      <c r="L227" s="28"/>
      <c r="M227" s="28">
        <v>7.0</v>
      </c>
      <c r="N227" s="32">
        <v>6.42</v>
      </c>
      <c r="O227" s="33">
        <f t="shared" si="2"/>
        <v>5.356553707</v>
      </c>
      <c r="P227" s="34">
        <f t="shared" si="3"/>
        <v>24.63665819</v>
      </c>
      <c r="Q227" s="29"/>
      <c r="R227" s="29"/>
      <c r="S227" s="29"/>
    </row>
    <row r="228" ht="15.75" customHeight="1">
      <c r="A228" s="27" t="s">
        <v>865</v>
      </c>
      <c r="B228" s="27" t="s">
        <v>529</v>
      </c>
      <c r="C228" s="28" t="s">
        <v>866</v>
      </c>
      <c r="D228" s="28" t="s">
        <v>22</v>
      </c>
      <c r="E228" s="29"/>
      <c r="F228" s="29"/>
      <c r="G228" s="28" t="s">
        <v>531</v>
      </c>
      <c r="H228" s="30"/>
      <c r="I228" s="28" t="s">
        <v>867</v>
      </c>
      <c r="J228" s="28" t="s">
        <v>868</v>
      </c>
      <c r="K228" s="31">
        <v>59.0</v>
      </c>
      <c r="L228" s="28"/>
      <c r="M228" s="28">
        <v>160.0</v>
      </c>
      <c r="N228" s="32">
        <v>6.42</v>
      </c>
      <c r="O228" s="33">
        <f t="shared" si="2"/>
        <v>5.356553707</v>
      </c>
      <c r="P228" s="34">
        <f t="shared" si="3"/>
        <v>24.63665819</v>
      </c>
      <c r="Q228" s="29"/>
      <c r="R228" s="29"/>
      <c r="S228" s="29"/>
    </row>
    <row r="229" ht="15.75" customHeight="1">
      <c r="A229" s="27" t="s">
        <v>869</v>
      </c>
      <c r="B229" s="27" t="s">
        <v>529</v>
      </c>
      <c r="C229" s="28" t="s">
        <v>551</v>
      </c>
      <c r="D229" s="28" t="s">
        <v>22</v>
      </c>
      <c r="E229" s="29"/>
      <c r="F229" s="29"/>
      <c r="G229" s="28" t="s">
        <v>543</v>
      </c>
      <c r="H229" s="30"/>
      <c r="I229" s="28" t="s">
        <v>28</v>
      </c>
      <c r="J229" s="28" t="s">
        <v>870</v>
      </c>
      <c r="K229" s="31">
        <v>59.0</v>
      </c>
      <c r="L229" s="28"/>
      <c r="M229" s="28">
        <v>145.0</v>
      </c>
      <c r="N229" s="32">
        <v>5.31</v>
      </c>
      <c r="O229" s="33">
        <f t="shared" si="2"/>
        <v>4.43042059</v>
      </c>
      <c r="P229" s="34">
        <f t="shared" si="3"/>
        <v>20.37704907</v>
      </c>
      <c r="Q229" s="29"/>
      <c r="R229" s="29"/>
      <c r="S229" s="29"/>
    </row>
    <row r="230" ht="15.75" customHeight="1">
      <c r="A230" s="27" t="s">
        <v>871</v>
      </c>
      <c r="B230" s="27" t="s">
        <v>529</v>
      </c>
      <c r="C230" s="28" t="s">
        <v>872</v>
      </c>
      <c r="D230" s="28" t="s">
        <v>53</v>
      </c>
      <c r="E230" s="29"/>
      <c r="F230" s="29"/>
      <c r="G230" s="28" t="s">
        <v>572</v>
      </c>
      <c r="H230" s="30"/>
      <c r="I230" s="28" t="s">
        <v>54</v>
      </c>
      <c r="J230" s="28" t="s">
        <v>873</v>
      </c>
      <c r="K230" s="31">
        <v>70.0</v>
      </c>
      <c r="L230" s="28"/>
      <c r="M230" s="28">
        <v>150.0</v>
      </c>
      <c r="N230" s="32">
        <v>6.77</v>
      </c>
      <c r="O230" s="33">
        <f t="shared" si="2"/>
        <v>5.648577663</v>
      </c>
      <c r="P230" s="34">
        <f t="shared" si="3"/>
        <v>25.97977819</v>
      </c>
      <c r="Q230" s="29"/>
      <c r="R230" s="29"/>
      <c r="S230" s="29"/>
    </row>
    <row r="231" ht="15.75" customHeight="1">
      <c r="A231" s="27" t="s">
        <v>874</v>
      </c>
      <c r="B231" s="27" t="s">
        <v>529</v>
      </c>
      <c r="C231" s="28" t="s">
        <v>875</v>
      </c>
      <c r="D231" s="28" t="s">
        <v>53</v>
      </c>
      <c r="E231" s="29"/>
      <c r="F231" s="29"/>
      <c r="G231" s="28" t="s">
        <v>876</v>
      </c>
      <c r="H231" s="30"/>
      <c r="I231" s="28" t="s">
        <v>54</v>
      </c>
      <c r="J231" s="28" t="s">
        <v>877</v>
      </c>
      <c r="K231" s="31">
        <v>70.0</v>
      </c>
      <c r="L231" s="28"/>
      <c r="M231" s="28">
        <v>35.0</v>
      </c>
      <c r="N231" s="32">
        <v>6.92</v>
      </c>
      <c r="O231" s="33">
        <f t="shared" si="2"/>
        <v>5.773730787</v>
      </c>
      <c r="P231" s="34">
        <f t="shared" si="3"/>
        <v>26.55540104</v>
      </c>
      <c r="Q231" s="29"/>
      <c r="R231" s="29"/>
      <c r="S231" s="29"/>
    </row>
    <row r="232" ht="15.75" customHeight="1">
      <c r="A232" s="27" t="s">
        <v>878</v>
      </c>
      <c r="B232" s="27" t="s">
        <v>529</v>
      </c>
      <c r="C232" s="28" t="s">
        <v>879</v>
      </c>
      <c r="D232" s="28" t="s">
        <v>53</v>
      </c>
      <c r="E232" s="29"/>
      <c r="F232" s="29"/>
      <c r="G232" s="28" t="s">
        <v>876</v>
      </c>
      <c r="H232" s="30"/>
      <c r="I232" s="28" t="s">
        <v>54</v>
      </c>
      <c r="J232" s="28" t="s">
        <v>880</v>
      </c>
      <c r="K232" s="31">
        <v>70.0</v>
      </c>
      <c r="L232" s="28"/>
      <c r="M232" s="28">
        <v>115.0</v>
      </c>
      <c r="N232" s="32">
        <v>6.92</v>
      </c>
      <c r="O232" s="33">
        <f t="shared" si="2"/>
        <v>5.773730787</v>
      </c>
      <c r="P232" s="34">
        <f t="shared" si="3"/>
        <v>26.55540104</v>
      </c>
      <c r="Q232" s="29"/>
      <c r="R232" s="29"/>
      <c r="S232" s="29"/>
    </row>
    <row r="233" ht="15.75" customHeight="1">
      <c r="A233" s="27" t="s">
        <v>881</v>
      </c>
      <c r="B233" s="27" t="s">
        <v>529</v>
      </c>
      <c r="C233" s="28" t="s">
        <v>882</v>
      </c>
      <c r="D233" s="28" t="s">
        <v>53</v>
      </c>
      <c r="E233" s="29"/>
      <c r="F233" s="29"/>
      <c r="G233" s="28" t="s">
        <v>876</v>
      </c>
      <c r="H233" s="30"/>
      <c r="I233" s="28" t="s">
        <v>54</v>
      </c>
      <c r="J233" s="28" t="s">
        <v>883</v>
      </c>
      <c r="K233" s="31">
        <v>70.0</v>
      </c>
      <c r="L233" s="28"/>
      <c r="M233" s="28">
        <v>90.0</v>
      </c>
      <c r="N233" s="32">
        <v>6.92</v>
      </c>
      <c r="O233" s="33">
        <f t="shared" si="2"/>
        <v>5.773730787</v>
      </c>
      <c r="P233" s="34">
        <f t="shared" si="3"/>
        <v>26.55540104</v>
      </c>
      <c r="Q233" s="29"/>
      <c r="R233" s="29"/>
      <c r="S233" s="29"/>
    </row>
    <row r="234" ht="15.75" customHeight="1">
      <c r="A234" s="27" t="s">
        <v>884</v>
      </c>
      <c r="B234" s="27" t="s">
        <v>529</v>
      </c>
      <c r="C234" s="28" t="s">
        <v>885</v>
      </c>
      <c r="D234" s="28" t="s">
        <v>53</v>
      </c>
      <c r="E234" s="29"/>
      <c r="F234" s="29"/>
      <c r="G234" s="28" t="s">
        <v>876</v>
      </c>
      <c r="H234" s="30"/>
      <c r="I234" s="28" t="s">
        <v>54</v>
      </c>
      <c r="J234" s="28" t="s">
        <v>886</v>
      </c>
      <c r="K234" s="31">
        <v>70.0</v>
      </c>
      <c r="L234" s="28"/>
      <c r="M234" s="28">
        <v>16.0</v>
      </c>
      <c r="N234" s="32">
        <v>6.92</v>
      </c>
      <c r="O234" s="33">
        <f t="shared" si="2"/>
        <v>5.773730787</v>
      </c>
      <c r="P234" s="34">
        <f t="shared" si="3"/>
        <v>26.55540104</v>
      </c>
      <c r="Q234" s="29"/>
      <c r="R234" s="29"/>
      <c r="S234" s="29"/>
    </row>
    <row r="235" ht="15.75" customHeight="1">
      <c r="A235" s="27" t="s">
        <v>887</v>
      </c>
      <c r="B235" s="27" t="s">
        <v>529</v>
      </c>
      <c r="C235" s="28" t="s">
        <v>888</v>
      </c>
      <c r="D235" s="28" t="s">
        <v>53</v>
      </c>
      <c r="E235" s="29"/>
      <c r="F235" s="29"/>
      <c r="G235" s="28" t="s">
        <v>876</v>
      </c>
      <c r="H235" s="30"/>
      <c r="I235" s="28" t="s">
        <v>54</v>
      </c>
      <c r="J235" s="28" t="s">
        <v>889</v>
      </c>
      <c r="K235" s="31">
        <v>70.0</v>
      </c>
      <c r="L235" s="28"/>
      <c r="M235" s="28">
        <v>30.0</v>
      </c>
      <c r="N235" s="32">
        <v>6.92</v>
      </c>
      <c r="O235" s="33">
        <f t="shared" si="2"/>
        <v>5.773730787</v>
      </c>
      <c r="P235" s="34">
        <f t="shared" si="3"/>
        <v>26.55540104</v>
      </c>
      <c r="Q235" s="29"/>
      <c r="R235" s="29"/>
      <c r="S235" s="29"/>
    </row>
    <row r="236" ht="15.75" customHeight="1">
      <c r="A236" s="27" t="s">
        <v>890</v>
      </c>
      <c r="B236" s="27" t="s">
        <v>529</v>
      </c>
      <c r="C236" s="28" t="s">
        <v>891</v>
      </c>
      <c r="D236" s="28" t="s">
        <v>53</v>
      </c>
      <c r="E236" s="29"/>
      <c r="F236" s="29"/>
      <c r="G236" s="28" t="s">
        <v>566</v>
      </c>
      <c r="H236" s="30"/>
      <c r="I236" s="28" t="s">
        <v>24</v>
      </c>
      <c r="J236" s="35"/>
      <c r="K236" s="31">
        <v>70.0</v>
      </c>
      <c r="L236" s="28"/>
      <c r="M236" s="28">
        <v>265.0</v>
      </c>
      <c r="N236" s="32">
        <v>7.21</v>
      </c>
      <c r="O236" s="33">
        <f t="shared" si="2"/>
        <v>6.015693494</v>
      </c>
      <c r="P236" s="34">
        <f t="shared" si="3"/>
        <v>27.6682719</v>
      </c>
      <c r="Q236" s="29"/>
      <c r="R236" s="29"/>
      <c r="S236" s="29"/>
    </row>
    <row r="237" ht="15.75" customHeight="1">
      <c r="A237" s="27" t="s">
        <v>892</v>
      </c>
      <c r="B237" s="27" t="s">
        <v>529</v>
      </c>
      <c r="C237" s="28" t="s">
        <v>846</v>
      </c>
      <c r="D237" s="28" t="s">
        <v>847</v>
      </c>
      <c r="E237" s="29"/>
      <c r="F237" s="29"/>
      <c r="G237" s="28" t="s">
        <v>848</v>
      </c>
      <c r="H237" s="30"/>
      <c r="I237" s="28" t="s">
        <v>54</v>
      </c>
      <c r="J237" s="28" t="s">
        <v>893</v>
      </c>
      <c r="K237" s="31">
        <v>60.0</v>
      </c>
      <c r="L237" s="28"/>
      <c r="M237" s="28">
        <v>160.0</v>
      </c>
      <c r="N237" s="32">
        <v>7.63</v>
      </c>
      <c r="O237" s="33">
        <f t="shared" si="2"/>
        <v>6.366122241</v>
      </c>
      <c r="P237" s="34">
        <f t="shared" si="3"/>
        <v>29.28001589</v>
      </c>
      <c r="Q237" s="29"/>
      <c r="R237" s="29"/>
      <c r="S237" s="29"/>
    </row>
    <row r="238" ht="15.75" customHeight="1">
      <c r="A238" s="37" t="s">
        <v>894</v>
      </c>
      <c r="B238" s="37" t="s">
        <v>895</v>
      </c>
      <c r="C238" s="37" t="s">
        <v>896</v>
      </c>
      <c r="D238" s="38" t="s">
        <v>53</v>
      </c>
      <c r="E238" s="39"/>
      <c r="F238" s="39"/>
      <c r="G238" s="38" t="s">
        <v>897</v>
      </c>
      <c r="H238" s="40">
        <v>86.0</v>
      </c>
      <c r="I238" s="38" t="s">
        <v>620</v>
      </c>
      <c r="J238" s="38" t="s">
        <v>898</v>
      </c>
      <c r="K238" s="41">
        <v>70.0</v>
      </c>
      <c r="L238" s="38" t="s">
        <v>899</v>
      </c>
      <c r="M238" s="38">
        <v>6.0</v>
      </c>
      <c r="N238" s="42">
        <v>9.0</v>
      </c>
      <c r="O238" s="43">
        <f t="shared" si="2"/>
        <v>7.50918744</v>
      </c>
      <c r="P238" s="44">
        <f t="shared" si="3"/>
        <v>34.5373713</v>
      </c>
      <c r="Q238" s="39"/>
      <c r="R238" s="39"/>
      <c r="S238" s="39"/>
    </row>
    <row r="239" ht="15.75" customHeight="1">
      <c r="A239" s="37" t="s">
        <v>900</v>
      </c>
      <c r="B239" s="37" t="s">
        <v>895</v>
      </c>
      <c r="C239" s="37" t="s">
        <v>901</v>
      </c>
      <c r="D239" s="38" t="s">
        <v>53</v>
      </c>
      <c r="E239" s="39"/>
      <c r="F239" s="39"/>
      <c r="G239" s="38" t="s">
        <v>897</v>
      </c>
      <c r="H239" s="40">
        <v>86.0</v>
      </c>
      <c r="I239" s="38" t="s">
        <v>620</v>
      </c>
      <c r="J239" s="38" t="s">
        <v>902</v>
      </c>
      <c r="K239" s="41">
        <v>70.0</v>
      </c>
      <c r="L239" s="38" t="s">
        <v>899</v>
      </c>
      <c r="M239" s="38">
        <v>3.0</v>
      </c>
      <c r="N239" s="42">
        <v>9.0</v>
      </c>
      <c r="O239" s="43">
        <f t="shared" si="2"/>
        <v>7.50918744</v>
      </c>
      <c r="P239" s="44">
        <f t="shared" si="3"/>
        <v>34.5373713</v>
      </c>
      <c r="Q239" s="39"/>
      <c r="R239" s="39"/>
      <c r="S239" s="39"/>
    </row>
    <row r="240" ht="15.75" customHeight="1">
      <c r="A240" s="37" t="s">
        <v>903</v>
      </c>
      <c r="B240" s="37" t="s">
        <v>895</v>
      </c>
      <c r="C240" s="37" t="s">
        <v>904</v>
      </c>
      <c r="D240" s="38" t="s">
        <v>53</v>
      </c>
      <c r="E240" s="39"/>
      <c r="F240" s="39"/>
      <c r="G240" s="38" t="s">
        <v>897</v>
      </c>
      <c r="H240" s="40">
        <v>84.5</v>
      </c>
      <c r="I240" s="38" t="s">
        <v>620</v>
      </c>
      <c r="J240" s="38" t="s">
        <v>905</v>
      </c>
      <c r="K240" s="41">
        <v>70.0</v>
      </c>
      <c r="L240" s="38" t="s">
        <v>899</v>
      </c>
      <c r="M240" s="38">
        <v>5.0</v>
      </c>
      <c r="N240" s="42">
        <v>9.0</v>
      </c>
      <c r="O240" s="43">
        <f t="shared" si="2"/>
        <v>7.50918744</v>
      </c>
      <c r="P240" s="44">
        <f t="shared" si="3"/>
        <v>34.5373713</v>
      </c>
      <c r="Q240" s="39"/>
      <c r="R240" s="39"/>
      <c r="S240" s="39"/>
    </row>
    <row r="241" ht="15.75" customHeight="1">
      <c r="A241" s="37" t="s">
        <v>906</v>
      </c>
      <c r="B241" s="37" t="s">
        <v>895</v>
      </c>
      <c r="C241" s="37" t="s">
        <v>907</v>
      </c>
      <c r="D241" s="38" t="s">
        <v>53</v>
      </c>
      <c r="E241" s="39"/>
      <c r="F241" s="39"/>
      <c r="G241" s="38" t="s">
        <v>908</v>
      </c>
      <c r="H241" s="40">
        <v>86.0</v>
      </c>
      <c r="I241" s="38" t="s">
        <v>620</v>
      </c>
      <c r="J241" s="45" t="s">
        <v>909</v>
      </c>
      <c r="K241" s="41">
        <v>70.0</v>
      </c>
      <c r="L241" s="38" t="s">
        <v>899</v>
      </c>
      <c r="M241" s="38">
        <v>4.0</v>
      </c>
      <c r="N241" s="42">
        <v>11.0</v>
      </c>
      <c r="O241" s="43">
        <f t="shared" si="2"/>
        <v>9.17789576</v>
      </c>
      <c r="P241" s="44">
        <f t="shared" si="3"/>
        <v>42.2123427</v>
      </c>
      <c r="Q241" s="39"/>
      <c r="R241" s="39"/>
      <c r="S241" s="39"/>
    </row>
    <row r="242" ht="15.75" customHeight="1">
      <c r="A242" s="37" t="s">
        <v>910</v>
      </c>
      <c r="B242" s="37" t="s">
        <v>895</v>
      </c>
      <c r="C242" s="37" t="s">
        <v>911</v>
      </c>
      <c r="D242" s="38" t="s">
        <v>53</v>
      </c>
      <c r="E242" s="39"/>
      <c r="F242" s="39"/>
      <c r="G242" s="38" t="s">
        <v>897</v>
      </c>
      <c r="H242" s="40">
        <v>85.0</v>
      </c>
      <c r="I242" s="38" t="s">
        <v>620</v>
      </c>
      <c r="J242" s="45" t="s">
        <v>912</v>
      </c>
      <c r="K242" s="41">
        <v>70.0</v>
      </c>
      <c r="L242" s="38" t="s">
        <v>899</v>
      </c>
      <c r="M242" s="38">
        <v>12.0</v>
      </c>
      <c r="N242" s="42">
        <v>8.0</v>
      </c>
      <c r="O242" s="43">
        <f t="shared" si="2"/>
        <v>6.67483328</v>
      </c>
      <c r="P242" s="44">
        <f t="shared" si="3"/>
        <v>30.6998856</v>
      </c>
      <c r="Q242" s="39"/>
      <c r="R242" s="39"/>
      <c r="S242" s="39"/>
    </row>
    <row r="243" ht="15.75" customHeight="1">
      <c r="A243" s="37" t="s">
        <v>913</v>
      </c>
      <c r="B243" s="37" t="s">
        <v>895</v>
      </c>
      <c r="C243" s="37" t="s">
        <v>914</v>
      </c>
      <c r="D243" s="38" t="s">
        <v>53</v>
      </c>
      <c r="E243" s="39"/>
      <c r="F243" s="39"/>
      <c r="G243" s="38" t="s">
        <v>897</v>
      </c>
      <c r="H243" s="40">
        <v>85.0</v>
      </c>
      <c r="I243" s="38" t="s">
        <v>620</v>
      </c>
      <c r="J243" s="45" t="s">
        <v>915</v>
      </c>
      <c r="K243" s="41">
        <v>70.0</v>
      </c>
      <c r="L243" s="38" t="s">
        <v>899</v>
      </c>
      <c r="M243" s="38">
        <v>10.0</v>
      </c>
      <c r="N243" s="42">
        <v>9.0</v>
      </c>
      <c r="O243" s="43">
        <f t="shared" si="2"/>
        <v>7.50918744</v>
      </c>
      <c r="P243" s="44">
        <f t="shared" si="3"/>
        <v>34.5373713</v>
      </c>
      <c r="Q243" s="39"/>
      <c r="R243" s="39"/>
      <c r="S243" s="39"/>
    </row>
    <row r="244" ht="15.75" customHeight="1">
      <c r="A244" s="37" t="s">
        <v>916</v>
      </c>
      <c r="B244" s="37" t="s">
        <v>895</v>
      </c>
      <c r="C244" s="37" t="s">
        <v>907</v>
      </c>
      <c r="D244" s="38" t="s">
        <v>53</v>
      </c>
      <c r="E244" s="39"/>
      <c r="F244" s="39"/>
      <c r="G244" s="38" t="s">
        <v>908</v>
      </c>
      <c r="H244" s="40">
        <v>87.0</v>
      </c>
      <c r="I244" s="38" t="s">
        <v>620</v>
      </c>
      <c r="J244" s="45" t="s">
        <v>917</v>
      </c>
      <c r="K244" s="41">
        <v>70.0</v>
      </c>
      <c r="L244" s="38" t="s">
        <v>899</v>
      </c>
      <c r="M244" s="38">
        <v>10.0</v>
      </c>
      <c r="N244" s="42">
        <v>11.0</v>
      </c>
      <c r="O244" s="43">
        <f t="shared" si="2"/>
        <v>9.17789576</v>
      </c>
      <c r="P244" s="44">
        <f t="shared" si="3"/>
        <v>42.2123427</v>
      </c>
      <c r="Q244" s="39"/>
      <c r="R244" s="39"/>
      <c r="S244" s="39"/>
    </row>
    <row r="245" ht="15.75" customHeight="1">
      <c r="A245" s="37" t="s">
        <v>918</v>
      </c>
      <c r="B245" s="37" t="s">
        <v>895</v>
      </c>
      <c r="C245" s="37" t="s">
        <v>919</v>
      </c>
      <c r="D245" s="38" t="s">
        <v>53</v>
      </c>
      <c r="E245" s="39"/>
      <c r="F245" s="39"/>
      <c r="G245" s="38" t="s">
        <v>897</v>
      </c>
      <c r="H245" s="40">
        <v>85.0</v>
      </c>
      <c r="I245" s="38" t="s">
        <v>620</v>
      </c>
      <c r="J245" s="45" t="s">
        <v>920</v>
      </c>
      <c r="K245" s="41">
        <v>70.0</v>
      </c>
      <c r="L245" s="38" t="s">
        <v>899</v>
      </c>
      <c r="M245" s="38">
        <v>42.0</v>
      </c>
      <c r="N245" s="42">
        <v>8.0</v>
      </c>
      <c r="O245" s="43">
        <f t="shared" si="2"/>
        <v>6.67483328</v>
      </c>
      <c r="P245" s="44">
        <f t="shared" si="3"/>
        <v>30.6998856</v>
      </c>
      <c r="Q245" s="39"/>
      <c r="R245" s="39"/>
      <c r="S245" s="39"/>
    </row>
    <row r="246" ht="15.75" customHeight="1">
      <c r="A246" s="37" t="s">
        <v>921</v>
      </c>
      <c r="B246" s="37" t="s">
        <v>895</v>
      </c>
      <c r="C246" s="37" t="s">
        <v>922</v>
      </c>
      <c r="D246" s="38" t="s">
        <v>53</v>
      </c>
      <c r="E246" s="39"/>
      <c r="F246" s="39"/>
      <c r="G246" s="38" t="s">
        <v>908</v>
      </c>
      <c r="H246" s="40">
        <v>86.0</v>
      </c>
      <c r="I246" s="38" t="s">
        <v>620</v>
      </c>
      <c r="J246" s="45" t="s">
        <v>923</v>
      </c>
      <c r="K246" s="41">
        <v>35.0</v>
      </c>
      <c r="L246" s="38" t="s">
        <v>924</v>
      </c>
      <c r="M246" s="38">
        <v>2.0</v>
      </c>
      <c r="N246" s="42">
        <v>26.0</v>
      </c>
      <c r="O246" s="43">
        <f t="shared" si="2"/>
        <v>21.69320816</v>
      </c>
      <c r="P246" s="44">
        <f t="shared" si="3"/>
        <v>99.7746282</v>
      </c>
      <c r="Q246" s="39"/>
      <c r="R246" s="39"/>
      <c r="S246" s="39"/>
    </row>
    <row r="247" ht="15.75" customHeight="1">
      <c r="A247" s="37" t="s">
        <v>925</v>
      </c>
      <c r="B247" s="37" t="s">
        <v>895</v>
      </c>
      <c r="C247" s="37" t="s">
        <v>926</v>
      </c>
      <c r="D247" s="38" t="s">
        <v>53</v>
      </c>
      <c r="E247" s="39"/>
      <c r="F247" s="39"/>
      <c r="G247" s="38" t="s">
        <v>908</v>
      </c>
      <c r="H247" s="40">
        <v>86.0</v>
      </c>
      <c r="I247" s="38" t="s">
        <v>620</v>
      </c>
      <c r="J247" s="45" t="s">
        <v>927</v>
      </c>
      <c r="K247" s="41">
        <v>35.0</v>
      </c>
      <c r="L247" s="38" t="s">
        <v>924</v>
      </c>
      <c r="M247" s="38">
        <v>5.0</v>
      </c>
      <c r="N247" s="42">
        <v>17.0</v>
      </c>
      <c r="O247" s="43">
        <f t="shared" si="2"/>
        <v>14.18402072</v>
      </c>
      <c r="P247" s="44">
        <f t="shared" si="3"/>
        <v>65.2372569</v>
      </c>
      <c r="Q247" s="39"/>
      <c r="R247" s="39"/>
      <c r="S247" s="39"/>
    </row>
    <row r="248" ht="15.75" customHeight="1">
      <c r="A248" s="37" t="s">
        <v>928</v>
      </c>
      <c r="B248" s="37" t="s">
        <v>895</v>
      </c>
      <c r="C248" s="37" t="s">
        <v>929</v>
      </c>
      <c r="D248" s="38" t="s">
        <v>53</v>
      </c>
      <c r="E248" s="39"/>
      <c r="F248" s="39"/>
      <c r="G248" s="38" t="s">
        <v>908</v>
      </c>
      <c r="H248" s="40">
        <v>86.0</v>
      </c>
      <c r="I248" s="38" t="s">
        <v>930</v>
      </c>
      <c r="J248" s="45" t="s">
        <v>931</v>
      </c>
      <c r="K248" s="41">
        <v>35.0</v>
      </c>
      <c r="L248" s="38" t="s">
        <v>924</v>
      </c>
      <c r="M248" s="38">
        <v>6.0</v>
      </c>
      <c r="N248" s="42">
        <v>22.0</v>
      </c>
      <c r="O248" s="43">
        <f t="shared" si="2"/>
        <v>18.35579152</v>
      </c>
      <c r="P248" s="44">
        <f t="shared" si="3"/>
        <v>84.4246854</v>
      </c>
      <c r="Q248" s="39"/>
      <c r="R248" s="39"/>
      <c r="S248" s="39"/>
    </row>
    <row r="249" ht="15.75" customHeight="1">
      <c r="A249" s="37" t="s">
        <v>932</v>
      </c>
      <c r="B249" s="37" t="s">
        <v>895</v>
      </c>
      <c r="C249" s="37" t="s">
        <v>933</v>
      </c>
      <c r="D249" s="38" t="s">
        <v>934</v>
      </c>
      <c r="E249" s="39"/>
      <c r="F249" s="39"/>
      <c r="G249" s="38" t="s">
        <v>908</v>
      </c>
      <c r="H249" s="40">
        <v>87.0</v>
      </c>
      <c r="I249" s="38" t="s">
        <v>620</v>
      </c>
      <c r="J249" s="45" t="s">
        <v>935</v>
      </c>
      <c r="K249" s="41">
        <v>35.0</v>
      </c>
      <c r="L249" s="38" t="s">
        <v>936</v>
      </c>
      <c r="M249" s="38">
        <v>3.0</v>
      </c>
      <c r="N249" s="42">
        <v>15.0</v>
      </c>
      <c r="O249" s="43">
        <f t="shared" si="2"/>
        <v>12.5153124</v>
      </c>
      <c r="P249" s="44">
        <f t="shared" si="3"/>
        <v>57.5622855</v>
      </c>
      <c r="Q249" s="39"/>
      <c r="R249" s="39"/>
      <c r="S249" s="39"/>
    </row>
    <row r="250" ht="15.75" customHeight="1">
      <c r="A250" s="37" t="s">
        <v>937</v>
      </c>
      <c r="B250" s="37" t="s">
        <v>895</v>
      </c>
      <c r="C250" s="37" t="s">
        <v>938</v>
      </c>
      <c r="D250" s="38" t="s">
        <v>934</v>
      </c>
      <c r="E250" s="39"/>
      <c r="F250" s="39"/>
      <c r="G250" s="38" t="s">
        <v>559</v>
      </c>
      <c r="H250" s="40">
        <v>86.0</v>
      </c>
      <c r="I250" s="38" t="s">
        <v>620</v>
      </c>
      <c r="J250" s="45" t="s">
        <v>939</v>
      </c>
      <c r="K250" s="41">
        <v>35.0</v>
      </c>
      <c r="L250" s="38" t="s">
        <v>936</v>
      </c>
      <c r="M250" s="38">
        <v>10.0</v>
      </c>
      <c r="N250" s="42">
        <v>17.2</v>
      </c>
      <c r="O250" s="43">
        <f t="shared" si="2"/>
        <v>14.35089155</v>
      </c>
      <c r="P250" s="44">
        <f t="shared" si="3"/>
        <v>66.00475404</v>
      </c>
      <c r="Q250" s="39"/>
      <c r="R250" s="39"/>
      <c r="S250" s="39"/>
    </row>
    <row r="251" ht="15.75" customHeight="1">
      <c r="A251" s="37" t="s">
        <v>940</v>
      </c>
      <c r="B251" s="37" t="s">
        <v>895</v>
      </c>
      <c r="C251" s="37" t="s">
        <v>941</v>
      </c>
      <c r="D251" s="38" t="s">
        <v>934</v>
      </c>
      <c r="E251" s="39"/>
      <c r="F251" s="39"/>
      <c r="G251" s="38" t="s">
        <v>908</v>
      </c>
      <c r="H251" s="40">
        <v>86.0</v>
      </c>
      <c r="I251" s="38" t="s">
        <v>620</v>
      </c>
      <c r="J251" s="45" t="s">
        <v>942</v>
      </c>
      <c r="K251" s="41">
        <v>35.0</v>
      </c>
      <c r="L251" s="38" t="s">
        <v>936</v>
      </c>
      <c r="M251" s="38">
        <v>8.0</v>
      </c>
      <c r="N251" s="42">
        <v>18.0</v>
      </c>
      <c r="O251" s="43">
        <f t="shared" si="2"/>
        <v>15.01837488</v>
      </c>
      <c r="P251" s="44">
        <f t="shared" si="3"/>
        <v>69.0747426</v>
      </c>
      <c r="Q251" s="39"/>
      <c r="R251" s="39"/>
      <c r="S251" s="39"/>
    </row>
    <row r="252" ht="15.75" customHeight="1">
      <c r="A252" s="37" t="s">
        <v>943</v>
      </c>
      <c r="B252" s="37" t="s">
        <v>895</v>
      </c>
      <c r="C252" s="37" t="s">
        <v>944</v>
      </c>
      <c r="D252" s="38" t="s">
        <v>934</v>
      </c>
      <c r="E252" s="39"/>
      <c r="F252" s="39"/>
      <c r="G252" s="38" t="s">
        <v>559</v>
      </c>
      <c r="H252" s="40">
        <v>86.0</v>
      </c>
      <c r="I252" s="38" t="s">
        <v>620</v>
      </c>
      <c r="J252" s="37" t="s">
        <v>945</v>
      </c>
      <c r="K252" s="41">
        <v>35.0</v>
      </c>
      <c r="L252" s="38" t="s">
        <v>936</v>
      </c>
      <c r="M252" s="38">
        <v>8.0</v>
      </c>
      <c r="N252" s="42">
        <v>15.0</v>
      </c>
      <c r="O252" s="43">
        <f t="shared" si="2"/>
        <v>12.5153124</v>
      </c>
      <c r="P252" s="44">
        <f t="shared" si="3"/>
        <v>57.5622855</v>
      </c>
      <c r="Q252" s="39"/>
      <c r="R252" s="39"/>
      <c r="S252" s="39"/>
    </row>
    <row r="253" ht="15.75" customHeight="1">
      <c r="A253" s="37" t="s">
        <v>946</v>
      </c>
      <c r="B253" s="37" t="s">
        <v>895</v>
      </c>
      <c r="C253" s="37" t="s">
        <v>947</v>
      </c>
      <c r="D253" s="38" t="s">
        <v>934</v>
      </c>
      <c r="E253" s="39"/>
      <c r="F253" s="39"/>
      <c r="G253" s="38" t="s">
        <v>559</v>
      </c>
      <c r="H253" s="40">
        <v>86.0</v>
      </c>
      <c r="I253" s="38" t="s">
        <v>82</v>
      </c>
      <c r="J253" s="37" t="s">
        <v>948</v>
      </c>
      <c r="K253" s="41">
        <v>35.0</v>
      </c>
      <c r="L253" s="38" t="s">
        <v>936</v>
      </c>
      <c r="M253" s="38">
        <v>7.0</v>
      </c>
      <c r="N253" s="42">
        <v>17.0</v>
      </c>
      <c r="O253" s="43">
        <f t="shared" si="2"/>
        <v>14.18402072</v>
      </c>
      <c r="P253" s="44">
        <f t="shared" si="3"/>
        <v>65.2372569</v>
      </c>
      <c r="Q253" s="39"/>
      <c r="R253" s="39"/>
      <c r="S253" s="39"/>
    </row>
    <row r="254" ht="15.75" customHeight="1">
      <c r="A254" s="37" t="s">
        <v>949</v>
      </c>
      <c r="B254" s="37" t="s">
        <v>895</v>
      </c>
      <c r="C254" s="37" t="s">
        <v>950</v>
      </c>
      <c r="D254" s="38" t="s">
        <v>934</v>
      </c>
      <c r="E254" s="39"/>
      <c r="F254" s="39"/>
      <c r="G254" s="38" t="s">
        <v>897</v>
      </c>
      <c r="H254" s="40">
        <v>86.0</v>
      </c>
      <c r="I254" s="38" t="s">
        <v>620</v>
      </c>
      <c r="J254" s="37" t="s">
        <v>951</v>
      </c>
      <c r="K254" s="41">
        <v>35.0</v>
      </c>
      <c r="L254" s="38" t="s">
        <v>936</v>
      </c>
      <c r="M254" s="38">
        <v>20.0</v>
      </c>
      <c r="N254" s="42">
        <v>10.8</v>
      </c>
      <c r="O254" s="43">
        <f t="shared" si="2"/>
        <v>9.011024928</v>
      </c>
      <c r="P254" s="44">
        <f t="shared" si="3"/>
        <v>41.44484556</v>
      </c>
      <c r="Q254" s="39"/>
      <c r="R254" s="39"/>
      <c r="S254" s="39"/>
    </row>
    <row r="255" ht="15.75" customHeight="1">
      <c r="A255" s="37" t="s">
        <v>952</v>
      </c>
      <c r="B255" s="37" t="s">
        <v>895</v>
      </c>
      <c r="C255" s="37" t="s">
        <v>953</v>
      </c>
      <c r="D255" s="38" t="s">
        <v>640</v>
      </c>
      <c r="E255" s="39"/>
      <c r="F255" s="39"/>
      <c r="G255" s="38" t="s">
        <v>897</v>
      </c>
      <c r="H255" s="40">
        <v>84.0</v>
      </c>
      <c r="I255" s="38" t="s">
        <v>620</v>
      </c>
      <c r="J255" s="45" t="s">
        <v>954</v>
      </c>
      <c r="K255" s="41">
        <v>69.0</v>
      </c>
      <c r="L255" s="38" t="s">
        <v>899</v>
      </c>
      <c r="M255" s="38">
        <v>12.0</v>
      </c>
      <c r="N255" s="42">
        <v>7.0</v>
      </c>
      <c r="O255" s="43">
        <f t="shared" si="2"/>
        <v>5.84047912</v>
      </c>
      <c r="P255" s="44">
        <f t="shared" si="3"/>
        <v>26.8623999</v>
      </c>
      <c r="Q255" s="39"/>
      <c r="R255" s="39"/>
      <c r="S255" s="39"/>
    </row>
    <row r="256" ht="15.75" customHeight="1">
      <c r="A256" s="37" t="s">
        <v>955</v>
      </c>
      <c r="B256" s="37" t="s">
        <v>895</v>
      </c>
      <c r="C256" s="37" t="s">
        <v>956</v>
      </c>
      <c r="D256" s="38" t="s">
        <v>119</v>
      </c>
      <c r="E256" s="39"/>
      <c r="F256" s="39"/>
      <c r="G256" s="38" t="s">
        <v>897</v>
      </c>
      <c r="H256" s="40">
        <v>84.0</v>
      </c>
      <c r="I256" s="38" t="s">
        <v>620</v>
      </c>
      <c r="J256" s="38" t="s">
        <v>957</v>
      </c>
      <c r="K256" s="41">
        <v>69.0</v>
      </c>
      <c r="L256" s="38" t="s">
        <v>899</v>
      </c>
      <c r="M256" s="38">
        <v>20.0</v>
      </c>
      <c r="N256" s="42">
        <v>6.0</v>
      </c>
      <c r="O256" s="43">
        <f t="shared" si="2"/>
        <v>5.00612496</v>
      </c>
      <c r="P256" s="44">
        <f t="shared" si="3"/>
        <v>23.0249142</v>
      </c>
      <c r="Q256" s="39"/>
      <c r="R256" s="39"/>
      <c r="S256" s="39"/>
    </row>
    <row r="257" ht="15.75" customHeight="1">
      <c r="A257" s="37" t="s">
        <v>958</v>
      </c>
      <c r="B257" s="37" t="s">
        <v>895</v>
      </c>
      <c r="C257" s="37" t="s">
        <v>959</v>
      </c>
      <c r="D257" s="38" t="s">
        <v>119</v>
      </c>
      <c r="E257" s="39"/>
      <c r="F257" s="39"/>
      <c r="G257" s="38" t="s">
        <v>897</v>
      </c>
      <c r="H257" s="40">
        <v>84.0</v>
      </c>
      <c r="I257" s="38" t="s">
        <v>620</v>
      </c>
      <c r="J257" s="38" t="s">
        <v>960</v>
      </c>
      <c r="K257" s="41">
        <v>69.0</v>
      </c>
      <c r="L257" s="38" t="s">
        <v>899</v>
      </c>
      <c r="M257" s="38">
        <v>29.0</v>
      </c>
      <c r="N257" s="42">
        <v>7.0</v>
      </c>
      <c r="O257" s="43">
        <f t="shared" si="2"/>
        <v>5.84047912</v>
      </c>
      <c r="P257" s="44">
        <f t="shared" si="3"/>
        <v>26.8623999</v>
      </c>
      <c r="Q257" s="39"/>
      <c r="R257" s="39"/>
      <c r="S257" s="39"/>
    </row>
    <row r="258" ht="15.75" customHeight="1">
      <c r="A258" s="37" t="s">
        <v>961</v>
      </c>
      <c r="B258" s="37" t="s">
        <v>895</v>
      </c>
      <c r="C258" s="37" t="s">
        <v>962</v>
      </c>
      <c r="D258" s="38" t="s">
        <v>119</v>
      </c>
      <c r="E258" s="39"/>
      <c r="F258" s="39"/>
      <c r="G258" s="38" t="s">
        <v>897</v>
      </c>
      <c r="H258" s="40">
        <v>85.0</v>
      </c>
      <c r="I258" s="38" t="s">
        <v>620</v>
      </c>
      <c r="J258" s="38" t="s">
        <v>963</v>
      </c>
      <c r="K258" s="41">
        <v>69.0</v>
      </c>
      <c r="L258" s="38" t="s">
        <v>899</v>
      </c>
      <c r="M258" s="38">
        <v>7.0</v>
      </c>
      <c r="N258" s="42">
        <v>8.0</v>
      </c>
      <c r="O258" s="43">
        <f t="shared" si="2"/>
        <v>6.67483328</v>
      </c>
      <c r="P258" s="44">
        <f t="shared" si="3"/>
        <v>30.6998856</v>
      </c>
      <c r="Q258" s="39"/>
      <c r="R258" s="39"/>
      <c r="S258" s="39"/>
    </row>
    <row r="259" ht="15.75" customHeight="1">
      <c r="A259" s="37" t="s">
        <v>964</v>
      </c>
      <c r="B259" s="37" t="s">
        <v>895</v>
      </c>
      <c r="C259" s="37" t="s">
        <v>965</v>
      </c>
      <c r="D259" s="38" t="s">
        <v>119</v>
      </c>
      <c r="E259" s="39"/>
      <c r="F259" s="39"/>
      <c r="G259" s="38" t="s">
        <v>908</v>
      </c>
      <c r="H259" s="40">
        <v>84.0</v>
      </c>
      <c r="I259" s="38" t="s">
        <v>620</v>
      </c>
      <c r="J259" s="38" t="s">
        <v>966</v>
      </c>
      <c r="K259" s="41">
        <v>34.5</v>
      </c>
      <c r="L259" s="38" t="s">
        <v>924</v>
      </c>
      <c r="M259" s="38">
        <v>3.0</v>
      </c>
      <c r="N259" s="42">
        <v>7.0</v>
      </c>
      <c r="O259" s="43">
        <f t="shared" si="2"/>
        <v>5.84047912</v>
      </c>
      <c r="P259" s="44">
        <f t="shared" si="3"/>
        <v>26.8623999</v>
      </c>
      <c r="Q259" s="39"/>
      <c r="R259" s="39"/>
      <c r="S259" s="39"/>
    </row>
    <row r="260" ht="15.75" customHeight="1">
      <c r="A260" s="37" t="s">
        <v>967</v>
      </c>
      <c r="B260" s="37" t="s">
        <v>895</v>
      </c>
      <c r="C260" s="37" t="s">
        <v>968</v>
      </c>
      <c r="D260" s="38" t="s">
        <v>119</v>
      </c>
      <c r="E260" s="39"/>
      <c r="F260" s="39"/>
      <c r="G260" s="38" t="s">
        <v>908</v>
      </c>
      <c r="H260" s="40">
        <v>85.0</v>
      </c>
      <c r="I260" s="38" t="s">
        <v>620</v>
      </c>
      <c r="J260" s="38" t="s">
        <v>969</v>
      </c>
      <c r="K260" s="41">
        <v>69.0</v>
      </c>
      <c r="L260" s="38" t="s">
        <v>899</v>
      </c>
      <c r="M260" s="38">
        <v>13.0</v>
      </c>
      <c r="N260" s="42">
        <v>7.0</v>
      </c>
      <c r="O260" s="43">
        <f t="shared" si="2"/>
        <v>5.84047912</v>
      </c>
      <c r="P260" s="44">
        <f t="shared" si="3"/>
        <v>26.8623999</v>
      </c>
      <c r="Q260" s="39"/>
      <c r="R260" s="39"/>
      <c r="S260" s="39"/>
    </row>
    <row r="261" ht="15.75" customHeight="1">
      <c r="A261" s="37" t="s">
        <v>970</v>
      </c>
      <c r="B261" s="37" t="s">
        <v>895</v>
      </c>
      <c r="C261" s="37" t="s">
        <v>971</v>
      </c>
      <c r="D261" s="38" t="s">
        <v>119</v>
      </c>
      <c r="E261" s="39"/>
      <c r="F261" s="39"/>
      <c r="G261" s="38" t="s">
        <v>908</v>
      </c>
      <c r="H261" s="40">
        <v>85.0</v>
      </c>
      <c r="I261" s="38" t="s">
        <v>620</v>
      </c>
      <c r="J261" s="38" t="s">
        <v>972</v>
      </c>
      <c r="K261" s="41">
        <v>34.5</v>
      </c>
      <c r="L261" s="38" t="s">
        <v>899</v>
      </c>
      <c r="M261" s="38">
        <v>11.0</v>
      </c>
      <c r="N261" s="42">
        <v>7.0</v>
      </c>
      <c r="O261" s="43">
        <f t="shared" si="2"/>
        <v>5.84047912</v>
      </c>
      <c r="P261" s="44">
        <f t="shared" si="3"/>
        <v>26.8623999</v>
      </c>
      <c r="Q261" s="39"/>
      <c r="R261" s="39"/>
      <c r="S261" s="39"/>
    </row>
    <row r="262" ht="15.75" customHeight="1">
      <c r="A262" s="37" t="s">
        <v>973</v>
      </c>
      <c r="B262" s="37" t="s">
        <v>895</v>
      </c>
      <c r="C262" s="37" t="s">
        <v>974</v>
      </c>
      <c r="D262" s="38" t="s">
        <v>186</v>
      </c>
      <c r="E262" s="39"/>
      <c r="F262" s="39"/>
      <c r="G262" s="38" t="s">
        <v>897</v>
      </c>
      <c r="H262" s="40">
        <v>84.0</v>
      </c>
      <c r="I262" s="38" t="s">
        <v>620</v>
      </c>
      <c r="J262" s="38" t="s">
        <v>975</v>
      </c>
      <c r="K262" s="41">
        <v>69.0</v>
      </c>
      <c r="L262" s="38" t="s">
        <v>899</v>
      </c>
      <c r="M262" s="38">
        <v>9.0</v>
      </c>
      <c r="N262" s="42">
        <v>7.0</v>
      </c>
      <c r="O262" s="43">
        <f t="shared" si="2"/>
        <v>5.84047912</v>
      </c>
      <c r="P262" s="44">
        <f t="shared" si="3"/>
        <v>26.8623999</v>
      </c>
      <c r="Q262" s="39"/>
      <c r="R262" s="39"/>
      <c r="S262" s="39"/>
    </row>
    <row r="263" ht="15.75" customHeight="1">
      <c r="A263" s="37" t="s">
        <v>976</v>
      </c>
      <c r="B263" s="37" t="s">
        <v>895</v>
      </c>
      <c r="C263" s="37" t="s">
        <v>977</v>
      </c>
      <c r="D263" s="38" t="s">
        <v>186</v>
      </c>
      <c r="E263" s="39"/>
      <c r="F263" s="39"/>
      <c r="G263" s="38" t="s">
        <v>908</v>
      </c>
      <c r="H263" s="40">
        <v>84.0</v>
      </c>
      <c r="I263" s="38" t="s">
        <v>620</v>
      </c>
      <c r="J263" s="38" t="s">
        <v>978</v>
      </c>
      <c r="K263" s="41">
        <v>69.0</v>
      </c>
      <c r="L263" s="38" t="s">
        <v>899</v>
      </c>
      <c r="M263" s="38">
        <v>2.0</v>
      </c>
      <c r="N263" s="42">
        <v>7.0</v>
      </c>
      <c r="O263" s="43">
        <f t="shared" si="2"/>
        <v>5.84047912</v>
      </c>
      <c r="P263" s="44">
        <f t="shared" si="3"/>
        <v>26.8623999</v>
      </c>
      <c r="Q263" s="39"/>
      <c r="R263" s="39"/>
      <c r="S263" s="39"/>
    </row>
    <row r="264" ht="15.75" customHeight="1">
      <c r="A264" s="37" t="s">
        <v>979</v>
      </c>
      <c r="B264" s="37" t="s">
        <v>895</v>
      </c>
      <c r="C264" s="37" t="s">
        <v>980</v>
      </c>
      <c r="D264" s="38" t="s">
        <v>186</v>
      </c>
      <c r="E264" s="39"/>
      <c r="F264" s="39"/>
      <c r="G264" s="38" t="s">
        <v>908</v>
      </c>
      <c r="H264" s="40">
        <v>84.0</v>
      </c>
      <c r="I264" s="38" t="s">
        <v>620</v>
      </c>
      <c r="J264" s="38" t="s">
        <v>981</v>
      </c>
      <c r="K264" s="41">
        <v>69.0</v>
      </c>
      <c r="L264" s="38" t="s">
        <v>899</v>
      </c>
      <c r="M264" s="38">
        <v>9.0</v>
      </c>
      <c r="N264" s="42">
        <v>6.5</v>
      </c>
      <c r="O264" s="43">
        <f t="shared" si="2"/>
        <v>5.42330204</v>
      </c>
      <c r="P264" s="44">
        <f t="shared" si="3"/>
        <v>24.94365705</v>
      </c>
      <c r="Q264" s="39"/>
      <c r="R264" s="39"/>
      <c r="S264" s="39"/>
    </row>
    <row r="265" ht="15.75" customHeight="1">
      <c r="A265" s="37" t="s">
        <v>982</v>
      </c>
      <c r="B265" s="37" t="s">
        <v>895</v>
      </c>
      <c r="C265" s="37" t="s">
        <v>983</v>
      </c>
      <c r="D265" s="38" t="s">
        <v>173</v>
      </c>
      <c r="E265" s="39"/>
      <c r="F265" s="39"/>
      <c r="G265" s="38" t="s">
        <v>897</v>
      </c>
      <c r="H265" s="40">
        <v>84.0</v>
      </c>
      <c r="I265" s="38" t="s">
        <v>620</v>
      </c>
      <c r="J265" s="38" t="s">
        <v>984</v>
      </c>
      <c r="K265" s="41">
        <v>69.0</v>
      </c>
      <c r="L265" s="38" t="s">
        <v>899</v>
      </c>
      <c r="M265" s="38">
        <v>94.0</v>
      </c>
      <c r="N265" s="42">
        <v>6.0</v>
      </c>
      <c r="O265" s="43">
        <f t="shared" si="2"/>
        <v>5.00612496</v>
      </c>
      <c r="P265" s="44">
        <f t="shared" si="3"/>
        <v>23.0249142</v>
      </c>
      <c r="Q265" s="39"/>
      <c r="R265" s="39"/>
      <c r="S265" s="39"/>
    </row>
    <row r="266" ht="15.75" customHeight="1">
      <c r="A266" s="37" t="s">
        <v>985</v>
      </c>
      <c r="B266" s="37" t="s">
        <v>895</v>
      </c>
      <c r="C266" s="37" t="s">
        <v>986</v>
      </c>
      <c r="D266" s="38" t="s">
        <v>173</v>
      </c>
      <c r="E266" s="39"/>
      <c r="F266" s="39"/>
      <c r="G266" s="38" t="s">
        <v>897</v>
      </c>
      <c r="H266" s="40">
        <v>84.0</v>
      </c>
      <c r="I266" s="38" t="s">
        <v>620</v>
      </c>
      <c r="J266" s="38" t="s">
        <v>987</v>
      </c>
      <c r="K266" s="41">
        <v>69.0</v>
      </c>
      <c r="L266" s="38" t="s">
        <v>899</v>
      </c>
      <c r="M266" s="38">
        <v>14.0</v>
      </c>
      <c r="N266" s="42">
        <v>6.0</v>
      </c>
      <c r="O266" s="43">
        <f t="shared" si="2"/>
        <v>5.00612496</v>
      </c>
      <c r="P266" s="44">
        <f t="shared" si="3"/>
        <v>23.0249142</v>
      </c>
      <c r="Q266" s="39"/>
      <c r="R266" s="39"/>
      <c r="S266" s="39"/>
    </row>
    <row r="267" ht="15.75" customHeight="1">
      <c r="A267" s="37" t="s">
        <v>988</v>
      </c>
      <c r="B267" s="37" t="s">
        <v>895</v>
      </c>
      <c r="C267" s="37" t="s">
        <v>989</v>
      </c>
      <c r="D267" s="38" t="s">
        <v>173</v>
      </c>
      <c r="E267" s="39"/>
      <c r="F267" s="39"/>
      <c r="G267" s="38" t="s">
        <v>897</v>
      </c>
      <c r="H267" s="40">
        <v>85.0</v>
      </c>
      <c r="I267" s="38" t="s">
        <v>620</v>
      </c>
      <c r="J267" s="38" t="s">
        <v>990</v>
      </c>
      <c r="K267" s="41">
        <v>69.0</v>
      </c>
      <c r="L267" s="38" t="s">
        <v>899</v>
      </c>
      <c r="M267" s="38">
        <v>3.0</v>
      </c>
      <c r="N267" s="42">
        <v>7.0</v>
      </c>
      <c r="O267" s="43">
        <f t="shared" si="2"/>
        <v>5.84047912</v>
      </c>
      <c r="P267" s="44">
        <f t="shared" si="3"/>
        <v>26.8623999</v>
      </c>
      <c r="Q267" s="39"/>
      <c r="R267" s="39"/>
      <c r="S267" s="39"/>
    </row>
    <row r="268" ht="15.75" customHeight="1">
      <c r="A268" s="37" t="s">
        <v>991</v>
      </c>
      <c r="B268" s="37" t="s">
        <v>895</v>
      </c>
      <c r="C268" s="37" t="s">
        <v>992</v>
      </c>
      <c r="D268" s="38" t="s">
        <v>173</v>
      </c>
      <c r="E268" s="39"/>
      <c r="F268" s="39"/>
      <c r="G268" s="38" t="s">
        <v>897</v>
      </c>
      <c r="H268" s="40">
        <v>85.0</v>
      </c>
      <c r="I268" s="38" t="s">
        <v>620</v>
      </c>
      <c r="J268" s="38" t="s">
        <v>993</v>
      </c>
      <c r="K268" s="41">
        <v>69.0</v>
      </c>
      <c r="L268" s="38" t="s">
        <v>899</v>
      </c>
      <c r="M268" s="38">
        <v>11.0</v>
      </c>
      <c r="N268" s="42">
        <v>8.0</v>
      </c>
      <c r="O268" s="43">
        <f t="shared" si="2"/>
        <v>6.67483328</v>
      </c>
      <c r="P268" s="44">
        <f t="shared" si="3"/>
        <v>30.6998856</v>
      </c>
      <c r="Q268" s="39"/>
      <c r="R268" s="39"/>
      <c r="S268" s="39"/>
    </row>
    <row r="269" ht="15.75" customHeight="1">
      <c r="A269" s="37" t="s">
        <v>994</v>
      </c>
      <c r="B269" s="37" t="s">
        <v>895</v>
      </c>
      <c r="C269" s="37" t="s">
        <v>995</v>
      </c>
      <c r="D269" s="38" t="s">
        <v>206</v>
      </c>
      <c r="E269" s="39"/>
      <c r="F269" s="39"/>
      <c r="G269" s="38" t="s">
        <v>897</v>
      </c>
      <c r="H269" s="40">
        <v>85.0</v>
      </c>
      <c r="I269" s="38" t="s">
        <v>620</v>
      </c>
      <c r="J269" s="38" t="s">
        <v>996</v>
      </c>
      <c r="K269" s="41">
        <v>69.0</v>
      </c>
      <c r="L269" s="38" t="s">
        <v>899</v>
      </c>
      <c r="M269" s="38">
        <v>20.0</v>
      </c>
      <c r="N269" s="42">
        <v>7.0</v>
      </c>
      <c r="O269" s="43">
        <f t="shared" si="2"/>
        <v>5.84047912</v>
      </c>
      <c r="P269" s="44">
        <f t="shared" si="3"/>
        <v>26.8623999</v>
      </c>
      <c r="Q269" s="39"/>
      <c r="R269" s="39"/>
      <c r="S269" s="39"/>
    </row>
    <row r="270" ht="15.75" customHeight="1">
      <c r="A270" s="37" t="s">
        <v>997</v>
      </c>
      <c r="B270" s="37" t="s">
        <v>895</v>
      </c>
      <c r="C270" s="37" t="s">
        <v>998</v>
      </c>
      <c r="D270" s="38" t="s">
        <v>206</v>
      </c>
      <c r="E270" s="39"/>
      <c r="F270" s="39"/>
      <c r="G270" s="38" t="s">
        <v>897</v>
      </c>
      <c r="H270" s="40">
        <v>85.0</v>
      </c>
      <c r="I270" s="38" t="s">
        <v>620</v>
      </c>
      <c r="J270" s="38" t="s">
        <v>999</v>
      </c>
      <c r="K270" s="41">
        <v>69.0</v>
      </c>
      <c r="L270" s="38" t="s">
        <v>899</v>
      </c>
      <c r="M270" s="38">
        <v>16.0</v>
      </c>
      <c r="N270" s="42">
        <v>8.0</v>
      </c>
      <c r="O270" s="43">
        <f t="shared" si="2"/>
        <v>6.67483328</v>
      </c>
      <c r="P270" s="44">
        <f t="shared" si="3"/>
        <v>30.6998856</v>
      </c>
      <c r="Q270" s="39"/>
      <c r="R270" s="39"/>
      <c r="S270" s="39"/>
    </row>
    <row r="271" ht="15.75" customHeight="1">
      <c r="A271" s="37" t="s">
        <v>1000</v>
      </c>
      <c r="B271" s="37" t="s">
        <v>895</v>
      </c>
      <c r="C271" s="37" t="s">
        <v>1001</v>
      </c>
      <c r="D271" s="38" t="s">
        <v>206</v>
      </c>
      <c r="E271" s="39"/>
      <c r="F271" s="39"/>
      <c r="G271" s="38" t="s">
        <v>897</v>
      </c>
      <c r="H271" s="40">
        <v>85.5</v>
      </c>
      <c r="I271" s="38" t="s">
        <v>620</v>
      </c>
      <c r="J271" s="38" t="s">
        <v>1002</v>
      </c>
      <c r="K271" s="41">
        <v>69.0</v>
      </c>
      <c r="L271" s="38" t="s">
        <v>899</v>
      </c>
      <c r="M271" s="38">
        <v>10.0</v>
      </c>
      <c r="N271" s="42">
        <v>9.0</v>
      </c>
      <c r="O271" s="43">
        <f t="shared" si="2"/>
        <v>7.50918744</v>
      </c>
      <c r="P271" s="44">
        <f t="shared" si="3"/>
        <v>34.5373713</v>
      </c>
      <c r="Q271" s="39"/>
      <c r="R271" s="39"/>
      <c r="S271" s="39"/>
    </row>
    <row r="272" ht="15.75" customHeight="1">
      <c r="A272" s="46" t="s">
        <v>1003</v>
      </c>
      <c r="B272" s="46" t="s">
        <v>1004</v>
      </c>
      <c r="C272" s="47" t="s">
        <v>1005</v>
      </c>
      <c r="D272" s="48"/>
      <c r="E272" s="48"/>
      <c r="F272" s="47" t="s">
        <v>1006</v>
      </c>
      <c r="G272" s="48"/>
      <c r="H272" s="49">
        <v>85.0</v>
      </c>
      <c r="I272" s="47" t="s">
        <v>54</v>
      </c>
      <c r="J272" s="47" t="s">
        <v>1007</v>
      </c>
      <c r="K272" s="50">
        <v>70.0</v>
      </c>
      <c r="L272" s="47"/>
      <c r="M272" s="47">
        <v>38.0</v>
      </c>
      <c r="N272" s="51"/>
      <c r="O272" s="52"/>
      <c r="P272" s="53"/>
      <c r="Q272" s="48"/>
      <c r="R272" s="48"/>
      <c r="S272" s="48"/>
    </row>
    <row r="273" ht="15.75" customHeight="1">
      <c r="A273" s="46" t="s">
        <v>1008</v>
      </c>
      <c r="B273" s="46" t="s">
        <v>1004</v>
      </c>
      <c r="C273" s="47" t="s">
        <v>1009</v>
      </c>
      <c r="D273" s="48"/>
      <c r="E273" s="48"/>
      <c r="F273" s="47" t="s">
        <v>1010</v>
      </c>
      <c r="G273" s="48"/>
      <c r="H273" s="49">
        <v>85.0</v>
      </c>
      <c r="I273" s="47" t="s">
        <v>54</v>
      </c>
      <c r="J273" s="47" t="s">
        <v>1011</v>
      </c>
      <c r="K273" s="50">
        <v>70.0</v>
      </c>
      <c r="L273" s="47"/>
      <c r="M273" s="47">
        <v>1.0</v>
      </c>
      <c r="N273" s="51"/>
      <c r="O273" s="52"/>
      <c r="P273" s="53"/>
      <c r="Q273" s="48"/>
      <c r="R273" s="48"/>
      <c r="S273" s="48"/>
    </row>
    <row r="274" ht="15.75" customHeight="1">
      <c r="A274" s="46" t="s">
        <v>1012</v>
      </c>
      <c r="B274" s="46" t="s">
        <v>1004</v>
      </c>
      <c r="C274" s="47" t="s">
        <v>1013</v>
      </c>
      <c r="D274" s="48"/>
      <c r="E274" s="48"/>
      <c r="F274" s="47" t="s">
        <v>1014</v>
      </c>
      <c r="G274" s="48"/>
      <c r="H274" s="49">
        <v>85.0</v>
      </c>
      <c r="I274" s="47" t="s">
        <v>54</v>
      </c>
      <c r="J274" s="47" t="s">
        <v>1015</v>
      </c>
      <c r="K274" s="50">
        <v>70.0</v>
      </c>
      <c r="L274" s="47"/>
      <c r="M274" s="47">
        <v>25.0</v>
      </c>
      <c r="N274" s="51"/>
      <c r="O274" s="52"/>
      <c r="P274" s="53"/>
      <c r="Q274" s="48"/>
      <c r="R274" s="48"/>
      <c r="S274" s="48"/>
    </row>
    <row r="275" ht="15.75" customHeight="1">
      <c r="A275" s="46" t="s">
        <v>1016</v>
      </c>
      <c r="B275" s="46" t="s">
        <v>1004</v>
      </c>
      <c r="C275" s="47" t="s">
        <v>1017</v>
      </c>
      <c r="D275" s="48"/>
      <c r="E275" s="48"/>
      <c r="F275" s="47" t="s">
        <v>1018</v>
      </c>
      <c r="G275" s="48"/>
      <c r="H275" s="49">
        <v>85.0</v>
      </c>
      <c r="I275" s="47" t="s">
        <v>54</v>
      </c>
      <c r="J275" s="47" t="s">
        <v>1019</v>
      </c>
      <c r="K275" s="50">
        <v>70.0</v>
      </c>
      <c r="L275" s="47"/>
      <c r="M275" s="47">
        <v>56.0</v>
      </c>
      <c r="N275" s="51"/>
      <c r="O275" s="52"/>
      <c r="P275" s="53"/>
      <c r="Q275" s="48"/>
      <c r="R275" s="48"/>
      <c r="S275" s="48"/>
    </row>
    <row r="276" ht="15.75" customHeight="1">
      <c r="A276" s="46" t="s">
        <v>1020</v>
      </c>
      <c r="B276" s="46" t="s">
        <v>1004</v>
      </c>
      <c r="C276" s="47" t="s">
        <v>1021</v>
      </c>
      <c r="D276" s="48"/>
      <c r="E276" s="48"/>
      <c r="F276" s="47" t="s">
        <v>1022</v>
      </c>
      <c r="G276" s="48"/>
      <c r="H276" s="49">
        <v>86.0</v>
      </c>
      <c r="I276" s="47" t="s">
        <v>54</v>
      </c>
      <c r="J276" s="47" t="s">
        <v>1023</v>
      </c>
      <c r="K276" s="50">
        <v>70.0</v>
      </c>
      <c r="L276" s="47"/>
      <c r="M276" s="47">
        <v>30.0</v>
      </c>
      <c r="N276" s="51"/>
      <c r="O276" s="52"/>
      <c r="P276" s="53"/>
      <c r="Q276" s="48"/>
      <c r="R276" s="48"/>
      <c r="S276" s="48"/>
    </row>
    <row r="277" ht="15.75" customHeight="1">
      <c r="A277" s="46" t="s">
        <v>1024</v>
      </c>
      <c r="B277" s="46" t="s">
        <v>1004</v>
      </c>
      <c r="C277" s="47" t="s">
        <v>1025</v>
      </c>
      <c r="D277" s="48"/>
      <c r="E277" s="48"/>
      <c r="F277" s="47" t="s">
        <v>1026</v>
      </c>
      <c r="G277" s="48"/>
      <c r="H277" s="49">
        <v>86.0</v>
      </c>
      <c r="I277" s="47" t="s">
        <v>54</v>
      </c>
      <c r="J277" s="47" t="s">
        <v>1027</v>
      </c>
      <c r="K277" s="50">
        <v>35.0</v>
      </c>
      <c r="L277" s="47"/>
      <c r="M277" s="47">
        <v>0.0</v>
      </c>
      <c r="N277" s="51"/>
      <c r="O277" s="52"/>
      <c r="P277" s="53"/>
      <c r="Q277" s="48"/>
      <c r="R277" s="48"/>
      <c r="S277" s="48"/>
    </row>
    <row r="278" ht="15.75" customHeight="1">
      <c r="A278" s="46" t="s">
        <v>1028</v>
      </c>
      <c r="B278" s="46" t="s">
        <v>1004</v>
      </c>
      <c r="C278" s="47" t="s">
        <v>1029</v>
      </c>
      <c r="D278" s="48"/>
      <c r="E278" s="48"/>
      <c r="F278" s="47" t="s">
        <v>1030</v>
      </c>
      <c r="G278" s="48"/>
      <c r="H278" s="49">
        <v>87.0</v>
      </c>
      <c r="I278" s="47" t="s">
        <v>82</v>
      </c>
      <c r="J278" s="47" t="s">
        <v>1031</v>
      </c>
      <c r="K278" s="50">
        <v>35.0</v>
      </c>
      <c r="L278" s="47"/>
      <c r="M278" s="47">
        <v>1.0</v>
      </c>
      <c r="N278" s="51"/>
      <c r="O278" s="52"/>
      <c r="P278" s="53"/>
      <c r="Q278" s="48"/>
      <c r="R278" s="48"/>
      <c r="S278" s="48"/>
    </row>
    <row r="279" ht="15.75" customHeight="1">
      <c r="A279" s="46" t="s">
        <v>1032</v>
      </c>
      <c r="B279" s="46" t="s">
        <v>1004</v>
      </c>
      <c r="C279" s="47" t="s">
        <v>1033</v>
      </c>
      <c r="D279" s="48"/>
      <c r="E279" s="48"/>
      <c r="F279" s="47" t="s">
        <v>1034</v>
      </c>
      <c r="G279" s="48"/>
      <c r="H279" s="49">
        <v>87.0</v>
      </c>
      <c r="I279" s="47" t="s">
        <v>82</v>
      </c>
      <c r="J279" s="47" t="s">
        <v>1035</v>
      </c>
      <c r="K279" s="50">
        <v>35.0</v>
      </c>
      <c r="L279" s="47"/>
      <c r="M279" s="47">
        <v>6.0</v>
      </c>
      <c r="N279" s="51"/>
      <c r="O279" s="52"/>
      <c r="P279" s="53"/>
      <c r="Q279" s="48"/>
      <c r="R279" s="48"/>
      <c r="S279" s="48"/>
    </row>
    <row r="280" ht="15.75" customHeight="1">
      <c r="A280" s="46" t="s">
        <v>1036</v>
      </c>
      <c r="B280" s="46" t="s">
        <v>1004</v>
      </c>
      <c r="C280" s="47" t="s">
        <v>1037</v>
      </c>
      <c r="D280" s="48"/>
      <c r="E280" s="48"/>
      <c r="F280" s="47" t="s">
        <v>1038</v>
      </c>
      <c r="G280" s="48"/>
      <c r="H280" s="49">
        <v>88.0</v>
      </c>
      <c r="I280" s="47" t="s">
        <v>54</v>
      </c>
      <c r="J280" s="47" t="s">
        <v>1039</v>
      </c>
      <c r="K280" s="50">
        <v>35.0</v>
      </c>
      <c r="L280" s="47"/>
      <c r="M280" s="47">
        <v>12.0</v>
      </c>
      <c r="N280" s="51"/>
      <c r="O280" s="52"/>
      <c r="P280" s="53"/>
      <c r="Q280" s="48"/>
      <c r="R280" s="48"/>
      <c r="S280" s="48"/>
    </row>
    <row r="281" ht="15.75" customHeight="1">
      <c r="A281" s="46" t="s">
        <v>1040</v>
      </c>
      <c r="B281" s="46" t="s">
        <v>1004</v>
      </c>
      <c r="C281" s="47" t="s">
        <v>1041</v>
      </c>
      <c r="D281" s="48"/>
      <c r="E281" s="48"/>
      <c r="F281" s="47" t="s">
        <v>1042</v>
      </c>
      <c r="G281" s="48"/>
      <c r="H281" s="49">
        <v>88.0</v>
      </c>
      <c r="I281" s="47" t="s">
        <v>28</v>
      </c>
      <c r="J281" s="47" t="s">
        <v>1043</v>
      </c>
      <c r="K281" s="50">
        <v>35.0</v>
      </c>
      <c r="L281" s="47"/>
      <c r="M281" s="47">
        <v>30.0</v>
      </c>
      <c r="N281" s="51"/>
      <c r="O281" s="52"/>
      <c r="P281" s="53"/>
      <c r="Q281" s="48"/>
      <c r="R281" s="48"/>
      <c r="S281" s="48"/>
    </row>
    <row r="282" ht="15.75" customHeight="1">
      <c r="A282" s="46" t="s">
        <v>1044</v>
      </c>
      <c r="B282" s="46" t="s">
        <v>1004</v>
      </c>
      <c r="C282" s="47" t="s">
        <v>1045</v>
      </c>
      <c r="D282" s="48"/>
      <c r="E282" s="48"/>
      <c r="F282" s="47" t="s">
        <v>1046</v>
      </c>
      <c r="G282" s="48"/>
      <c r="H282" s="49">
        <v>88.0</v>
      </c>
      <c r="I282" s="47" t="s">
        <v>1047</v>
      </c>
      <c r="J282" s="47" t="s">
        <v>1048</v>
      </c>
      <c r="K282" s="50">
        <v>20.0</v>
      </c>
      <c r="L282" s="47"/>
      <c r="M282" s="47">
        <v>2.0</v>
      </c>
      <c r="N282" s="51"/>
      <c r="O282" s="52"/>
      <c r="P282" s="53"/>
      <c r="Q282" s="48"/>
      <c r="R282" s="48"/>
      <c r="S282" s="48"/>
    </row>
    <row r="283" ht="15.75" customHeight="1">
      <c r="A283" s="46" t="s">
        <v>1049</v>
      </c>
      <c r="B283" s="46" t="s">
        <v>1004</v>
      </c>
      <c r="C283" s="47" t="s">
        <v>1050</v>
      </c>
      <c r="D283" s="48"/>
      <c r="E283" s="48"/>
      <c r="F283" s="47" t="s">
        <v>1051</v>
      </c>
      <c r="G283" s="48"/>
      <c r="H283" s="49">
        <v>88.0</v>
      </c>
      <c r="I283" s="47" t="s">
        <v>28</v>
      </c>
      <c r="J283" s="47" t="s">
        <v>1052</v>
      </c>
      <c r="K283" s="50">
        <v>35.0</v>
      </c>
      <c r="L283" s="47"/>
      <c r="M283" s="47">
        <v>9.0</v>
      </c>
      <c r="N283" s="51"/>
      <c r="O283" s="52"/>
      <c r="P283" s="53"/>
      <c r="Q283" s="48"/>
      <c r="R283" s="48"/>
      <c r="S283" s="48"/>
    </row>
    <row r="284" ht="15.75" customHeight="1">
      <c r="A284" s="46" t="s">
        <v>1053</v>
      </c>
      <c r="B284" s="46" t="s">
        <v>1004</v>
      </c>
      <c r="C284" s="47" t="s">
        <v>1054</v>
      </c>
      <c r="D284" s="48"/>
      <c r="E284" s="48"/>
      <c r="F284" s="47" t="s">
        <v>1055</v>
      </c>
      <c r="G284" s="48"/>
      <c r="H284" s="49">
        <v>89.0</v>
      </c>
      <c r="I284" s="47" t="s">
        <v>54</v>
      </c>
      <c r="J284" s="47" t="s">
        <v>1056</v>
      </c>
      <c r="K284" s="50">
        <v>35.0</v>
      </c>
      <c r="L284" s="47"/>
      <c r="M284" s="47">
        <v>19.0</v>
      </c>
      <c r="N284" s="51"/>
      <c r="O284" s="52"/>
      <c r="P284" s="53"/>
      <c r="Q284" s="48"/>
      <c r="R284" s="48"/>
      <c r="S284" s="48"/>
    </row>
    <row r="285" ht="15.75" customHeight="1">
      <c r="A285" s="46" t="s">
        <v>1057</v>
      </c>
      <c r="B285" s="46" t="s">
        <v>1004</v>
      </c>
      <c r="C285" s="47" t="s">
        <v>1058</v>
      </c>
      <c r="D285" s="48"/>
      <c r="E285" s="48"/>
      <c r="F285" s="47" t="s">
        <v>1059</v>
      </c>
      <c r="G285" s="48"/>
      <c r="H285" s="49">
        <v>88.0</v>
      </c>
      <c r="I285" s="47" t="s">
        <v>28</v>
      </c>
      <c r="J285" s="47" t="s">
        <v>1060</v>
      </c>
      <c r="K285" s="50">
        <v>35.0</v>
      </c>
      <c r="L285" s="47"/>
      <c r="M285" s="47">
        <v>10.0</v>
      </c>
      <c r="N285" s="51"/>
      <c r="O285" s="52"/>
      <c r="P285" s="53"/>
      <c r="Q285" s="48"/>
      <c r="R285" s="48"/>
      <c r="S285" s="48"/>
    </row>
    <row r="286" ht="15.75" customHeight="1">
      <c r="A286" s="46" t="s">
        <v>1061</v>
      </c>
      <c r="B286" s="46" t="s">
        <v>1004</v>
      </c>
      <c r="C286" s="47" t="s">
        <v>1062</v>
      </c>
      <c r="D286" s="48"/>
      <c r="E286" s="48"/>
      <c r="F286" s="47" t="s">
        <v>1063</v>
      </c>
      <c r="G286" s="48"/>
      <c r="H286" s="49">
        <v>88.0</v>
      </c>
      <c r="I286" s="47" t="s">
        <v>54</v>
      </c>
      <c r="J286" s="47" t="s">
        <v>1064</v>
      </c>
      <c r="K286" s="50">
        <v>35.0</v>
      </c>
      <c r="L286" s="47"/>
      <c r="M286" s="47">
        <v>8.0</v>
      </c>
      <c r="N286" s="51"/>
      <c r="O286" s="52"/>
      <c r="P286" s="53"/>
      <c r="Q286" s="48"/>
      <c r="R286" s="48"/>
      <c r="S286" s="48"/>
    </row>
    <row r="287" ht="15.75" customHeight="1">
      <c r="A287" s="46" t="s">
        <v>1065</v>
      </c>
      <c r="B287" s="46" t="s">
        <v>1004</v>
      </c>
      <c r="C287" s="47" t="s">
        <v>1066</v>
      </c>
      <c r="D287" s="48"/>
      <c r="E287" s="48"/>
      <c r="F287" s="47" t="s">
        <v>1067</v>
      </c>
      <c r="G287" s="48"/>
      <c r="H287" s="49">
        <v>88.0</v>
      </c>
      <c r="I287" s="47" t="s">
        <v>28</v>
      </c>
      <c r="J287" s="47" t="s">
        <v>1043</v>
      </c>
      <c r="K287" s="50">
        <v>35.0</v>
      </c>
      <c r="L287" s="47"/>
      <c r="M287" s="47">
        <v>12.0</v>
      </c>
      <c r="N287" s="51"/>
      <c r="O287" s="52"/>
      <c r="P287" s="53"/>
      <c r="Q287" s="48"/>
      <c r="R287" s="48"/>
      <c r="S287" s="48"/>
    </row>
    <row r="288" ht="15.75" customHeight="1">
      <c r="A288" s="46" t="s">
        <v>1068</v>
      </c>
      <c r="B288" s="46" t="s">
        <v>1004</v>
      </c>
      <c r="C288" s="47" t="s">
        <v>1069</v>
      </c>
      <c r="D288" s="48"/>
      <c r="E288" s="48"/>
      <c r="F288" s="47" t="s">
        <v>1070</v>
      </c>
      <c r="G288" s="48"/>
      <c r="H288" s="49">
        <v>89.0</v>
      </c>
      <c r="I288" s="47" t="s">
        <v>28</v>
      </c>
      <c r="J288" s="47" t="s">
        <v>1071</v>
      </c>
      <c r="K288" s="50">
        <v>35.0</v>
      </c>
      <c r="L288" s="47"/>
      <c r="M288" s="47">
        <v>19.0</v>
      </c>
      <c r="N288" s="51"/>
      <c r="O288" s="52"/>
      <c r="P288" s="53"/>
      <c r="Q288" s="48"/>
      <c r="R288" s="48"/>
      <c r="S288" s="48"/>
    </row>
    <row r="289" ht="15.75" customHeight="1">
      <c r="A289" s="46" t="s">
        <v>1072</v>
      </c>
      <c r="B289" s="46" t="s">
        <v>1004</v>
      </c>
      <c r="C289" s="47" t="s">
        <v>1073</v>
      </c>
      <c r="D289" s="48"/>
      <c r="E289" s="48"/>
      <c r="F289" s="47" t="s">
        <v>1074</v>
      </c>
      <c r="G289" s="48"/>
      <c r="H289" s="49">
        <v>89.0</v>
      </c>
      <c r="I289" s="47" t="s">
        <v>1075</v>
      </c>
      <c r="J289" s="47" t="s">
        <v>1076</v>
      </c>
      <c r="K289" s="50">
        <v>24.0</v>
      </c>
      <c r="L289" s="47"/>
      <c r="M289" s="47">
        <v>0.0</v>
      </c>
      <c r="N289" s="51"/>
      <c r="O289" s="52"/>
      <c r="P289" s="53"/>
      <c r="Q289" s="48"/>
      <c r="R289" s="48"/>
      <c r="S289" s="48"/>
    </row>
    <row r="290" ht="15.75" customHeight="1">
      <c r="A290" s="46" t="s">
        <v>1077</v>
      </c>
      <c r="B290" s="46" t="s">
        <v>1004</v>
      </c>
      <c r="C290" s="47" t="s">
        <v>1078</v>
      </c>
      <c r="D290" s="48"/>
      <c r="E290" s="48"/>
      <c r="F290" s="47" t="s">
        <v>1079</v>
      </c>
      <c r="G290" s="48"/>
      <c r="H290" s="49">
        <v>89.0</v>
      </c>
      <c r="I290" s="47" t="s">
        <v>1080</v>
      </c>
      <c r="J290" s="47" t="s">
        <v>1081</v>
      </c>
      <c r="K290" s="50">
        <v>35.0</v>
      </c>
      <c r="L290" s="47"/>
      <c r="M290" s="47">
        <v>10.0</v>
      </c>
      <c r="N290" s="51"/>
      <c r="O290" s="52"/>
      <c r="P290" s="53"/>
      <c r="Q290" s="48"/>
      <c r="R290" s="48"/>
      <c r="S290" s="48"/>
    </row>
    <row r="291" ht="15.75" customHeight="1">
      <c r="A291" s="46" t="s">
        <v>1082</v>
      </c>
      <c r="B291" s="46" t="s">
        <v>1004</v>
      </c>
      <c r="C291" s="47" t="s">
        <v>1083</v>
      </c>
      <c r="D291" s="48"/>
      <c r="E291" s="48"/>
      <c r="F291" s="47" t="s">
        <v>1084</v>
      </c>
      <c r="G291" s="48"/>
      <c r="H291" s="49">
        <v>89.0</v>
      </c>
      <c r="I291" s="47" t="s">
        <v>82</v>
      </c>
      <c r="J291" s="47" t="s">
        <v>1085</v>
      </c>
      <c r="K291" s="50">
        <v>35.0</v>
      </c>
      <c r="L291" s="47"/>
      <c r="M291" s="47">
        <v>20.0</v>
      </c>
      <c r="N291" s="51"/>
      <c r="O291" s="52"/>
      <c r="P291" s="53"/>
      <c r="Q291" s="48"/>
      <c r="R291" s="48"/>
      <c r="S291" s="48"/>
    </row>
    <row r="292" ht="15.75" customHeight="1">
      <c r="A292" s="46" t="s">
        <v>1086</v>
      </c>
      <c r="B292" s="46" t="s">
        <v>1004</v>
      </c>
      <c r="C292" s="54" t="s">
        <v>1087</v>
      </c>
      <c r="D292" s="48"/>
      <c r="E292" s="48"/>
      <c r="F292" s="54" t="s">
        <v>1088</v>
      </c>
      <c r="G292" s="48"/>
      <c r="H292" s="49">
        <v>90.0</v>
      </c>
      <c r="I292" s="47" t="s">
        <v>54</v>
      </c>
      <c r="J292" s="46" t="s">
        <v>1089</v>
      </c>
      <c r="K292" s="55">
        <v>24.0</v>
      </c>
      <c r="L292" s="46"/>
      <c r="M292" s="46">
        <v>2.0</v>
      </c>
      <c r="N292" s="51"/>
      <c r="O292" s="52"/>
      <c r="P292" s="53"/>
      <c r="Q292" s="48"/>
      <c r="R292" s="48"/>
      <c r="S292" s="48"/>
    </row>
    <row r="293" ht="15.75" customHeight="1">
      <c r="A293" s="46" t="s">
        <v>1090</v>
      </c>
      <c r="B293" s="46" t="s">
        <v>1004</v>
      </c>
      <c r="C293" s="54" t="s">
        <v>1091</v>
      </c>
      <c r="D293" s="48"/>
      <c r="E293" s="48"/>
      <c r="F293" s="54" t="s">
        <v>1092</v>
      </c>
      <c r="G293" s="48"/>
      <c r="H293" s="56">
        <v>89.0</v>
      </c>
      <c r="I293" s="57" t="s">
        <v>28</v>
      </c>
      <c r="J293" s="46" t="s">
        <v>1093</v>
      </c>
      <c r="K293" s="55">
        <v>24.0</v>
      </c>
      <c r="L293" s="46"/>
      <c r="M293" s="46">
        <v>3.0</v>
      </c>
      <c r="N293" s="51"/>
      <c r="O293" s="52"/>
      <c r="P293" s="53"/>
      <c r="Q293" s="48"/>
      <c r="R293" s="48"/>
      <c r="S293" s="48"/>
    </row>
    <row r="294" ht="15.75" customHeight="1">
      <c r="A294" s="46" t="s">
        <v>1094</v>
      </c>
      <c r="B294" s="46" t="s">
        <v>1004</v>
      </c>
      <c r="C294" s="47" t="s">
        <v>1095</v>
      </c>
      <c r="D294" s="48"/>
      <c r="E294" s="48"/>
      <c r="F294" s="54" t="s">
        <v>1092</v>
      </c>
      <c r="G294" s="48"/>
      <c r="H294" s="56">
        <v>92.0</v>
      </c>
      <c r="I294" s="57" t="s">
        <v>28</v>
      </c>
      <c r="J294" s="46" t="s">
        <v>1096</v>
      </c>
      <c r="K294" s="55">
        <v>24.0</v>
      </c>
      <c r="L294" s="46"/>
      <c r="M294" s="46">
        <v>3.0</v>
      </c>
      <c r="N294" s="51"/>
      <c r="O294" s="52"/>
      <c r="P294" s="53"/>
      <c r="Q294" s="48"/>
      <c r="R294" s="48"/>
      <c r="S294" s="48"/>
    </row>
    <row r="295" ht="15.75" customHeight="1">
      <c r="A295" s="46" t="s">
        <v>1097</v>
      </c>
      <c r="B295" s="46" t="s">
        <v>1004</v>
      </c>
      <c r="C295" s="54" t="s">
        <v>1098</v>
      </c>
      <c r="D295" s="48"/>
      <c r="E295" s="48"/>
      <c r="F295" s="54" t="s">
        <v>1092</v>
      </c>
      <c r="G295" s="48"/>
      <c r="H295" s="49">
        <v>92.0</v>
      </c>
      <c r="I295" s="57" t="s">
        <v>28</v>
      </c>
      <c r="J295" s="46" t="s">
        <v>1099</v>
      </c>
      <c r="K295" s="55">
        <v>24.0</v>
      </c>
      <c r="L295" s="46"/>
      <c r="M295" s="46">
        <v>3.0</v>
      </c>
      <c r="N295" s="51"/>
      <c r="O295" s="52"/>
      <c r="P295" s="53"/>
      <c r="Q295" s="48"/>
      <c r="R295" s="48"/>
      <c r="S295" s="48"/>
    </row>
    <row r="296" ht="15.75" customHeight="1">
      <c r="A296" s="46" t="s">
        <v>1100</v>
      </c>
      <c r="B296" s="46" t="s">
        <v>1004</v>
      </c>
      <c r="C296" s="47" t="s">
        <v>1101</v>
      </c>
      <c r="D296" s="48"/>
      <c r="E296" s="48"/>
      <c r="F296" s="54" t="s">
        <v>1092</v>
      </c>
      <c r="G296" s="48"/>
      <c r="H296" s="56">
        <v>92.0</v>
      </c>
      <c r="I296" s="57" t="s">
        <v>82</v>
      </c>
      <c r="J296" s="46" t="s">
        <v>1102</v>
      </c>
      <c r="K296" s="55">
        <v>24.0</v>
      </c>
      <c r="L296" s="46"/>
      <c r="M296" s="46">
        <v>3.0</v>
      </c>
      <c r="N296" s="51"/>
      <c r="O296" s="52"/>
      <c r="P296" s="53"/>
      <c r="Q296" s="48"/>
      <c r="R296" s="48"/>
      <c r="S296" s="48"/>
    </row>
    <row r="297" ht="15.75" customHeight="1">
      <c r="A297" s="46" t="s">
        <v>1103</v>
      </c>
      <c r="B297" s="46" t="s">
        <v>1004</v>
      </c>
      <c r="C297" s="54" t="s">
        <v>1104</v>
      </c>
      <c r="D297" s="48"/>
      <c r="E297" s="48"/>
      <c r="F297" s="54" t="s">
        <v>1105</v>
      </c>
      <c r="G297" s="48"/>
      <c r="H297" s="49">
        <v>90.0</v>
      </c>
      <c r="I297" s="47" t="s">
        <v>1106</v>
      </c>
      <c r="J297" s="46" t="s">
        <v>1107</v>
      </c>
      <c r="K297" s="55">
        <v>24.0</v>
      </c>
      <c r="L297" s="46"/>
      <c r="M297" s="46">
        <v>1.0</v>
      </c>
      <c r="N297" s="51"/>
      <c r="O297" s="52"/>
      <c r="P297" s="53"/>
      <c r="Q297" s="48"/>
      <c r="R297" s="48"/>
      <c r="S297" s="48"/>
    </row>
    <row r="298" ht="15.75" customHeight="1">
      <c r="A298" s="46" t="s">
        <v>1108</v>
      </c>
      <c r="B298" s="46" t="s">
        <v>1004</v>
      </c>
      <c r="C298" s="54" t="s">
        <v>1109</v>
      </c>
      <c r="D298" s="48"/>
      <c r="E298" s="48"/>
      <c r="F298" s="54" t="s">
        <v>1105</v>
      </c>
      <c r="G298" s="48"/>
      <c r="H298" s="56">
        <v>92.0</v>
      </c>
      <c r="I298" s="57" t="s">
        <v>1110</v>
      </c>
      <c r="J298" s="46" t="s">
        <v>1111</v>
      </c>
      <c r="K298" s="55">
        <v>24.0</v>
      </c>
      <c r="L298" s="46"/>
      <c r="M298" s="46">
        <v>2.0</v>
      </c>
      <c r="N298" s="51"/>
      <c r="O298" s="52"/>
      <c r="P298" s="53"/>
      <c r="Q298" s="48"/>
      <c r="R298" s="48"/>
      <c r="S298" s="48"/>
    </row>
    <row r="299" ht="15.75" customHeight="1">
      <c r="A299" s="46" t="s">
        <v>1112</v>
      </c>
      <c r="B299" s="46" t="s">
        <v>1004</v>
      </c>
      <c r="C299" s="54" t="s">
        <v>1113</v>
      </c>
      <c r="D299" s="48"/>
      <c r="E299" s="48"/>
      <c r="F299" s="54" t="s">
        <v>1105</v>
      </c>
      <c r="G299" s="48"/>
      <c r="H299" s="56">
        <v>93.0</v>
      </c>
      <c r="I299" s="47" t="s">
        <v>1114</v>
      </c>
      <c r="J299" s="46" t="s">
        <v>1115</v>
      </c>
      <c r="K299" s="55">
        <v>24.0</v>
      </c>
      <c r="L299" s="46"/>
      <c r="M299" s="46">
        <v>2.0</v>
      </c>
      <c r="N299" s="51"/>
      <c r="O299" s="52"/>
      <c r="P299" s="53"/>
      <c r="Q299" s="48"/>
      <c r="R299" s="48"/>
      <c r="S299" s="48"/>
    </row>
    <row r="300" ht="15.75" customHeight="1">
      <c r="A300" s="46" t="s">
        <v>1116</v>
      </c>
      <c r="B300" s="46" t="s">
        <v>1004</v>
      </c>
      <c r="C300" s="47" t="s">
        <v>1117</v>
      </c>
      <c r="D300" s="48"/>
      <c r="E300" s="48"/>
      <c r="F300" s="47" t="s">
        <v>1118</v>
      </c>
      <c r="G300" s="48"/>
      <c r="H300" s="49">
        <v>86.0</v>
      </c>
      <c r="I300" s="47" t="s">
        <v>28</v>
      </c>
      <c r="J300" s="47" t="s">
        <v>1119</v>
      </c>
      <c r="K300" s="50">
        <v>24.0</v>
      </c>
      <c r="L300" s="47"/>
      <c r="M300" s="47">
        <v>4.0</v>
      </c>
      <c r="N300" s="51"/>
      <c r="O300" s="52"/>
      <c r="P300" s="53"/>
      <c r="Q300" s="48"/>
      <c r="R300" s="48"/>
      <c r="S300" s="48"/>
    </row>
    <row r="301" ht="15.75" customHeight="1">
      <c r="A301" s="46" t="s">
        <v>1120</v>
      </c>
      <c r="B301" s="46" t="s">
        <v>1004</v>
      </c>
      <c r="C301" s="47" t="s">
        <v>1121</v>
      </c>
      <c r="D301" s="48"/>
      <c r="E301" s="48"/>
      <c r="F301" s="47" t="s">
        <v>1118</v>
      </c>
      <c r="G301" s="48"/>
      <c r="H301" s="49">
        <v>88.0</v>
      </c>
      <c r="I301" s="47" t="s">
        <v>28</v>
      </c>
      <c r="J301" s="47" t="s">
        <v>1122</v>
      </c>
      <c r="K301" s="50">
        <v>24.0</v>
      </c>
      <c r="L301" s="47"/>
      <c r="M301" s="47">
        <v>3.0</v>
      </c>
      <c r="N301" s="51"/>
      <c r="O301" s="52"/>
      <c r="P301" s="53"/>
      <c r="Q301" s="48"/>
      <c r="R301" s="48"/>
      <c r="S301" s="48"/>
    </row>
    <row r="302" ht="15.75" customHeight="1">
      <c r="A302" s="46" t="s">
        <v>1123</v>
      </c>
      <c r="B302" s="46" t="s">
        <v>1004</v>
      </c>
      <c r="C302" s="47" t="s">
        <v>1124</v>
      </c>
      <c r="D302" s="48"/>
      <c r="E302" s="48"/>
      <c r="F302" s="47" t="s">
        <v>1118</v>
      </c>
      <c r="G302" s="48"/>
      <c r="H302" s="49">
        <v>90.0</v>
      </c>
      <c r="I302" s="47" t="s">
        <v>28</v>
      </c>
      <c r="J302" s="47" t="s">
        <v>1125</v>
      </c>
      <c r="K302" s="50">
        <v>24.0</v>
      </c>
      <c r="L302" s="47"/>
      <c r="M302" s="47">
        <v>1.0</v>
      </c>
      <c r="N302" s="51"/>
      <c r="O302" s="52"/>
      <c r="P302" s="53"/>
      <c r="Q302" s="48"/>
      <c r="R302" s="48"/>
      <c r="S302" s="48"/>
    </row>
    <row r="303" ht="15.75" customHeight="1">
      <c r="A303" s="46" t="s">
        <v>1126</v>
      </c>
      <c r="B303" s="46" t="s">
        <v>1004</v>
      </c>
      <c r="C303" s="47" t="s">
        <v>1127</v>
      </c>
      <c r="D303" s="48"/>
      <c r="E303" s="48"/>
      <c r="F303" s="47" t="s">
        <v>1128</v>
      </c>
      <c r="G303" s="48"/>
      <c r="H303" s="49">
        <v>86.0</v>
      </c>
      <c r="I303" s="47" t="s">
        <v>28</v>
      </c>
      <c r="J303" s="47" t="s">
        <v>1129</v>
      </c>
      <c r="K303" s="50">
        <v>24.0</v>
      </c>
      <c r="L303" s="47"/>
      <c r="M303" s="47">
        <v>1.0</v>
      </c>
      <c r="N303" s="51"/>
      <c r="O303" s="52"/>
      <c r="P303" s="53"/>
      <c r="Q303" s="48"/>
      <c r="R303" s="48"/>
      <c r="S303" s="48"/>
    </row>
    <row r="304" ht="15.75" customHeight="1">
      <c r="A304" s="46" t="s">
        <v>1130</v>
      </c>
      <c r="B304" s="46" t="s">
        <v>1004</v>
      </c>
      <c r="C304" s="47" t="s">
        <v>1131</v>
      </c>
      <c r="D304" s="48"/>
      <c r="E304" s="48"/>
      <c r="F304" s="47" t="s">
        <v>1128</v>
      </c>
      <c r="G304" s="48"/>
      <c r="H304" s="49">
        <v>88.0</v>
      </c>
      <c r="I304" s="47" t="s">
        <v>28</v>
      </c>
      <c r="J304" s="47" t="s">
        <v>1132</v>
      </c>
      <c r="K304" s="50">
        <v>24.0</v>
      </c>
      <c r="L304" s="47"/>
      <c r="M304" s="47">
        <v>1.0</v>
      </c>
      <c r="N304" s="51"/>
      <c r="O304" s="52"/>
      <c r="P304" s="53"/>
      <c r="Q304" s="48"/>
      <c r="R304" s="48"/>
      <c r="S304" s="48"/>
    </row>
    <row r="305" ht="15.75" customHeight="1">
      <c r="A305" s="46" t="s">
        <v>1133</v>
      </c>
      <c r="B305" s="46" t="s">
        <v>1004</v>
      </c>
      <c r="C305" s="47" t="s">
        <v>1134</v>
      </c>
      <c r="D305" s="48"/>
      <c r="E305" s="48"/>
      <c r="F305" s="47" t="s">
        <v>1128</v>
      </c>
      <c r="G305" s="48"/>
      <c r="H305" s="49">
        <v>86.0</v>
      </c>
      <c r="I305" s="47" t="s">
        <v>28</v>
      </c>
      <c r="J305" s="47" t="s">
        <v>1129</v>
      </c>
      <c r="K305" s="50">
        <v>24.0</v>
      </c>
      <c r="L305" s="47"/>
      <c r="M305" s="47">
        <v>3.0</v>
      </c>
      <c r="N305" s="51"/>
      <c r="O305" s="52"/>
      <c r="P305" s="53"/>
      <c r="Q305" s="48"/>
      <c r="R305" s="48"/>
      <c r="S305" s="48"/>
    </row>
    <row r="306" ht="15.75" customHeight="1">
      <c r="A306" s="46" t="s">
        <v>1135</v>
      </c>
      <c r="B306" s="46" t="s">
        <v>1004</v>
      </c>
      <c r="C306" s="47" t="s">
        <v>1136</v>
      </c>
      <c r="D306" s="48"/>
      <c r="E306" s="48"/>
      <c r="F306" s="47" t="s">
        <v>1137</v>
      </c>
      <c r="G306" s="48"/>
      <c r="H306" s="49">
        <v>86.0</v>
      </c>
      <c r="I306" s="47" t="s">
        <v>28</v>
      </c>
      <c r="J306" s="47" t="s">
        <v>1138</v>
      </c>
      <c r="K306" s="50">
        <v>24.0</v>
      </c>
      <c r="L306" s="47"/>
      <c r="M306" s="47">
        <v>1.0</v>
      </c>
      <c r="N306" s="51"/>
      <c r="O306" s="52"/>
      <c r="P306" s="53"/>
      <c r="Q306" s="48"/>
      <c r="R306" s="48"/>
      <c r="S306" s="48"/>
    </row>
    <row r="307" ht="15.75" customHeight="1">
      <c r="A307" s="46" t="s">
        <v>1139</v>
      </c>
      <c r="B307" s="46" t="s">
        <v>1004</v>
      </c>
      <c r="C307" s="47" t="s">
        <v>1140</v>
      </c>
      <c r="D307" s="48"/>
      <c r="E307" s="48"/>
      <c r="F307" s="47" t="s">
        <v>1141</v>
      </c>
      <c r="G307" s="48"/>
      <c r="H307" s="55"/>
      <c r="I307" s="47" t="s">
        <v>28</v>
      </c>
      <c r="J307" s="47" t="s">
        <v>1142</v>
      </c>
      <c r="K307" s="50">
        <v>60.0</v>
      </c>
      <c r="L307" s="47"/>
      <c r="M307" s="47">
        <v>2.0</v>
      </c>
      <c r="N307" s="51"/>
      <c r="O307" s="52"/>
      <c r="P307" s="53"/>
      <c r="Q307" s="48"/>
      <c r="R307" s="48"/>
      <c r="S307" s="48"/>
    </row>
    <row r="308" ht="15.75" customHeight="1">
      <c r="A308" s="46" t="s">
        <v>1143</v>
      </c>
      <c r="B308" s="46" t="s">
        <v>1004</v>
      </c>
      <c r="C308" s="47" t="s">
        <v>1144</v>
      </c>
      <c r="D308" s="48"/>
      <c r="E308" s="48"/>
      <c r="F308" s="47" t="s">
        <v>1145</v>
      </c>
      <c r="G308" s="48"/>
      <c r="H308" s="55"/>
      <c r="I308" s="47" t="s">
        <v>28</v>
      </c>
      <c r="J308" s="47" t="s">
        <v>1146</v>
      </c>
      <c r="K308" s="50">
        <v>60.0</v>
      </c>
      <c r="L308" s="47"/>
      <c r="M308" s="47">
        <v>9.0</v>
      </c>
      <c r="N308" s="51"/>
      <c r="O308" s="52"/>
      <c r="P308" s="53"/>
      <c r="Q308" s="48"/>
      <c r="R308" s="48"/>
      <c r="S308" s="48"/>
    </row>
    <row r="309" ht="15.75" customHeight="1">
      <c r="A309" s="46" t="s">
        <v>1147</v>
      </c>
      <c r="B309" s="46" t="s">
        <v>1004</v>
      </c>
      <c r="C309" s="47" t="s">
        <v>1148</v>
      </c>
      <c r="D309" s="48"/>
      <c r="E309" s="48"/>
      <c r="F309" s="47" t="s">
        <v>1145</v>
      </c>
      <c r="G309" s="48"/>
      <c r="H309" s="55"/>
      <c r="I309" s="47" t="s">
        <v>440</v>
      </c>
      <c r="J309" s="47" t="s">
        <v>1149</v>
      </c>
      <c r="K309" s="50">
        <v>60.0</v>
      </c>
      <c r="L309" s="47"/>
      <c r="M309" s="47">
        <v>3.0</v>
      </c>
      <c r="N309" s="51"/>
      <c r="O309" s="52"/>
      <c r="P309" s="53"/>
      <c r="Q309" s="48"/>
      <c r="R309" s="48"/>
      <c r="S309" s="48"/>
    </row>
    <row r="310" ht="15.75" customHeight="1">
      <c r="A310" s="46" t="s">
        <v>1150</v>
      </c>
      <c r="B310" s="46" t="s">
        <v>1004</v>
      </c>
      <c r="C310" s="47" t="s">
        <v>1151</v>
      </c>
      <c r="D310" s="48"/>
      <c r="E310" s="48"/>
      <c r="F310" s="47" t="s">
        <v>1145</v>
      </c>
      <c r="G310" s="48"/>
      <c r="H310" s="55"/>
      <c r="I310" s="47" t="s">
        <v>440</v>
      </c>
      <c r="J310" s="47" t="s">
        <v>1149</v>
      </c>
      <c r="K310" s="50">
        <v>60.0</v>
      </c>
      <c r="L310" s="47"/>
      <c r="M310" s="47">
        <v>10.0</v>
      </c>
      <c r="N310" s="51"/>
      <c r="O310" s="52"/>
      <c r="P310" s="53"/>
      <c r="Q310" s="48"/>
      <c r="R310" s="48"/>
      <c r="S310" s="48"/>
    </row>
    <row r="311" ht="15.75" customHeight="1">
      <c r="A311" s="46" t="s">
        <v>1152</v>
      </c>
      <c r="B311" s="46" t="s">
        <v>1004</v>
      </c>
      <c r="C311" s="47" t="s">
        <v>1153</v>
      </c>
      <c r="D311" s="48"/>
      <c r="E311" s="48"/>
      <c r="F311" s="47" t="s">
        <v>1154</v>
      </c>
      <c r="G311" s="48"/>
      <c r="H311" s="55"/>
      <c r="I311" s="47" t="s">
        <v>28</v>
      </c>
      <c r="J311" s="47" t="s">
        <v>1155</v>
      </c>
      <c r="K311" s="50">
        <v>60.0</v>
      </c>
      <c r="L311" s="47"/>
      <c r="M311" s="47">
        <v>0.0</v>
      </c>
      <c r="N311" s="51"/>
      <c r="O311" s="52"/>
      <c r="P311" s="53"/>
      <c r="Q311" s="48"/>
      <c r="R311" s="48"/>
      <c r="S311" s="48"/>
    </row>
    <row r="312" ht="15.75" customHeight="1">
      <c r="A312" s="46" t="s">
        <v>1156</v>
      </c>
      <c r="B312" s="46" t="s">
        <v>1004</v>
      </c>
      <c r="C312" s="47" t="s">
        <v>1153</v>
      </c>
      <c r="D312" s="48"/>
      <c r="E312" s="48"/>
      <c r="F312" s="47" t="s">
        <v>1157</v>
      </c>
      <c r="G312" s="48"/>
      <c r="H312" s="55"/>
      <c r="I312" s="47" t="s">
        <v>28</v>
      </c>
      <c r="J312" s="47" t="s">
        <v>1158</v>
      </c>
      <c r="K312" s="50">
        <v>60.0</v>
      </c>
      <c r="L312" s="47"/>
      <c r="M312" s="47">
        <v>17.0</v>
      </c>
      <c r="N312" s="51"/>
      <c r="O312" s="52"/>
      <c r="P312" s="53"/>
      <c r="Q312" s="48"/>
      <c r="R312" s="48"/>
      <c r="S312" s="48"/>
    </row>
    <row r="313" ht="15.75" customHeight="1">
      <c r="A313" s="46" t="s">
        <v>1159</v>
      </c>
      <c r="B313" s="46" t="s">
        <v>1004</v>
      </c>
      <c r="C313" s="47" t="s">
        <v>173</v>
      </c>
      <c r="D313" s="48"/>
      <c r="E313" s="48"/>
      <c r="F313" s="47" t="s">
        <v>1160</v>
      </c>
      <c r="G313" s="48"/>
      <c r="H313" s="55"/>
      <c r="I313" s="47" t="s">
        <v>54</v>
      </c>
      <c r="J313" s="47" t="s">
        <v>1161</v>
      </c>
      <c r="K313" s="50">
        <v>69.0</v>
      </c>
      <c r="L313" s="47"/>
      <c r="M313" s="47">
        <v>30.0</v>
      </c>
      <c r="N313" s="51"/>
      <c r="O313" s="52"/>
      <c r="P313" s="53"/>
      <c r="Q313" s="48"/>
      <c r="R313" s="48"/>
      <c r="S313" s="48"/>
    </row>
    <row r="314" ht="15.75" customHeight="1">
      <c r="A314" s="46" t="s">
        <v>1162</v>
      </c>
      <c r="B314" s="46" t="s">
        <v>1004</v>
      </c>
      <c r="C314" s="47" t="s">
        <v>1163</v>
      </c>
      <c r="D314" s="48"/>
      <c r="E314" s="48"/>
      <c r="F314" s="47" t="s">
        <v>1164</v>
      </c>
      <c r="G314" s="48"/>
      <c r="H314" s="55"/>
      <c r="I314" s="47" t="s">
        <v>28</v>
      </c>
      <c r="J314" s="47" t="s">
        <v>1165</v>
      </c>
      <c r="K314" s="50">
        <v>60.0</v>
      </c>
      <c r="L314" s="47"/>
      <c r="M314" s="47">
        <v>133.0</v>
      </c>
      <c r="N314" s="51"/>
      <c r="O314" s="52"/>
      <c r="P314" s="53"/>
      <c r="Q314" s="48"/>
      <c r="R314" s="48"/>
      <c r="S314" s="48"/>
    </row>
    <row r="315" ht="15.75" customHeight="1">
      <c r="A315" s="46" t="s">
        <v>1166</v>
      </c>
      <c r="B315" s="46" t="s">
        <v>1004</v>
      </c>
      <c r="C315" s="47" t="s">
        <v>1163</v>
      </c>
      <c r="D315" s="48"/>
      <c r="E315" s="48"/>
      <c r="F315" s="47" t="s">
        <v>1167</v>
      </c>
      <c r="G315" s="48"/>
      <c r="H315" s="55"/>
      <c r="I315" s="47" t="s">
        <v>28</v>
      </c>
      <c r="J315" s="47" t="s">
        <v>1165</v>
      </c>
      <c r="K315" s="50">
        <v>60.0</v>
      </c>
      <c r="L315" s="47"/>
      <c r="M315" s="47">
        <v>77.0</v>
      </c>
      <c r="N315" s="51"/>
      <c r="O315" s="52"/>
      <c r="P315" s="53"/>
      <c r="Q315" s="48"/>
      <c r="R315" s="48"/>
      <c r="S315" s="48"/>
    </row>
    <row r="316" ht="15.75" customHeight="1">
      <c r="A316" s="58" t="s">
        <v>1168</v>
      </c>
      <c r="B316" s="59" t="s">
        <v>1169</v>
      </c>
      <c r="C316" s="60" t="s">
        <v>1170</v>
      </c>
      <c r="D316" s="61"/>
      <c r="E316" s="61"/>
      <c r="F316" s="61"/>
      <c r="G316" s="61"/>
      <c r="H316" s="62"/>
      <c r="I316" s="60" t="s">
        <v>28</v>
      </c>
      <c r="J316" s="61"/>
      <c r="K316" s="63">
        <v>60.0</v>
      </c>
      <c r="L316" s="60"/>
      <c r="M316" s="60">
        <v>50.0</v>
      </c>
      <c r="N316" s="64">
        <f t="shared" ref="N316:N638" si="4">O316*1.198578 </f>
        <v>5.8730322</v>
      </c>
      <c r="O316" s="65">
        <v>4.9</v>
      </c>
      <c r="P316" s="66">
        <f t="shared" ref="P316:P638" si="5">N316*3.8374857</f>
        <v>22.53767708</v>
      </c>
      <c r="Q316" s="61"/>
      <c r="R316" s="61"/>
      <c r="S316" s="67"/>
    </row>
    <row r="317" ht="15.75" customHeight="1">
      <c r="A317" s="58" t="s">
        <v>1171</v>
      </c>
      <c r="B317" s="59" t="s">
        <v>1169</v>
      </c>
      <c r="C317" s="60" t="s">
        <v>1172</v>
      </c>
      <c r="D317" s="61"/>
      <c r="E317" s="61"/>
      <c r="F317" s="61"/>
      <c r="G317" s="61"/>
      <c r="H317" s="62"/>
      <c r="I317" s="60" t="s">
        <v>440</v>
      </c>
      <c r="J317" s="61"/>
      <c r="K317" s="63">
        <v>60.0</v>
      </c>
      <c r="L317" s="60"/>
      <c r="M317" s="60">
        <v>70.0</v>
      </c>
      <c r="N317" s="64">
        <f t="shared" si="4"/>
        <v>5.8730322</v>
      </c>
      <c r="O317" s="65">
        <v>4.9</v>
      </c>
      <c r="P317" s="66">
        <f t="shared" si="5"/>
        <v>22.53767708</v>
      </c>
      <c r="Q317" s="61"/>
      <c r="R317" s="61"/>
      <c r="S317" s="67"/>
    </row>
    <row r="318" ht="15.75" customHeight="1">
      <c r="A318" s="58" t="s">
        <v>1173</v>
      </c>
      <c r="B318" s="59" t="s">
        <v>1169</v>
      </c>
      <c r="C318" s="60" t="s">
        <v>1174</v>
      </c>
      <c r="D318" s="61"/>
      <c r="E318" s="61"/>
      <c r="F318" s="61"/>
      <c r="G318" s="61"/>
      <c r="H318" s="62"/>
      <c r="I318" s="60" t="s">
        <v>28</v>
      </c>
      <c r="J318" s="61"/>
      <c r="K318" s="63">
        <v>60.0</v>
      </c>
      <c r="L318" s="60"/>
      <c r="M318" s="60">
        <v>80.0</v>
      </c>
      <c r="N318" s="64">
        <f t="shared" si="4"/>
        <v>5.393601</v>
      </c>
      <c r="O318" s="65">
        <v>4.5</v>
      </c>
      <c r="P318" s="66">
        <f t="shared" si="5"/>
        <v>20.69786671</v>
      </c>
      <c r="Q318" s="61"/>
      <c r="R318" s="61"/>
      <c r="S318" s="67"/>
    </row>
    <row r="319" ht="15.75" customHeight="1">
      <c r="A319" s="58" t="s">
        <v>1175</v>
      </c>
      <c r="B319" s="59" t="s">
        <v>1169</v>
      </c>
      <c r="C319" s="60" t="s">
        <v>1176</v>
      </c>
      <c r="D319" s="61"/>
      <c r="E319" s="61"/>
      <c r="F319" s="61"/>
      <c r="G319" s="61"/>
      <c r="H319" s="62"/>
      <c r="I319" s="60" t="s">
        <v>28</v>
      </c>
      <c r="J319" s="61"/>
      <c r="K319" s="63">
        <v>60.0</v>
      </c>
      <c r="L319" s="60"/>
      <c r="M319" s="60">
        <v>60.0</v>
      </c>
      <c r="N319" s="64">
        <f t="shared" si="4"/>
        <v>5.393601</v>
      </c>
      <c r="O319" s="65">
        <v>4.5</v>
      </c>
      <c r="P319" s="66">
        <f t="shared" si="5"/>
        <v>20.69786671</v>
      </c>
      <c r="Q319" s="61"/>
      <c r="R319" s="61"/>
      <c r="S319" s="67"/>
    </row>
    <row r="320" ht="15.75" customHeight="1">
      <c r="A320" s="58" t="s">
        <v>1177</v>
      </c>
      <c r="B320" s="59" t="s">
        <v>1169</v>
      </c>
      <c r="C320" s="60" t="s">
        <v>1178</v>
      </c>
      <c r="D320" s="61"/>
      <c r="E320" s="61"/>
      <c r="F320" s="61"/>
      <c r="G320" s="61"/>
      <c r="H320" s="62"/>
      <c r="I320" s="60" t="s">
        <v>440</v>
      </c>
      <c r="J320" s="61"/>
      <c r="K320" s="63">
        <v>60.0</v>
      </c>
      <c r="L320" s="60"/>
      <c r="M320" s="60">
        <v>2.0</v>
      </c>
      <c r="N320" s="64">
        <f t="shared" si="4"/>
        <v>8.0904015</v>
      </c>
      <c r="O320" s="65">
        <v>6.75</v>
      </c>
      <c r="P320" s="66">
        <f t="shared" si="5"/>
        <v>31.04680006</v>
      </c>
      <c r="Q320" s="61"/>
      <c r="R320" s="61"/>
      <c r="S320" s="67"/>
    </row>
    <row r="321" ht="15.75" customHeight="1">
      <c r="A321" s="58" t="s">
        <v>1179</v>
      </c>
      <c r="B321" s="59" t="s">
        <v>1169</v>
      </c>
      <c r="C321" s="60" t="s">
        <v>1180</v>
      </c>
      <c r="D321" s="61"/>
      <c r="E321" s="61"/>
      <c r="F321" s="61"/>
      <c r="G321" s="61"/>
      <c r="H321" s="62"/>
      <c r="I321" s="60" t="s">
        <v>28</v>
      </c>
      <c r="J321" s="61"/>
      <c r="K321" s="63">
        <v>60.0</v>
      </c>
      <c r="L321" s="60"/>
      <c r="M321" s="60">
        <v>2.0</v>
      </c>
      <c r="N321" s="64">
        <f t="shared" si="4"/>
        <v>8.0904015</v>
      </c>
      <c r="O321" s="65">
        <v>6.75</v>
      </c>
      <c r="P321" s="66">
        <f t="shared" si="5"/>
        <v>31.04680006</v>
      </c>
      <c r="Q321" s="61"/>
      <c r="R321" s="61"/>
      <c r="S321" s="67"/>
    </row>
    <row r="322" ht="15.75" customHeight="1">
      <c r="A322" s="58" t="s">
        <v>1181</v>
      </c>
      <c r="B322" s="59" t="s">
        <v>1169</v>
      </c>
      <c r="C322" s="60" t="s">
        <v>1182</v>
      </c>
      <c r="D322" s="61"/>
      <c r="E322" s="61"/>
      <c r="F322" s="61"/>
      <c r="G322" s="61"/>
      <c r="H322" s="62"/>
      <c r="I322" s="60" t="s">
        <v>28</v>
      </c>
      <c r="J322" s="61"/>
      <c r="K322" s="63">
        <v>60.0</v>
      </c>
      <c r="L322" s="60"/>
      <c r="M322" s="60">
        <v>10.0</v>
      </c>
      <c r="N322" s="64">
        <f t="shared" si="4"/>
        <v>8.0904015</v>
      </c>
      <c r="O322" s="65">
        <v>6.75</v>
      </c>
      <c r="P322" s="66">
        <f t="shared" si="5"/>
        <v>31.04680006</v>
      </c>
      <c r="Q322" s="61"/>
      <c r="R322" s="61"/>
      <c r="S322" s="67"/>
    </row>
    <row r="323" ht="15.75" customHeight="1">
      <c r="A323" s="37" t="s">
        <v>1183</v>
      </c>
      <c r="B323" s="68" t="s">
        <v>1184</v>
      </c>
      <c r="C323" s="69" t="s">
        <v>1185</v>
      </c>
      <c r="D323" s="68" t="s">
        <v>852</v>
      </c>
      <c r="E323" s="68" t="s">
        <v>1186</v>
      </c>
      <c r="F323" s="68"/>
      <c r="G323" s="68" t="s">
        <v>1187</v>
      </c>
      <c r="H323" s="70">
        <v>85.0</v>
      </c>
      <c r="I323" s="69" t="s">
        <v>1188</v>
      </c>
      <c r="J323" s="68" t="s">
        <v>1189</v>
      </c>
      <c r="K323" s="71">
        <v>60.0</v>
      </c>
      <c r="L323" s="69"/>
      <c r="M323" s="69">
        <v>9.0</v>
      </c>
      <c r="N323" s="72">
        <f t="shared" si="4"/>
        <v>9.2290506</v>
      </c>
      <c r="O323" s="73">
        <v>7.7</v>
      </c>
      <c r="P323" s="74">
        <f t="shared" si="5"/>
        <v>35.4163497</v>
      </c>
      <c r="Q323" s="75"/>
      <c r="R323" s="68">
        <v>2020.0</v>
      </c>
      <c r="S323" s="39"/>
    </row>
    <row r="324" ht="15.75" customHeight="1">
      <c r="A324" s="37" t="s">
        <v>1190</v>
      </c>
      <c r="B324" s="68" t="s">
        <v>1184</v>
      </c>
      <c r="C324" s="69" t="s">
        <v>1191</v>
      </c>
      <c r="D324" s="68" t="s">
        <v>852</v>
      </c>
      <c r="E324" s="68" t="s">
        <v>1186</v>
      </c>
      <c r="F324" s="68"/>
      <c r="G324" s="68" t="s">
        <v>1187</v>
      </c>
      <c r="H324" s="70">
        <v>85.0</v>
      </c>
      <c r="I324" s="69" t="s">
        <v>1188</v>
      </c>
      <c r="J324" s="68" t="s">
        <v>1192</v>
      </c>
      <c r="K324" s="71">
        <v>60.0</v>
      </c>
      <c r="L324" s="69"/>
      <c r="M324" s="69">
        <v>19.0</v>
      </c>
      <c r="N324" s="72">
        <f t="shared" si="4"/>
        <v>9.588624</v>
      </c>
      <c r="O324" s="73">
        <v>8.0</v>
      </c>
      <c r="P324" s="74">
        <f t="shared" si="5"/>
        <v>36.79620748</v>
      </c>
      <c r="Q324" s="75"/>
      <c r="R324" s="68">
        <v>2020.0</v>
      </c>
      <c r="S324" s="39"/>
    </row>
    <row r="325" ht="15.75" customHeight="1">
      <c r="A325" s="37" t="s">
        <v>1193</v>
      </c>
      <c r="B325" s="68" t="s">
        <v>1184</v>
      </c>
      <c r="C325" s="69" t="s">
        <v>1194</v>
      </c>
      <c r="D325" s="68" t="s">
        <v>852</v>
      </c>
      <c r="E325" s="68" t="s">
        <v>1195</v>
      </c>
      <c r="F325" s="75"/>
      <c r="G325" s="68" t="s">
        <v>1187</v>
      </c>
      <c r="H325" s="70">
        <v>86.0</v>
      </c>
      <c r="I325" s="69" t="s">
        <v>1188</v>
      </c>
      <c r="J325" s="68" t="s">
        <v>1196</v>
      </c>
      <c r="K325" s="71">
        <v>60.0</v>
      </c>
      <c r="L325" s="69"/>
      <c r="M325" s="69">
        <v>9.0</v>
      </c>
      <c r="N325" s="72">
        <f t="shared" si="4"/>
        <v>11.386491</v>
      </c>
      <c r="O325" s="73">
        <v>9.5</v>
      </c>
      <c r="P325" s="74">
        <f t="shared" si="5"/>
        <v>43.69549639</v>
      </c>
      <c r="Q325" s="75"/>
      <c r="R325" s="68">
        <v>2020.0</v>
      </c>
      <c r="S325" s="39"/>
    </row>
    <row r="326" ht="15.75" customHeight="1">
      <c r="A326" s="37" t="s">
        <v>1197</v>
      </c>
      <c r="B326" s="68" t="s">
        <v>1184</v>
      </c>
      <c r="C326" s="69" t="s">
        <v>1198</v>
      </c>
      <c r="D326" s="68" t="s">
        <v>852</v>
      </c>
      <c r="E326" s="68" t="s">
        <v>1186</v>
      </c>
      <c r="F326" s="68"/>
      <c r="G326" s="68" t="s">
        <v>1187</v>
      </c>
      <c r="H326" s="70">
        <v>86.0</v>
      </c>
      <c r="I326" s="69" t="s">
        <v>82</v>
      </c>
      <c r="J326" s="68" t="s">
        <v>1199</v>
      </c>
      <c r="K326" s="71">
        <v>60.0</v>
      </c>
      <c r="L326" s="69"/>
      <c r="M326" s="69">
        <v>6.0</v>
      </c>
      <c r="N326" s="72">
        <f t="shared" si="4"/>
        <v>12.8247846</v>
      </c>
      <c r="O326" s="73">
        <v>10.7</v>
      </c>
      <c r="P326" s="74">
        <f t="shared" si="5"/>
        <v>49.21492751</v>
      </c>
      <c r="Q326" s="75"/>
      <c r="R326" s="68">
        <v>2020.0</v>
      </c>
      <c r="S326" s="39"/>
    </row>
    <row r="327" ht="15.75" customHeight="1">
      <c r="A327" s="37" t="s">
        <v>1200</v>
      </c>
      <c r="B327" s="68" t="s">
        <v>1184</v>
      </c>
      <c r="C327" s="69" t="s">
        <v>1201</v>
      </c>
      <c r="D327" s="68" t="s">
        <v>852</v>
      </c>
      <c r="E327" s="68" t="s">
        <v>1186</v>
      </c>
      <c r="F327" s="68"/>
      <c r="G327" s="68" t="s">
        <v>1187</v>
      </c>
      <c r="H327" s="70">
        <v>86.0</v>
      </c>
      <c r="I327" s="69" t="s">
        <v>28</v>
      </c>
      <c r="J327" s="68" t="s">
        <v>1202</v>
      </c>
      <c r="K327" s="71">
        <v>60.0</v>
      </c>
      <c r="L327" s="69"/>
      <c r="M327" s="69">
        <v>9.0</v>
      </c>
      <c r="N327" s="72">
        <f t="shared" si="4"/>
        <v>12.8247846</v>
      </c>
      <c r="O327" s="73">
        <v>10.7</v>
      </c>
      <c r="P327" s="74">
        <f t="shared" si="5"/>
        <v>49.21492751</v>
      </c>
      <c r="Q327" s="75"/>
      <c r="R327" s="68">
        <v>2020.0</v>
      </c>
      <c r="S327" s="39"/>
    </row>
    <row r="328" ht="15.75" customHeight="1">
      <c r="A328" s="37" t="s">
        <v>1203</v>
      </c>
      <c r="B328" s="68" t="s">
        <v>1184</v>
      </c>
      <c r="C328" s="69" t="s">
        <v>1204</v>
      </c>
      <c r="D328" s="68" t="s">
        <v>852</v>
      </c>
      <c r="E328" s="68" t="s">
        <v>1186</v>
      </c>
      <c r="F328" s="68"/>
      <c r="G328" s="68" t="s">
        <v>1187</v>
      </c>
      <c r="H328" s="70">
        <v>87.0</v>
      </c>
      <c r="I328" s="69" t="s">
        <v>28</v>
      </c>
      <c r="J328" s="68" t="s">
        <v>1205</v>
      </c>
      <c r="K328" s="71">
        <v>60.0</v>
      </c>
      <c r="L328" s="69"/>
      <c r="M328" s="69">
        <v>3.0</v>
      </c>
      <c r="N328" s="72">
        <f t="shared" si="4"/>
        <v>13.184358</v>
      </c>
      <c r="O328" s="73">
        <v>11.0</v>
      </c>
      <c r="P328" s="74">
        <f t="shared" si="5"/>
        <v>50.59478529</v>
      </c>
      <c r="Q328" s="75"/>
      <c r="R328" s="68">
        <v>2020.0</v>
      </c>
      <c r="S328" s="39"/>
    </row>
    <row r="329" ht="15.75" customHeight="1">
      <c r="A329" s="37" t="s">
        <v>1206</v>
      </c>
      <c r="B329" s="68" t="s">
        <v>1184</v>
      </c>
      <c r="C329" s="69" t="s">
        <v>1207</v>
      </c>
      <c r="D329" s="68" t="s">
        <v>558</v>
      </c>
      <c r="E329" s="68" t="s">
        <v>1208</v>
      </c>
      <c r="F329" s="75"/>
      <c r="G329" s="68" t="s">
        <v>1187</v>
      </c>
      <c r="H329" s="70">
        <v>85.0</v>
      </c>
      <c r="I329" s="69" t="s">
        <v>1188</v>
      </c>
      <c r="J329" s="68" t="s">
        <v>1209</v>
      </c>
      <c r="K329" s="71">
        <v>60.0</v>
      </c>
      <c r="L329" s="69"/>
      <c r="M329" s="69">
        <v>1.0</v>
      </c>
      <c r="N329" s="72">
        <f t="shared" si="4"/>
        <v>9.2290506</v>
      </c>
      <c r="O329" s="73">
        <v>7.7</v>
      </c>
      <c r="P329" s="74">
        <f t="shared" si="5"/>
        <v>35.4163497</v>
      </c>
      <c r="Q329" s="75"/>
      <c r="R329" s="68">
        <v>2019.0</v>
      </c>
      <c r="S329" s="39"/>
    </row>
    <row r="330" ht="15.75" customHeight="1">
      <c r="A330" s="37" t="s">
        <v>1210</v>
      </c>
      <c r="B330" s="68" t="s">
        <v>1184</v>
      </c>
      <c r="C330" s="69" t="s">
        <v>1211</v>
      </c>
      <c r="D330" s="68" t="s">
        <v>558</v>
      </c>
      <c r="E330" s="68" t="s">
        <v>1212</v>
      </c>
      <c r="F330" s="75"/>
      <c r="G330" s="68" t="s">
        <v>1187</v>
      </c>
      <c r="H330" s="70">
        <v>86.0</v>
      </c>
      <c r="I330" s="69" t="s">
        <v>1188</v>
      </c>
      <c r="J330" s="68" t="s">
        <v>1213</v>
      </c>
      <c r="K330" s="71">
        <v>60.0</v>
      </c>
      <c r="L330" s="69"/>
      <c r="M330" s="69">
        <v>2.0</v>
      </c>
      <c r="N330" s="72">
        <f t="shared" si="4"/>
        <v>11.98578</v>
      </c>
      <c r="O330" s="73">
        <v>10.0</v>
      </c>
      <c r="P330" s="74">
        <f t="shared" si="5"/>
        <v>45.99525935</v>
      </c>
      <c r="Q330" s="75"/>
      <c r="R330" s="68">
        <v>2019.0</v>
      </c>
      <c r="S330" s="39"/>
    </row>
    <row r="331" ht="15.75" customHeight="1">
      <c r="A331" s="37" t="s">
        <v>1214</v>
      </c>
      <c r="B331" s="68" t="s">
        <v>1184</v>
      </c>
      <c r="C331" s="69" t="s">
        <v>1215</v>
      </c>
      <c r="D331" s="68" t="s">
        <v>558</v>
      </c>
      <c r="E331" s="68" t="s">
        <v>1216</v>
      </c>
      <c r="F331" s="75"/>
      <c r="G331" s="68" t="s">
        <v>1187</v>
      </c>
      <c r="H331" s="70">
        <v>86.0</v>
      </c>
      <c r="I331" s="69" t="s">
        <v>82</v>
      </c>
      <c r="J331" s="68" t="s">
        <v>1217</v>
      </c>
      <c r="K331" s="71">
        <v>60.0</v>
      </c>
      <c r="L331" s="69"/>
      <c r="M331" s="69">
        <v>1.0</v>
      </c>
      <c r="N331" s="72">
        <f t="shared" si="4"/>
        <v>12.4652112</v>
      </c>
      <c r="O331" s="73">
        <v>10.4</v>
      </c>
      <c r="P331" s="74">
        <f t="shared" si="5"/>
        <v>47.83506973</v>
      </c>
      <c r="Q331" s="75"/>
      <c r="R331" s="68">
        <v>2019.0</v>
      </c>
      <c r="S331" s="39"/>
    </row>
    <row r="332" ht="15.75" customHeight="1">
      <c r="A332" s="37" t="s">
        <v>1218</v>
      </c>
      <c r="B332" s="68" t="s">
        <v>1184</v>
      </c>
      <c r="C332" s="69" t="s">
        <v>1219</v>
      </c>
      <c r="D332" s="68" t="s">
        <v>150</v>
      </c>
      <c r="E332" s="68" t="s">
        <v>1220</v>
      </c>
      <c r="F332" s="75"/>
      <c r="G332" s="68" t="s">
        <v>1221</v>
      </c>
      <c r="H332" s="70">
        <v>85.0</v>
      </c>
      <c r="I332" s="69" t="s">
        <v>1222</v>
      </c>
      <c r="J332" s="68" t="s">
        <v>1223</v>
      </c>
      <c r="K332" s="71">
        <v>60.0</v>
      </c>
      <c r="L332" s="69"/>
      <c r="M332" s="69">
        <v>2.0</v>
      </c>
      <c r="N332" s="72">
        <f t="shared" si="4"/>
        <v>7.790757</v>
      </c>
      <c r="O332" s="73">
        <v>6.5</v>
      </c>
      <c r="P332" s="74">
        <f t="shared" si="5"/>
        <v>29.89691858</v>
      </c>
      <c r="Q332" s="75"/>
      <c r="R332" s="68">
        <v>2019.0</v>
      </c>
      <c r="S332" s="39"/>
    </row>
    <row r="333" ht="15.75" customHeight="1">
      <c r="A333" s="17" t="s">
        <v>1224</v>
      </c>
      <c r="B333" s="76" t="s">
        <v>1225</v>
      </c>
      <c r="C333" s="77" t="s">
        <v>1185</v>
      </c>
      <c r="D333" s="76" t="s">
        <v>852</v>
      </c>
      <c r="E333" s="76" t="s">
        <v>1186</v>
      </c>
      <c r="F333" s="76"/>
      <c r="G333" s="76" t="s">
        <v>1187</v>
      </c>
      <c r="H333" s="78">
        <v>85.0</v>
      </c>
      <c r="I333" s="77" t="s">
        <v>1188</v>
      </c>
      <c r="J333" s="76" t="s">
        <v>1189</v>
      </c>
      <c r="K333" s="79">
        <v>60.0</v>
      </c>
      <c r="L333" s="77"/>
      <c r="M333" s="77">
        <v>1.0</v>
      </c>
      <c r="N333" s="80">
        <f t="shared" si="4"/>
        <v>9.1091928</v>
      </c>
      <c r="O333" s="81">
        <v>7.6</v>
      </c>
      <c r="P333" s="82">
        <f t="shared" si="5"/>
        <v>34.95639711</v>
      </c>
      <c r="Q333" s="83"/>
      <c r="R333" s="76">
        <v>2020.0</v>
      </c>
      <c r="S333" s="20"/>
    </row>
    <row r="334" ht="15.75" customHeight="1">
      <c r="A334" s="17" t="s">
        <v>1226</v>
      </c>
      <c r="B334" s="76" t="s">
        <v>1225</v>
      </c>
      <c r="C334" s="77" t="s">
        <v>1191</v>
      </c>
      <c r="D334" s="76" t="s">
        <v>852</v>
      </c>
      <c r="E334" s="76" t="s">
        <v>1186</v>
      </c>
      <c r="F334" s="76"/>
      <c r="G334" s="76" t="s">
        <v>1187</v>
      </c>
      <c r="H334" s="78">
        <v>85.0</v>
      </c>
      <c r="I334" s="77" t="s">
        <v>1227</v>
      </c>
      <c r="J334" s="76" t="s">
        <v>1192</v>
      </c>
      <c r="K334" s="79">
        <v>60.0</v>
      </c>
      <c r="L334" s="77"/>
      <c r="M334" s="77">
        <v>1.0</v>
      </c>
      <c r="N334" s="80">
        <f t="shared" si="4"/>
        <v>9.4687662</v>
      </c>
      <c r="O334" s="81">
        <v>7.9</v>
      </c>
      <c r="P334" s="82">
        <f t="shared" si="5"/>
        <v>36.33625489</v>
      </c>
      <c r="Q334" s="83"/>
      <c r="R334" s="76">
        <v>2020.0</v>
      </c>
      <c r="S334" s="20"/>
    </row>
    <row r="335" ht="15.75" customHeight="1">
      <c r="A335" s="17" t="s">
        <v>1228</v>
      </c>
      <c r="B335" s="76" t="s">
        <v>1225</v>
      </c>
      <c r="C335" s="77" t="s">
        <v>1229</v>
      </c>
      <c r="D335" s="76" t="s">
        <v>852</v>
      </c>
      <c r="E335" s="76" t="s">
        <v>1195</v>
      </c>
      <c r="F335" s="83"/>
      <c r="G335" s="76" t="s">
        <v>1187</v>
      </c>
      <c r="H335" s="78">
        <v>86.0</v>
      </c>
      <c r="I335" s="77" t="s">
        <v>1227</v>
      </c>
      <c r="J335" s="76" t="s">
        <v>1230</v>
      </c>
      <c r="K335" s="79">
        <v>60.0</v>
      </c>
      <c r="L335" s="77"/>
      <c r="M335" s="77">
        <v>1.0</v>
      </c>
      <c r="N335" s="80">
        <f t="shared" si="4"/>
        <v>10.9070598</v>
      </c>
      <c r="O335" s="81">
        <v>9.1</v>
      </c>
      <c r="P335" s="82">
        <f t="shared" si="5"/>
        <v>41.85568601</v>
      </c>
      <c r="Q335" s="83"/>
      <c r="R335" s="76">
        <v>2020.0</v>
      </c>
      <c r="S335" s="20"/>
    </row>
    <row r="336" ht="15.75" customHeight="1">
      <c r="A336" s="17" t="s">
        <v>1231</v>
      </c>
      <c r="B336" s="76" t="s">
        <v>1225</v>
      </c>
      <c r="C336" s="77" t="s">
        <v>1194</v>
      </c>
      <c r="D336" s="76" t="s">
        <v>852</v>
      </c>
      <c r="E336" s="76" t="s">
        <v>1195</v>
      </c>
      <c r="F336" s="83"/>
      <c r="G336" s="76" t="s">
        <v>1187</v>
      </c>
      <c r="H336" s="78">
        <v>86.0</v>
      </c>
      <c r="I336" s="77" t="s">
        <v>1227</v>
      </c>
      <c r="J336" s="76" t="s">
        <v>1196</v>
      </c>
      <c r="K336" s="79">
        <v>60.0</v>
      </c>
      <c r="L336" s="77"/>
      <c r="M336" s="77">
        <v>1.0</v>
      </c>
      <c r="N336" s="80">
        <f t="shared" si="4"/>
        <v>11.2666332</v>
      </c>
      <c r="O336" s="81">
        <v>9.4</v>
      </c>
      <c r="P336" s="82">
        <f t="shared" si="5"/>
        <v>43.23554379</v>
      </c>
      <c r="Q336" s="83"/>
      <c r="R336" s="76">
        <v>2020.0</v>
      </c>
      <c r="S336" s="20"/>
    </row>
    <row r="337" ht="15.75" customHeight="1">
      <c r="A337" s="17" t="s">
        <v>1232</v>
      </c>
      <c r="B337" s="76" t="s">
        <v>1225</v>
      </c>
      <c r="C337" s="77" t="s">
        <v>1198</v>
      </c>
      <c r="D337" s="76" t="s">
        <v>852</v>
      </c>
      <c r="E337" s="76" t="s">
        <v>1186</v>
      </c>
      <c r="F337" s="76"/>
      <c r="G337" s="76" t="s">
        <v>1187</v>
      </c>
      <c r="H337" s="78">
        <v>86.0</v>
      </c>
      <c r="I337" s="77" t="s">
        <v>82</v>
      </c>
      <c r="J337" s="76" t="s">
        <v>1199</v>
      </c>
      <c r="K337" s="79">
        <v>60.0</v>
      </c>
      <c r="L337" s="77"/>
      <c r="M337" s="77">
        <v>1.0</v>
      </c>
      <c r="N337" s="80">
        <f t="shared" si="4"/>
        <v>12.7049268</v>
      </c>
      <c r="O337" s="81">
        <v>10.6</v>
      </c>
      <c r="P337" s="82">
        <f t="shared" si="5"/>
        <v>48.75497491</v>
      </c>
      <c r="Q337" s="83"/>
      <c r="R337" s="76">
        <v>2020.0</v>
      </c>
      <c r="S337" s="20"/>
    </row>
    <row r="338" ht="15.75" customHeight="1">
      <c r="A338" s="17" t="s">
        <v>1233</v>
      </c>
      <c r="B338" s="76" t="s">
        <v>1225</v>
      </c>
      <c r="C338" s="77" t="s">
        <v>1201</v>
      </c>
      <c r="D338" s="76" t="s">
        <v>852</v>
      </c>
      <c r="E338" s="76" t="s">
        <v>1186</v>
      </c>
      <c r="F338" s="76"/>
      <c r="G338" s="76" t="s">
        <v>1187</v>
      </c>
      <c r="H338" s="78">
        <v>86.0</v>
      </c>
      <c r="I338" s="77" t="s">
        <v>28</v>
      </c>
      <c r="J338" s="76" t="s">
        <v>1202</v>
      </c>
      <c r="K338" s="79">
        <v>60.0</v>
      </c>
      <c r="L338" s="77"/>
      <c r="M338" s="77">
        <v>1.0</v>
      </c>
      <c r="N338" s="80">
        <f t="shared" si="4"/>
        <v>12.7049268</v>
      </c>
      <c r="O338" s="81">
        <v>10.6</v>
      </c>
      <c r="P338" s="82">
        <f t="shared" si="5"/>
        <v>48.75497491</v>
      </c>
      <c r="Q338" s="83"/>
      <c r="R338" s="76">
        <v>2020.0</v>
      </c>
      <c r="S338" s="20"/>
    </row>
    <row r="339" ht="15.75" customHeight="1">
      <c r="A339" s="17" t="s">
        <v>1234</v>
      </c>
      <c r="B339" s="76" t="s">
        <v>1225</v>
      </c>
      <c r="C339" s="77" t="s">
        <v>1204</v>
      </c>
      <c r="D339" s="76" t="s">
        <v>852</v>
      </c>
      <c r="E339" s="76" t="s">
        <v>1186</v>
      </c>
      <c r="F339" s="76"/>
      <c r="G339" s="76" t="s">
        <v>1187</v>
      </c>
      <c r="H339" s="78">
        <v>87.0</v>
      </c>
      <c r="I339" s="77" t="s">
        <v>28</v>
      </c>
      <c r="J339" s="76" t="s">
        <v>1205</v>
      </c>
      <c r="K339" s="79">
        <v>60.0</v>
      </c>
      <c r="L339" s="77"/>
      <c r="M339" s="77">
        <v>1.0</v>
      </c>
      <c r="N339" s="80">
        <f t="shared" si="4"/>
        <v>13.0645002</v>
      </c>
      <c r="O339" s="81">
        <v>10.9</v>
      </c>
      <c r="P339" s="82">
        <f t="shared" si="5"/>
        <v>50.1348327</v>
      </c>
      <c r="Q339" s="83"/>
      <c r="R339" s="76">
        <v>2020.0</v>
      </c>
      <c r="S339" s="20"/>
    </row>
    <row r="340" ht="15.75" customHeight="1">
      <c r="A340" s="17" t="s">
        <v>1235</v>
      </c>
      <c r="B340" s="76" t="s">
        <v>1225</v>
      </c>
      <c r="C340" s="77" t="s">
        <v>1236</v>
      </c>
      <c r="D340" s="76" t="s">
        <v>558</v>
      </c>
      <c r="E340" s="76" t="s">
        <v>1208</v>
      </c>
      <c r="F340" s="83"/>
      <c r="G340" s="76" t="s">
        <v>1187</v>
      </c>
      <c r="H340" s="78">
        <v>85.0</v>
      </c>
      <c r="I340" s="77" t="s">
        <v>1188</v>
      </c>
      <c r="J340" s="76" t="s">
        <v>1237</v>
      </c>
      <c r="K340" s="79">
        <v>60.0</v>
      </c>
      <c r="L340" s="77"/>
      <c r="M340" s="77">
        <v>3.0</v>
      </c>
      <c r="N340" s="80">
        <f t="shared" si="4"/>
        <v>8.6297616</v>
      </c>
      <c r="O340" s="81">
        <v>7.2</v>
      </c>
      <c r="P340" s="82">
        <f t="shared" si="5"/>
        <v>33.11658673</v>
      </c>
      <c r="Q340" s="83"/>
      <c r="R340" s="76">
        <v>2019.0</v>
      </c>
      <c r="S340" s="20"/>
    </row>
    <row r="341" ht="15.75" customHeight="1">
      <c r="A341" s="17" t="s">
        <v>1238</v>
      </c>
      <c r="B341" s="76" t="s">
        <v>1225</v>
      </c>
      <c r="C341" s="77" t="s">
        <v>1207</v>
      </c>
      <c r="D341" s="76" t="s">
        <v>558</v>
      </c>
      <c r="E341" s="76" t="s">
        <v>1208</v>
      </c>
      <c r="F341" s="83"/>
      <c r="G341" s="76" t="s">
        <v>1187</v>
      </c>
      <c r="H341" s="78">
        <v>85.0</v>
      </c>
      <c r="I341" s="77" t="s">
        <v>1188</v>
      </c>
      <c r="J341" s="76" t="s">
        <v>1209</v>
      </c>
      <c r="K341" s="79">
        <v>60.0</v>
      </c>
      <c r="L341" s="77"/>
      <c r="M341" s="77">
        <v>2.0</v>
      </c>
      <c r="N341" s="80">
        <f t="shared" si="4"/>
        <v>9.1091928</v>
      </c>
      <c r="O341" s="81">
        <v>7.6</v>
      </c>
      <c r="P341" s="82">
        <f t="shared" si="5"/>
        <v>34.95639711</v>
      </c>
      <c r="Q341" s="83"/>
      <c r="R341" s="76">
        <v>2019.0</v>
      </c>
      <c r="S341" s="20"/>
    </row>
    <row r="342" ht="15.75" customHeight="1">
      <c r="A342" s="17" t="s">
        <v>1239</v>
      </c>
      <c r="B342" s="76" t="s">
        <v>1225</v>
      </c>
      <c r="C342" s="77" t="s">
        <v>1211</v>
      </c>
      <c r="D342" s="76" t="s">
        <v>558</v>
      </c>
      <c r="E342" s="76" t="s">
        <v>1212</v>
      </c>
      <c r="F342" s="83"/>
      <c r="G342" s="76" t="s">
        <v>1187</v>
      </c>
      <c r="H342" s="78">
        <v>86.0</v>
      </c>
      <c r="I342" s="77" t="s">
        <v>1188</v>
      </c>
      <c r="J342" s="76" t="s">
        <v>1213</v>
      </c>
      <c r="K342" s="79">
        <v>60.0</v>
      </c>
      <c r="L342" s="77"/>
      <c r="M342" s="77">
        <v>2.0</v>
      </c>
      <c r="N342" s="80">
        <f t="shared" si="4"/>
        <v>11.8659222</v>
      </c>
      <c r="O342" s="81">
        <v>9.9</v>
      </c>
      <c r="P342" s="82">
        <f t="shared" si="5"/>
        <v>45.53530676</v>
      </c>
      <c r="Q342" s="83"/>
      <c r="R342" s="76">
        <v>2019.0</v>
      </c>
      <c r="S342" s="20"/>
    </row>
    <row r="343" ht="15.75" customHeight="1">
      <c r="A343" s="17" t="s">
        <v>1240</v>
      </c>
      <c r="B343" s="76" t="s">
        <v>1225</v>
      </c>
      <c r="C343" s="77" t="s">
        <v>1215</v>
      </c>
      <c r="D343" s="76" t="s">
        <v>558</v>
      </c>
      <c r="E343" s="76" t="s">
        <v>1216</v>
      </c>
      <c r="F343" s="83"/>
      <c r="G343" s="76" t="s">
        <v>1187</v>
      </c>
      <c r="H343" s="78">
        <v>86.0</v>
      </c>
      <c r="I343" s="77" t="s">
        <v>82</v>
      </c>
      <c r="J343" s="76" t="s">
        <v>1217</v>
      </c>
      <c r="K343" s="79">
        <v>60.0</v>
      </c>
      <c r="L343" s="77"/>
      <c r="M343" s="77">
        <v>1.0</v>
      </c>
      <c r="N343" s="80">
        <f t="shared" si="4"/>
        <v>12.3453534</v>
      </c>
      <c r="O343" s="81">
        <v>10.3</v>
      </c>
      <c r="P343" s="82">
        <f t="shared" si="5"/>
        <v>47.37511713</v>
      </c>
      <c r="Q343" s="83"/>
      <c r="R343" s="76">
        <v>2019.0</v>
      </c>
      <c r="S343" s="20"/>
    </row>
    <row r="344" ht="15.75" customHeight="1">
      <c r="A344" s="17" t="s">
        <v>1241</v>
      </c>
      <c r="B344" s="76" t="s">
        <v>1225</v>
      </c>
      <c r="C344" s="77" t="s">
        <v>1242</v>
      </c>
      <c r="D344" s="76" t="s">
        <v>558</v>
      </c>
      <c r="E344" s="76" t="s">
        <v>1208</v>
      </c>
      <c r="F344" s="83"/>
      <c r="G344" s="76" t="s">
        <v>1187</v>
      </c>
      <c r="H344" s="78">
        <v>87.0</v>
      </c>
      <c r="I344" s="77" t="s">
        <v>28</v>
      </c>
      <c r="J344" s="76" t="s">
        <v>1243</v>
      </c>
      <c r="K344" s="79">
        <v>60.0</v>
      </c>
      <c r="L344" s="77"/>
      <c r="M344" s="77">
        <v>1.0</v>
      </c>
      <c r="N344" s="80">
        <f t="shared" si="4"/>
        <v>12.7049268</v>
      </c>
      <c r="O344" s="81">
        <v>10.6</v>
      </c>
      <c r="P344" s="82">
        <f t="shared" si="5"/>
        <v>48.75497491</v>
      </c>
      <c r="Q344" s="83"/>
      <c r="R344" s="76">
        <v>2019.0</v>
      </c>
      <c r="S344" s="20"/>
    </row>
    <row r="345" ht="15.75" customHeight="1">
      <c r="A345" s="17" t="s">
        <v>1244</v>
      </c>
      <c r="B345" s="76" t="s">
        <v>1225</v>
      </c>
      <c r="C345" s="77" t="s">
        <v>1245</v>
      </c>
      <c r="D345" s="76" t="s">
        <v>558</v>
      </c>
      <c r="E345" s="76" t="s">
        <v>1208</v>
      </c>
      <c r="F345" s="83"/>
      <c r="G345" s="76" t="s">
        <v>1187</v>
      </c>
      <c r="H345" s="78">
        <v>87.0</v>
      </c>
      <c r="I345" s="77" t="s">
        <v>28</v>
      </c>
      <c r="J345" s="76" t="s">
        <v>1246</v>
      </c>
      <c r="K345" s="79">
        <v>60.0</v>
      </c>
      <c r="L345" s="77"/>
      <c r="M345" s="77">
        <v>1.0</v>
      </c>
      <c r="N345" s="80">
        <f t="shared" si="4"/>
        <v>13.0645002</v>
      </c>
      <c r="O345" s="81">
        <v>10.9</v>
      </c>
      <c r="P345" s="82">
        <f t="shared" si="5"/>
        <v>50.1348327</v>
      </c>
      <c r="Q345" s="83"/>
      <c r="R345" s="76">
        <v>2019.0</v>
      </c>
      <c r="S345" s="20"/>
    </row>
    <row r="346" ht="15.75" customHeight="1">
      <c r="A346" s="17" t="s">
        <v>1247</v>
      </c>
      <c r="B346" s="76" t="s">
        <v>1225</v>
      </c>
      <c r="C346" s="77" t="s">
        <v>1219</v>
      </c>
      <c r="D346" s="76" t="s">
        <v>150</v>
      </c>
      <c r="E346" s="76" t="s">
        <v>1220</v>
      </c>
      <c r="F346" s="83"/>
      <c r="G346" s="76" t="s">
        <v>1221</v>
      </c>
      <c r="H346" s="78">
        <v>85.0</v>
      </c>
      <c r="I346" s="77" t="s">
        <v>1222</v>
      </c>
      <c r="J346" s="76" t="s">
        <v>1223</v>
      </c>
      <c r="K346" s="79">
        <v>60.0</v>
      </c>
      <c r="L346" s="77"/>
      <c r="M346" s="77">
        <v>2.0</v>
      </c>
      <c r="N346" s="80">
        <f t="shared" si="4"/>
        <v>7.191468</v>
      </c>
      <c r="O346" s="81">
        <v>6.0</v>
      </c>
      <c r="P346" s="82">
        <f t="shared" si="5"/>
        <v>27.59715561</v>
      </c>
      <c r="Q346" s="83"/>
      <c r="R346" s="76">
        <v>2019.0</v>
      </c>
      <c r="S346" s="20"/>
    </row>
    <row r="347" ht="15.75" customHeight="1">
      <c r="A347" s="17" t="s">
        <v>1248</v>
      </c>
      <c r="B347" s="76" t="s">
        <v>1225</v>
      </c>
      <c r="C347" s="77" t="s">
        <v>1249</v>
      </c>
      <c r="D347" s="76" t="s">
        <v>150</v>
      </c>
      <c r="E347" s="76" t="s">
        <v>1220</v>
      </c>
      <c r="F347" s="83"/>
      <c r="G347" s="76" t="s">
        <v>1221</v>
      </c>
      <c r="H347" s="78">
        <v>86.0</v>
      </c>
      <c r="I347" s="77" t="s">
        <v>1222</v>
      </c>
      <c r="J347" s="76" t="s">
        <v>1250</v>
      </c>
      <c r="K347" s="79">
        <v>60.0</v>
      </c>
      <c r="L347" s="77"/>
      <c r="M347" s="77">
        <v>3.0</v>
      </c>
      <c r="N347" s="80">
        <f t="shared" si="4"/>
        <v>7.191468</v>
      </c>
      <c r="O347" s="81">
        <v>6.0</v>
      </c>
      <c r="P347" s="82">
        <f t="shared" si="5"/>
        <v>27.59715561</v>
      </c>
      <c r="Q347" s="83"/>
      <c r="R347" s="76">
        <v>2019.0</v>
      </c>
      <c r="S347" s="20"/>
    </row>
    <row r="348" ht="15.75" customHeight="1">
      <c r="A348" s="84" t="s">
        <v>1251</v>
      </c>
      <c r="B348" s="85" t="s">
        <v>1252</v>
      </c>
      <c r="C348" s="86" t="s">
        <v>1253</v>
      </c>
      <c r="D348" s="85" t="s">
        <v>249</v>
      </c>
      <c r="E348" s="85" t="s">
        <v>250</v>
      </c>
      <c r="F348" s="85" t="s">
        <v>1254</v>
      </c>
      <c r="G348" s="85" t="s">
        <v>1255</v>
      </c>
      <c r="H348" s="87"/>
      <c r="I348" s="86" t="s">
        <v>54</v>
      </c>
      <c r="J348" s="88"/>
      <c r="K348" s="89">
        <v>69.0</v>
      </c>
      <c r="L348" s="86"/>
      <c r="M348" s="86">
        <v>274.0</v>
      </c>
      <c r="N348" s="90">
        <f t="shared" si="4"/>
        <v>5.68125972</v>
      </c>
      <c r="O348" s="91">
        <v>4.74</v>
      </c>
      <c r="P348" s="92">
        <f t="shared" si="5"/>
        <v>21.80175293</v>
      </c>
      <c r="Q348" s="88"/>
      <c r="R348" s="85" t="s">
        <v>1256</v>
      </c>
      <c r="S348" s="93">
        <v>44307.0</v>
      </c>
    </row>
    <row r="349" ht="15.75" customHeight="1">
      <c r="A349" s="84" t="s">
        <v>1257</v>
      </c>
      <c r="B349" s="85" t="s">
        <v>1252</v>
      </c>
      <c r="C349" s="86" t="s">
        <v>1258</v>
      </c>
      <c r="D349" s="85" t="s">
        <v>249</v>
      </c>
      <c r="E349" s="85" t="s">
        <v>250</v>
      </c>
      <c r="F349" s="85" t="s">
        <v>1254</v>
      </c>
      <c r="G349" s="85" t="s">
        <v>1255</v>
      </c>
      <c r="H349" s="87"/>
      <c r="I349" s="86" t="s">
        <v>54</v>
      </c>
      <c r="J349" s="88"/>
      <c r="K349" s="89">
        <v>69.0</v>
      </c>
      <c r="L349" s="86"/>
      <c r="M349" s="86">
        <v>285.0</v>
      </c>
      <c r="N349" s="90">
        <f t="shared" si="4"/>
        <v>5.68125972</v>
      </c>
      <c r="O349" s="91">
        <v>4.74</v>
      </c>
      <c r="P349" s="92">
        <f t="shared" si="5"/>
        <v>21.80175293</v>
      </c>
      <c r="Q349" s="88"/>
      <c r="R349" s="85" t="s">
        <v>1256</v>
      </c>
      <c r="S349" s="94">
        <v>44337.0</v>
      </c>
    </row>
    <row r="350" ht="15.75" customHeight="1">
      <c r="A350" s="84" t="s">
        <v>1259</v>
      </c>
      <c r="B350" s="85" t="s">
        <v>1252</v>
      </c>
      <c r="C350" s="86" t="s">
        <v>1260</v>
      </c>
      <c r="D350" s="85" t="s">
        <v>249</v>
      </c>
      <c r="E350" s="85" t="s">
        <v>250</v>
      </c>
      <c r="F350" s="85" t="s">
        <v>1254</v>
      </c>
      <c r="G350" s="85" t="s">
        <v>1255</v>
      </c>
      <c r="H350" s="87"/>
      <c r="I350" s="86" t="s">
        <v>54</v>
      </c>
      <c r="J350" s="88"/>
      <c r="K350" s="89">
        <v>69.0</v>
      </c>
      <c r="L350" s="86"/>
      <c r="M350" s="86">
        <v>285.0</v>
      </c>
      <c r="N350" s="90">
        <f t="shared" si="4"/>
        <v>5.68125972</v>
      </c>
      <c r="O350" s="91">
        <v>4.74</v>
      </c>
      <c r="P350" s="92">
        <f t="shared" si="5"/>
        <v>21.80175293</v>
      </c>
      <c r="Q350" s="88"/>
      <c r="R350" s="85" t="s">
        <v>1256</v>
      </c>
      <c r="S350" s="93">
        <v>44368.0</v>
      </c>
    </row>
    <row r="351" ht="15.75" customHeight="1">
      <c r="A351" s="84" t="s">
        <v>1261</v>
      </c>
      <c r="B351" s="85" t="s">
        <v>1252</v>
      </c>
      <c r="C351" s="86" t="s">
        <v>1262</v>
      </c>
      <c r="D351" s="85" t="s">
        <v>249</v>
      </c>
      <c r="E351" s="85" t="s">
        <v>250</v>
      </c>
      <c r="F351" s="85" t="s">
        <v>1254</v>
      </c>
      <c r="G351" s="85" t="s">
        <v>1255</v>
      </c>
      <c r="H351" s="87"/>
      <c r="I351" s="86" t="s">
        <v>54</v>
      </c>
      <c r="J351" s="88"/>
      <c r="K351" s="89">
        <v>69.0</v>
      </c>
      <c r="L351" s="86"/>
      <c r="M351" s="86">
        <v>285.0</v>
      </c>
      <c r="N351" s="90">
        <f t="shared" si="4"/>
        <v>5.68125972</v>
      </c>
      <c r="O351" s="91">
        <v>4.74</v>
      </c>
      <c r="P351" s="92">
        <f t="shared" si="5"/>
        <v>21.80175293</v>
      </c>
      <c r="Q351" s="88"/>
      <c r="R351" s="85" t="s">
        <v>1256</v>
      </c>
      <c r="S351" s="93">
        <v>44398.0</v>
      </c>
    </row>
    <row r="352" ht="15.75" customHeight="1">
      <c r="A352" s="84" t="s">
        <v>1263</v>
      </c>
      <c r="B352" s="85" t="s">
        <v>1252</v>
      </c>
      <c r="C352" s="86" t="s">
        <v>1264</v>
      </c>
      <c r="D352" s="85" t="s">
        <v>249</v>
      </c>
      <c r="E352" s="85" t="s">
        <v>250</v>
      </c>
      <c r="F352" s="85" t="s">
        <v>1265</v>
      </c>
      <c r="G352" s="85" t="s">
        <v>1255</v>
      </c>
      <c r="H352" s="95">
        <v>83.5</v>
      </c>
      <c r="I352" s="86" t="s">
        <v>54</v>
      </c>
      <c r="J352" s="85" t="s">
        <v>1266</v>
      </c>
      <c r="K352" s="89">
        <v>69.0</v>
      </c>
      <c r="L352" s="86"/>
      <c r="M352" s="86">
        <v>224.0</v>
      </c>
      <c r="N352" s="90">
        <f t="shared" si="4"/>
        <v>5.60934504</v>
      </c>
      <c r="O352" s="91">
        <v>4.68</v>
      </c>
      <c r="P352" s="92">
        <f t="shared" si="5"/>
        <v>21.52578138</v>
      </c>
      <c r="Q352" s="88"/>
      <c r="R352" s="85" t="s">
        <v>1267</v>
      </c>
      <c r="S352" s="88"/>
    </row>
    <row r="353" ht="15.75" customHeight="1">
      <c r="A353" s="84" t="s">
        <v>1268</v>
      </c>
      <c r="B353" s="85" t="s">
        <v>1252</v>
      </c>
      <c r="C353" s="86" t="s">
        <v>1269</v>
      </c>
      <c r="D353" s="85" t="s">
        <v>249</v>
      </c>
      <c r="E353" s="85" t="s">
        <v>282</v>
      </c>
      <c r="F353" s="85" t="s">
        <v>1270</v>
      </c>
      <c r="G353" s="85" t="s">
        <v>1271</v>
      </c>
      <c r="H353" s="95">
        <v>86.5</v>
      </c>
      <c r="I353" s="86" t="s">
        <v>1272</v>
      </c>
      <c r="J353" s="85" t="s">
        <v>1273</v>
      </c>
      <c r="K353" s="89">
        <v>69.0</v>
      </c>
      <c r="L353" s="86" t="s">
        <v>1274</v>
      </c>
      <c r="M353" s="86">
        <v>14.0</v>
      </c>
      <c r="N353" s="90">
        <f t="shared" si="4"/>
        <v>10.31975658</v>
      </c>
      <c r="O353" s="91">
        <v>8.61</v>
      </c>
      <c r="P353" s="92">
        <f t="shared" si="5"/>
        <v>39.6019183</v>
      </c>
      <c r="Q353" s="88"/>
      <c r="R353" s="85" t="s">
        <v>1267</v>
      </c>
      <c r="S353" s="88"/>
    </row>
    <row r="354" ht="15.75" customHeight="1">
      <c r="A354" s="84" t="s">
        <v>1275</v>
      </c>
      <c r="B354" s="85" t="s">
        <v>1252</v>
      </c>
      <c r="C354" s="86" t="s">
        <v>1276</v>
      </c>
      <c r="D354" s="85" t="s">
        <v>249</v>
      </c>
      <c r="E354" s="85" t="s">
        <v>282</v>
      </c>
      <c r="F354" s="85" t="s">
        <v>1277</v>
      </c>
      <c r="G354" s="85" t="s">
        <v>1271</v>
      </c>
      <c r="H354" s="95">
        <v>86.5</v>
      </c>
      <c r="I354" s="86" t="s">
        <v>28</v>
      </c>
      <c r="J354" s="85" t="s">
        <v>1278</v>
      </c>
      <c r="K354" s="89">
        <v>69.0</v>
      </c>
      <c r="L354" s="86" t="s">
        <v>1274</v>
      </c>
      <c r="M354" s="86">
        <v>6.0</v>
      </c>
      <c r="N354" s="90">
        <f t="shared" si="4"/>
        <v>9.7684107</v>
      </c>
      <c r="O354" s="91">
        <v>8.15</v>
      </c>
      <c r="P354" s="92">
        <f t="shared" si="5"/>
        <v>37.48613637</v>
      </c>
      <c r="Q354" s="88"/>
      <c r="R354" s="85" t="s">
        <v>1267</v>
      </c>
      <c r="S354" s="88"/>
    </row>
    <row r="355" ht="15.75" customHeight="1">
      <c r="A355" s="84" t="s">
        <v>1279</v>
      </c>
      <c r="B355" s="85" t="s">
        <v>1252</v>
      </c>
      <c r="C355" s="86" t="s">
        <v>1280</v>
      </c>
      <c r="D355" s="85" t="s">
        <v>640</v>
      </c>
      <c r="E355" s="85" t="s">
        <v>1281</v>
      </c>
      <c r="F355" s="85" t="s">
        <v>1282</v>
      </c>
      <c r="G355" s="85" t="s">
        <v>1283</v>
      </c>
      <c r="H355" s="87"/>
      <c r="I355" s="86" t="s">
        <v>54</v>
      </c>
      <c r="J355" s="88"/>
      <c r="K355" s="89">
        <v>69.0</v>
      </c>
      <c r="L355" s="86" t="s">
        <v>1274</v>
      </c>
      <c r="M355" s="86">
        <v>50.0</v>
      </c>
      <c r="N355" s="90">
        <f t="shared" si="4"/>
        <v>5.0340276</v>
      </c>
      <c r="O355" s="91">
        <v>4.2</v>
      </c>
      <c r="P355" s="92">
        <f t="shared" si="5"/>
        <v>19.31800893</v>
      </c>
      <c r="Q355" s="88"/>
      <c r="R355" s="85" t="s">
        <v>1256</v>
      </c>
      <c r="S355" s="94">
        <v>44337.0</v>
      </c>
    </row>
    <row r="356" ht="15.75" customHeight="1">
      <c r="A356" s="84" t="s">
        <v>1284</v>
      </c>
      <c r="B356" s="85" t="s">
        <v>1252</v>
      </c>
      <c r="C356" s="86" t="s">
        <v>1285</v>
      </c>
      <c r="D356" s="85" t="s">
        <v>640</v>
      </c>
      <c r="E356" s="85" t="s">
        <v>1281</v>
      </c>
      <c r="F356" s="85" t="s">
        <v>1286</v>
      </c>
      <c r="G356" s="85" t="s">
        <v>1283</v>
      </c>
      <c r="H356" s="87"/>
      <c r="I356" s="86" t="s">
        <v>54</v>
      </c>
      <c r="J356" s="88"/>
      <c r="K356" s="89">
        <v>69.0</v>
      </c>
      <c r="L356" s="86" t="s">
        <v>1274</v>
      </c>
      <c r="M356" s="86">
        <v>25.0</v>
      </c>
      <c r="N356" s="90">
        <f t="shared" si="4"/>
        <v>4.5545964</v>
      </c>
      <c r="O356" s="91">
        <v>3.8</v>
      </c>
      <c r="P356" s="92">
        <f t="shared" si="5"/>
        <v>17.47819855</v>
      </c>
      <c r="Q356" s="88"/>
      <c r="R356" s="85" t="s">
        <v>1256</v>
      </c>
      <c r="S356" s="94">
        <v>44337.0</v>
      </c>
    </row>
    <row r="357" ht="15.75" customHeight="1">
      <c r="A357" s="84" t="s">
        <v>1287</v>
      </c>
      <c r="B357" s="85" t="s">
        <v>1252</v>
      </c>
      <c r="C357" s="86" t="s">
        <v>1288</v>
      </c>
      <c r="D357" s="85" t="s">
        <v>640</v>
      </c>
      <c r="E357" s="85" t="s">
        <v>1281</v>
      </c>
      <c r="F357" s="85" t="s">
        <v>1289</v>
      </c>
      <c r="G357" s="85" t="s">
        <v>1283</v>
      </c>
      <c r="H357" s="87"/>
      <c r="I357" s="86" t="s">
        <v>54</v>
      </c>
      <c r="J357" s="88"/>
      <c r="K357" s="89">
        <v>69.0</v>
      </c>
      <c r="L357" s="86" t="s">
        <v>1274</v>
      </c>
      <c r="M357" s="86">
        <v>145.0</v>
      </c>
      <c r="N357" s="90">
        <f t="shared" si="4"/>
        <v>4.41076704</v>
      </c>
      <c r="O357" s="91">
        <v>3.68</v>
      </c>
      <c r="P357" s="92">
        <f t="shared" si="5"/>
        <v>16.92625544</v>
      </c>
      <c r="Q357" s="88"/>
      <c r="R357" s="85" t="s">
        <v>1256</v>
      </c>
      <c r="S357" s="94">
        <v>44337.0</v>
      </c>
    </row>
    <row r="358" ht="15.75" customHeight="1">
      <c r="A358" s="84" t="s">
        <v>1290</v>
      </c>
      <c r="B358" s="85" t="s">
        <v>1252</v>
      </c>
      <c r="C358" s="86" t="s">
        <v>1291</v>
      </c>
      <c r="D358" s="85" t="s">
        <v>640</v>
      </c>
      <c r="E358" s="85" t="s">
        <v>1281</v>
      </c>
      <c r="F358" s="85" t="s">
        <v>1292</v>
      </c>
      <c r="G358" s="85" t="s">
        <v>1293</v>
      </c>
      <c r="H358" s="95"/>
      <c r="I358" s="86" t="s">
        <v>54</v>
      </c>
      <c r="J358" s="88"/>
      <c r="K358" s="89">
        <v>69.0</v>
      </c>
      <c r="L358" s="86" t="s">
        <v>1274</v>
      </c>
      <c r="M358" s="86">
        <v>20.0</v>
      </c>
      <c r="N358" s="90">
        <f t="shared" si="4"/>
        <v>4.80629778</v>
      </c>
      <c r="O358" s="91">
        <v>4.01</v>
      </c>
      <c r="P358" s="92">
        <f t="shared" si="5"/>
        <v>18.444099</v>
      </c>
      <c r="Q358" s="88"/>
      <c r="R358" s="85" t="s">
        <v>1256</v>
      </c>
      <c r="S358" s="94">
        <v>44337.0</v>
      </c>
    </row>
    <row r="359" ht="15.75" customHeight="1">
      <c r="A359" s="84" t="s">
        <v>1294</v>
      </c>
      <c r="B359" s="85" t="s">
        <v>1252</v>
      </c>
      <c r="C359" s="86" t="s">
        <v>1295</v>
      </c>
      <c r="D359" s="85" t="s">
        <v>640</v>
      </c>
      <c r="E359" s="85" t="s">
        <v>1281</v>
      </c>
      <c r="F359" s="85" t="s">
        <v>1296</v>
      </c>
      <c r="G359" s="85" t="s">
        <v>1293</v>
      </c>
      <c r="H359" s="95"/>
      <c r="I359" s="86" t="s">
        <v>54</v>
      </c>
      <c r="J359" s="88"/>
      <c r="K359" s="89">
        <v>69.0</v>
      </c>
      <c r="L359" s="86" t="s">
        <v>1274</v>
      </c>
      <c r="M359" s="86">
        <v>35.0</v>
      </c>
      <c r="N359" s="90">
        <f t="shared" si="4"/>
        <v>7.41919782</v>
      </c>
      <c r="O359" s="91">
        <v>6.19</v>
      </c>
      <c r="P359" s="92">
        <f t="shared" si="5"/>
        <v>28.47106554</v>
      </c>
      <c r="Q359" s="88"/>
      <c r="R359" s="85" t="s">
        <v>1256</v>
      </c>
      <c r="S359" s="94">
        <v>44337.0</v>
      </c>
    </row>
    <row r="360" ht="15.75" customHeight="1">
      <c r="A360" s="84" t="s">
        <v>1297</v>
      </c>
      <c r="B360" s="85" t="s">
        <v>1252</v>
      </c>
      <c r="C360" s="86" t="s">
        <v>1298</v>
      </c>
      <c r="D360" s="85" t="s">
        <v>119</v>
      </c>
      <c r="E360" s="85" t="s">
        <v>331</v>
      </c>
      <c r="F360" s="85"/>
      <c r="G360" s="85" t="s">
        <v>1299</v>
      </c>
      <c r="H360" s="95"/>
      <c r="I360" s="86" t="s">
        <v>54</v>
      </c>
      <c r="J360" s="88"/>
      <c r="K360" s="89">
        <v>69.0</v>
      </c>
      <c r="L360" s="86"/>
      <c r="M360" s="86">
        <v>135.0</v>
      </c>
      <c r="N360" s="90">
        <f t="shared" si="4"/>
        <v>5.4535299</v>
      </c>
      <c r="O360" s="91">
        <v>4.55</v>
      </c>
      <c r="P360" s="92">
        <f t="shared" si="5"/>
        <v>20.92784301</v>
      </c>
      <c r="Q360" s="85" t="s">
        <v>1300</v>
      </c>
      <c r="R360" s="85" t="s">
        <v>1256</v>
      </c>
      <c r="S360" s="94">
        <v>44337.0</v>
      </c>
    </row>
    <row r="361" ht="15.75" customHeight="1">
      <c r="A361" s="84" t="s">
        <v>1301</v>
      </c>
      <c r="B361" s="85" t="s">
        <v>1252</v>
      </c>
      <c r="C361" s="86" t="s">
        <v>1302</v>
      </c>
      <c r="D361" s="85" t="s">
        <v>119</v>
      </c>
      <c r="E361" s="85" t="s">
        <v>331</v>
      </c>
      <c r="F361" s="85"/>
      <c r="G361" s="85" t="s">
        <v>1303</v>
      </c>
      <c r="H361" s="87"/>
      <c r="I361" s="86" t="s">
        <v>54</v>
      </c>
      <c r="J361" s="88"/>
      <c r="K361" s="89">
        <v>69.0</v>
      </c>
      <c r="L361" s="86"/>
      <c r="M361" s="86">
        <v>150.0</v>
      </c>
      <c r="N361" s="90">
        <f t="shared" si="4"/>
        <v>5.2737432</v>
      </c>
      <c r="O361" s="91">
        <v>4.4</v>
      </c>
      <c r="P361" s="92">
        <f t="shared" si="5"/>
        <v>20.23791412</v>
      </c>
      <c r="Q361" s="85" t="s">
        <v>856</v>
      </c>
      <c r="R361" s="85" t="s">
        <v>1256</v>
      </c>
      <c r="S361" s="94">
        <v>44337.0</v>
      </c>
    </row>
    <row r="362" ht="15.75" customHeight="1">
      <c r="A362" s="84" t="s">
        <v>1304</v>
      </c>
      <c r="B362" s="85" t="s">
        <v>1252</v>
      </c>
      <c r="C362" s="86" t="s">
        <v>1305</v>
      </c>
      <c r="D362" s="85" t="s">
        <v>119</v>
      </c>
      <c r="E362" s="85" t="s">
        <v>1306</v>
      </c>
      <c r="F362" s="85" t="s">
        <v>1307</v>
      </c>
      <c r="G362" s="85" t="s">
        <v>1255</v>
      </c>
      <c r="H362" s="87"/>
      <c r="I362" s="86" t="s">
        <v>54</v>
      </c>
      <c r="J362" s="88"/>
      <c r="K362" s="89">
        <v>69.0</v>
      </c>
      <c r="L362" s="86"/>
      <c r="M362" s="86">
        <v>235.0</v>
      </c>
      <c r="N362" s="90">
        <f t="shared" si="4"/>
        <v>7.58699874</v>
      </c>
      <c r="O362" s="91">
        <v>6.33</v>
      </c>
      <c r="P362" s="92">
        <f t="shared" si="5"/>
        <v>29.11499917</v>
      </c>
      <c r="Q362" s="88"/>
      <c r="R362" s="85" t="s">
        <v>1256</v>
      </c>
      <c r="S362" s="94">
        <v>44337.0</v>
      </c>
    </row>
    <row r="363" ht="15.75" customHeight="1">
      <c r="A363" s="84" t="s">
        <v>1308</v>
      </c>
      <c r="B363" s="85" t="s">
        <v>1252</v>
      </c>
      <c r="C363" s="86" t="s">
        <v>1309</v>
      </c>
      <c r="D363" s="85" t="s">
        <v>119</v>
      </c>
      <c r="E363" s="85" t="s">
        <v>1310</v>
      </c>
      <c r="F363" s="85" t="s">
        <v>1311</v>
      </c>
      <c r="G363" s="85" t="s">
        <v>1255</v>
      </c>
      <c r="H363" s="87"/>
      <c r="I363" s="86" t="s">
        <v>54</v>
      </c>
      <c r="J363" s="88"/>
      <c r="K363" s="89">
        <v>69.0</v>
      </c>
      <c r="L363" s="86"/>
      <c r="M363" s="86">
        <v>285.0</v>
      </c>
      <c r="N363" s="90">
        <f t="shared" si="4"/>
        <v>5.393601</v>
      </c>
      <c r="O363" s="91">
        <v>4.5</v>
      </c>
      <c r="P363" s="92">
        <f t="shared" si="5"/>
        <v>20.69786671</v>
      </c>
      <c r="Q363" s="88"/>
      <c r="R363" s="85" t="s">
        <v>1256</v>
      </c>
      <c r="S363" s="94">
        <v>44337.0</v>
      </c>
    </row>
    <row r="364" ht="15.75" customHeight="1">
      <c r="A364" s="84" t="s">
        <v>1312</v>
      </c>
      <c r="B364" s="85" t="s">
        <v>1252</v>
      </c>
      <c r="C364" s="86" t="s">
        <v>1313</v>
      </c>
      <c r="D364" s="85" t="s">
        <v>119</v>
      </c>
      <c r="E364" s="85" t="s">
        <v>331</v>
      </c>
      <c r="F364" s="85" t="s">
        <v>1314</v>
      </c>
      <c r="G364" s="85" t="s">
        <v>1255</v>
      </c>
      <c r="H364" s="87"/>
      <c r="I364" s="86" t="s">
        <v>54</v>
      </c>
      <c r="J364" s="88"/>
      <c r="K364" s="89">
        <v>69.0</v>
      </c>
      <c r="L364" s="86"/>
      <c r="M364" s="86">
        <v>194.0</v>
      </c>
      <c r="N364" s="90">
        <f t="shared" si="4"/>
        <v>5.18984274</v>
      </c>
      <c r="O364" s="91">
        <v>4.33</v>
      </c>
      <c r="P364" s="92">
        <f t="shared" si="5"/>
        <v>19.9159473</v>
      </c>
      <c r="Q364" s="88"/>
      <c r="R364" s="85" t="s">
        <v>1256</v>
      </c>
      <c r="S364" s="94">
        <v>44337.0</v>
      </c>
    </row>
    <row r="365" ht="15.75" customHeight="1">
      <c r="A365" s="84" t="s">
        <v>1315</v>
      </c>
      <c r="B365" s="85" t="s">
        <v>1252</v>
      </c>
      <c r="C365" s="86" t="s">
        <v>1316</v>
      </c>
      <c r="D365" s="85" t="s">
        <v>119</v>
      </c>
      <c r="E365" s="85" t="s">
        <v>331</v>
      </c>
      <c r="F365" s="85" t="s">
        <v>1314</v>
      </c>
      <c r="G365" s="85" t="s">
        <v>1255</v>
      </c>
      <c r="H365" s="87"/>
      <c r="I365" s="86" t="s">
        <v>54</v>
      </c>
      <c r="J365" s="88"/>
      <c r="K365" s="89">
        <v>69.0</v>
      </c>
      <c r="L365" s="86"/>
      <c r="M365" s="86">
        <v>570.0</v>
      </c>
      <c r="N365" s="90">
        <f t="shared" si="4"/>
        <v>5.18984274</v>
      </c>
      <c r="O365" s="91">
        <v>4.33</v>
      </c>
      <c r="P365" s="92">
        <f t="shared" si="5"/>
        <v>19.9159473</v>
      </c>
      <c r="Q365" s="88"/>
      <c r="R365" s="85" t="s">
        <v>1256</v>
      </c>
      <c r="S365" s="94">
        <v>44337.0</v>
      </c>
    </row>
    <row r="366" ht="15.75" customHeight="1">
      <c r="A366" s="84" t="s">
        <v>1317</v>
      </c>
      <c r="B366" s="85" t="s">
        <v>1252</v>
      </c>
      <c r="C366" s="86" t="s">
        <v>1318</v>
      </c>
      <c r="D366" s="85" t="s">
        <v>119</v>
      </c>
      <c r="E366" s="85" t="s">
        <v>331</v>
      </c>
      <c r="F366" s="85" t="s">
        <v>1314</v>
      </c>
      <c r="G366" s="85" t="s">
        <v>1255</v>
      </c>
      <c r="H366" s="87"/>
      <c r="I366" s="86" t="s">
        <v>54</v>
      </c>
      <c r="J366" s="88"/>
      <c r="K366" s="89">
        <v>69.0</v>
      </c>
      <c r="L366" s="86"/>
      <c r="M366" s="86">
        <v>570.0</v>
      </c>
      <c r="N366" s="90">
        <f t="shared" si="4"/>
        <v>5.18984274</v>
      </c>
      <c r="O366" s="91">
        <v>4.33</v>
      </c>
      <c r="P366" s="92">
        <f t="shared" si="5"/>
        <v>19.9159473</v>
      </c>
      <c r="Q366" s="88"/>
      <c r="R366" s="85" t="s">
        <v>1256</v>
      </c>
      <c r="S366" s="93">
        <v>44368.0</v>
      </c>
    </row>
    <row r="367" ht="15.75" customHeight="1">
      <c r="A367" s="84" t="s">
        <v>1319</v>
      </c>
      <c r="B367" s="85" t="s">
        <v>1252</v>
      </c>
      <c r="C367" s="86" t="s">
        <v>1320</v>
      </c>
      <c r="D367" s="85" t="s">
        <v>123</v>
      </c>
      <c r="E367" s="85" t="s">
        <v>1321</v>
      </c>
      <c r="F367" s="85" t="s">
        <v>1322</v>
      </c>
      <c r="G367" s="85" t="s">
        <v>1323</v>
      </c>
      <c r="H367" s="95"/>
      <c r="I367" s="86" t="s">
        <v>54</v>
      </c>
      <c r="J367" s="88"/>
      <c r="K367" s="89">
        <v>69.0</v>
      </c>
      <c r="L367" s="86"/>
      <c r="M367" s="86">
        <v>285.0</v>
      </c>
      <c r="N367" s="90">
        <f t="shared" si="4"/>
        <v>4.98608448</v>
      </c>
      <c r="O367" s="91">
        <v>4.16</v>
      </c>
      <c r="P367" s="92">
        <f t="shared" si="5"/>
        <v>19.13402789</v>
      </c>
      <c r="Q367" s="85" t="s">
        <v>1300</v>
      </c>
      <c r="R367" s="85" t="s">
        <v>1256</v>
      </c>
      <c r="S367" s="93">
        <v>44276.0</v>
      </c>
    </row>
    <row r="368" ht="15.75" customHeight="1">
      <c r="A368" s="84" t="s">
        <v>1324</v>
      </c>
      <c r="B368" s="85" t="s">
        <v>1252</v>
      </c>
      <c r="C368" s="86" t="s">
        <v>1325</v>
      </c>
      <c r="D368" s="85" t="s">
        <v>123</v>
      </c>
      <c r="E368" s="85" t="s">
        <v>1321</v>
      </c>
      <c r="F368" s="85" t="s">
        <v>1326</v>
      </c>
      <c r="G368" s="85" t="s">
        <v>1323</v>
      </c>
      <c r="H368" s="95"/>
      <c r="I368" s="86" t="s">
        <v>54</v>
      </c>
      <c r="J368" s="88"/>
      <c r="K368" s="89">
        <v>69.0</v>
      </c>
      <c r="L368" s="86"/>
      <c r="M368" s="86">
        <v>140.0</v>
      </c>
      <c r="N368" s="90">
        <f t="shared" si="4"/>
        <v>4.98608448</v>
      </c>
      <c r="O368" s="91">
        <v>4.16</v>
      </c>
      <c r="P368" s="92">
        <f t="shared" si="5"/>
        <v>19.13402789</v>
      </c>
      <c r="Q368" s="85" t="s">
        <v>1300</v>
      </c>
      <c r="R368" s="85" t="s">
        <v>1256</v>
      </c>
      <c r="S368" s="93">
        <v>44307.0</v>
      </c>
    </row>
    <row r="369" ht="15.75" customHeight="1">
      <c r="A369" s="84" t="s">
        <v>1327</v>
      </c>
      <c r="B369" s="85" t="s">
        <v>1252</v>
      </c>
      <c r="C369" s="86" t="s">
        <v>1328</v>
      </c>
      <c r="D369" s="85" t="s">
        <v>123</v>
      </c>
      <c r="E369" s="85" t="s">
        <v>1329</v>
      </c>
      <c r="F369" s="85" t="s">
        <v>1330</v>
      </c>
      <c r="G369" s="85" t="s">
        <v>1323</v>
      </c>
      <c r="H369" s="95"/>
      <c r="I369" s="86" t="s">
        <v>54</v>
      </c>
      <c r="J369" s="85" t="s">
        <v>1331</v>
      </c>
      <c r="K369" s="89">
        <v>69.0</v>
      </c>
      <c r="L369" s="86"/>
      <c r="M369" s="86">
        <v>2.0</v>
      </c>
      <c r="N369" s="90">
        <f t="shared" si="4"/>
        <v>4.98608448</v>
      </c>
      <c r="O369" s="91">
        <v>4.16</v>
      </c>
      <c r="P369" s="92">
        <f t="shared" si="5"/>
        <v>19.13402789</v>
      </c>
      <c r="Q369" s="85" t="s">
        <v>1300</v>
      </c>
      <c r="R369" s="85" t="s">
        <v>1267</v>
      </c>
      <c r="S369" s="88"/>
    </row>
    <row r="370" ht="15.75" customHeight="1">
      <c r="A370" s="84" t="s">
        <v>1332</v>
      </c>
      <c r="B370" s="85" t="s">
        <v>1252</v>
      </c>
      <c r="C370" s="86" t="s">
        <v>1333</v>
      </c>
      <c r="D370" s="85" t="s">
        <v>123</v>
      </c>
      <c r="E370" s="85" t="s">
        <v>1329</v>
      </c>
      <c r="F370" s="85" t="s">
        <v>1330</v>
      </c>
      <c r="G370" s="85" t="s">
        <v>1323</v>
      </c>
      <c r="H370" s="95">
        <v>82.0</v>
      </c>
      <c r="I370" s="86" t="s">
        <v>54</v>
      </c>
      <c r="J370" s="85" t="s">
        <v>1331</v>
      </c>
      <c r="K370" s="89">
        <v>69.0</v>
      </c>
      <c r="L370" s="86"/>
      <c r="M370" s="86">
        <v>21.0</v>
      </c>
      <c r="N370" s="90">
        <f t="shared" si="4"/>
        <v>4.98608448</v>
      </c>
      <c r="O370" s="91">
        <v>4.16</v>
      </c>
      <c r="P370" s="92">
        <f t="shared" si="5"/>
        <v>19.13402789</v>
      </c>
      <c r="Q370" s="85" t="s">
        <v>1300</v>
      </c>
      <c r="R370" s="85" t="s">
        <v>1267</v>
      </c>
      <c r="S370" s="88"/>
    </row>
    <row r="371" ht="15.75" customHeight="1">
      <c r="A371" s="84" t="s">
        <v>1334</v>
      </c>
      <c r="B371" s="85" t="s">
        <v>1252</v>
      </c>
      <c r="C371" s="86" t="s">
        <v>1335</v>
      </c>
      <c r="D371" s="85" t="s">
        <v>123</v>
      </c>
      <c r="E371" s="85" t="s">
        <v>1321</v>
      </c>
      <c r="F371" s="85" t="s">
        <v>1336</v>
      </c>
      <c r="G371" s="85" t="s">
        <v>1337</v>
      </c>
      <c r="H371" s="87"/>
      <c r="I371" s="86" t="s">
        <v>54</v>
      </c>
      <c r="J371" s="88"/>
      <c r="K371" s="89">
        <v>69.0</v>
      </c>
      <c r="L371" s="86"/>
      <c r="M371" s="86">
        <v>128.0</v>
      </c>
      <c r="N371" s="90">
        <f t="shared" si="4"/>
        <v>4.6145253</v>
      </c>
      <c r="O371" s="91">
        <v>3.85</v>
      </c>
      <c r="P371" s="92">
        <f t="shared" si="5"/>
        <v>17.70817485</v>
      </c>
      <c r="Q371" s="85" t="s">
        <v>856</v>
      </c>
      <c r="R371" s="85" t="s">
        <v>1256</v>
      </c>
      <c r="S371" s="93">
        <v>44248.0</v>
      </c>
    </row>
    <row r="372" ht="15.75" customHeight="1">
      <c r="A372" s="84" t="s">
        <v>1338</v>
      </c>
      <c r="B372" s="85" t="s">
        <v>1252</v>
      </c>
      <c r="C372" s="86" t="s">
        <v>1339</v>
      </c>
      <c r="D372" s="85" t="s">
        <v>123</v>
      </c>
      <c r="E372" s="85" t="s">
        <v>1321</v>
      </c>
      <c r="F372" s="85" t="s">
        <v>1336</v>
      </c>
      <c r="G372" s="85" t="s">
        <v>1337</v>
      </c>
      <c r="H372" s="87"/>
      <c r="I372" s="86" t="s">
        <v>54</v>
      </c>
      <c r="J372" s="88"/>
      <c r="K372" s="89">
        <v>69.0</v>
      </c>
      <c r="L372" s="86"/>
      <c r="M372" s="86">
        <v>285.0</v>
      </c>
      <c r="N372" s="90">
        <f t="shared" si="4"/>
        <v>4.6145253</v>
      </c>
      <c r="O372" s="91">
        <v>3.85</v>
      </c>
      <c r="P372" s="92">
        <f t="shared" si="5"/>
        <v>17.70817485</v>
      </c>
      <c r="Q372" s="85" t="s">
        <v>856</v>
      </c>
      <c r="R372" s="85" t="s">
        <v>1256</v>
      </c>
      <c r="S372" s="94">
        <v>44337.0</v>
      </c>
    </row>
    <row r="373" ht="15.75" customHeight="1">
      <c r="A373" s="84" t="s">
        <v>1340</v>
      </c>
      <c r="B373" s="85" t="s">
        <v>1252</v>
      </c>
      <c r="C373" s="86" t="s">
        <v>1341</v>
      </c>
      <c r="D373" s="85" t="s">
        <v>123</v>
      </c>
      <c r="E373" s="85" t="s">
        <v>1321</v>
      </c>
      <c r="F373" s="85" t="s">
        <v>1342</v>
      </c>
      <c r="G373" s="85" t="s">
        <v>1337</v>
      </c>
      <c r="H373" s="87"/>
      <c r="I373" s="86" t="s">
        <v>54</v>
      </c>
      <c r="J373" s="88"/>
      <c r="K373" s="89">
        <v>69.0</v>
      </c>
      <c r="L373" s="86"/>
      <c r="M373" s="86">
        <v>285.0</v>
      </c>
      <c r="N373" s="90">
        <f t="shared" si="4"/>
        <v>4.6145253</v>
      </c>
      <c r="O373" s="91">
        <v>3.85</v>
      </c>
      <c r="P373" s="92">
        <f t="shared" si="5"/>
        <v>17.70817485</v>
      </c>
      <c r="Q373" s="85" t="s">
        <v>856</v>
      </c>
      <c r="R373" s="85" t="s">
        <v>1256</v>
      </c>
      <c r="S373" s="94">
        <v>44337.0</v>
      </c>
    </row>
    <row r="374" ht="15.75" customHeight="1">
      <c r="A374" s="84" t="s">
        <v>1343</v>
      </c>
      <c r="B374" s="85" t="s">
        <v>1252</v>
      </c>
      <c r="C374" s="86" t="s">
        <v>1344</v>
      </c>
      <c r="D374" s="85" t="s">
        <v>123</v>
      </c>
      <c r="E374" s="85" t="s">
        <v>1321</v>
      </c>
      <c r="F374" s="85" t="s">
        <v>1336</v>
      </c>
      <c r="G374" s="85" t="s">
        <v>1337</v>
      </c>
      <c r="H374" s="87"/>
      <c r="I374" s="86" t="s">
        <v>54</v>
      </c>
      <c r="J374" s="88"/>
      <c r="K374" s="89">
        <v>69.0</v>
      </c>
      <c r="L374" s="86"/>
      <c r="M374" s="86">
        <v>285.0</v>
      </c>
      <c r="N374" s="90">
        <f t="shared" si="4"/>
        <v>4.6145253</v>
      </c>
      <c r="O374" s="91">
        <v>3.85</v>
      </c>
      <c r="P374" s="92">
        <f t="shared" si="5"/>
        <v>17.70817485</v>
      </c>
      <c r="Q374" s="85" t="s">
        <v>856</v>
      </c>
      <c r="R374" s="85" t="s">
        <v>1256</v>
      </c>
      <c r="S374" s="93">
        <v>44368.0</v>
      </c>
    </row>
    <row r="375" ht="15.75" customHeight="1">
      <c r="A375" s="84" t="s">
        <v>1345</v>
      </c>
      <c r="B375" s="85" t="s">
        <v>1252</v>
      </c>
      <c r="C375" s="86" t="s">
        <v>1346</v>
      </c>
      <c r="D375" s="85" t="s">
        <v>123</v>
      </c>
      <c r="E375" s="85" t="s">
        <v>1321</v>
      </c>
      <c r="F375" s="85" t="s">
        <v>1342</v>
      </c>
      <c r="G375" s="85" t="s">
        <v>1337</v>
      </c>
      <c r="H375" s="87"/>
      <c r="I375" s="86" t="s">
        <v>54</v>
      </c>
      <c r="J375" s="88"/>
      <c r="K375" s="89">
        <v>69.0</v>
      </c>
      <c r="L375" s="86"/>
      <c r="M375" s="86">
        <v>285.0</v>
      </c>
      <c r="N375" s="90">
        <f t="shared" si="4"/>
        <v>4.6145253</v>
      </c>
      <c r="O375" s="91">
        <v>3.85</v>
      </c>
      <c r="P375" s="92">
        <f t="shared" si="5"/>
        <v>17.70817485</v>
      </c>
      <c r="Q375" s="85" t="s">
        <v>856</v>
      </c>
      <c r="R375" s="85" t="s">
        <v>1256</v>
      </c>
      <c r="S375" s="93">
        <v>44398.0</v>
      </c>
    </row>
    <row r="376" ht="15.75" customHeight="1">
      <c r="A376" s="84" t="s">
        <v>1347</v>
      </c>
      <c r="B376" s="85" t="s">
        <v>1252</v>
      </c>
      <c r="C376" s="86" t="s">
        <v>1348</v>
      </c>
      <c r="D376" s="85" t="s">
        <v>123</v>
      </c>
      <c r="E376" s="85" t="s">
        <v>1321</v>
      </c>
      <c r="F376" s="85" t="s">
        <v>1349</v>
      </c>
      <c r="G376" s="85" t="s">
        <v>1283</v>
      </c>
      <c r="H376" s="87"/>
      <c r="I376" s="86" t="s">
        <v>54</v>
      </c>
      <c r="J376" s="88"/>
      <c r="K376" s="89">
        <v>69.0</v>
      </c>
      <c r="L376" s="86"/>
      <c r="M376" s="86">
        <v>2.0</v>
      </c>
      <c r="N376" s="90">
        <f t="shared" si="4"/>
        <v>4.21899456</v>
      </c>
      <c r="O376" s="91">
        <v>3.52</v>
      </c>
      <c r="P376" s="92">
        <f t="shared" si="5"/>
        <v>16.19033129</v>
      </c>
      <c r="Q376" s="88"/>
      <c r="R376" s="85" t="s">
        <v>1267</v>
      </c>
      <c r="S376" s="88"/>
    </row>
    <row r="377" ht="15.75" customHeight="1">
      <c r="A377" s="84" t="s">
        <v>1350</v>
      </c>
      <c r="B377" s="85" t="s">
        <v>1252</v>
      </c>
      <c r="C377" s="86" t="s">
        <v>1351</v>
      </c>
      <c r="D377" s="85" t="s">
        <v>123</v>
      </c>
      <c r="E377" s="85" t="s">
        <v>1321</v>
      </c>
      <c r="F377" s="85" t="s">
        <v>1352</v>
      </c>
      <c r="G377" s="85" t="s">
        <v>1283</v>
      </c>
      <c r="H377" s="87"/>
      <c r="I377" s="86" t="s">
        <v>54</v>
      </c>
      <c r="J377" s="88"/>
      <c r="K377" s="89">
        <v>69.0</v>
      </c>
      <c r="L377" s="86"/>
      <c r="M377" s="86">
        <v>285.0</v>
      </c>
      <c r="N377" s="90">
        <f t="shared" si="4"/>
        <v>4.21899456</v>
      </c>
      <c r="O377" s="91">
        <v>3.52</v>
      </c>
      <c r="P377" s="92">
        <f t="shared" si="5"/>
        <v>16.19033129</v>
      </c>
      <c r="Q377" s="88"/>
      <c r="R377" s="85" t="s">
        <v>1256</v>
      </c>
      <c r="S377" s="93">
        <v>44276.0</v>
      </c>
    </row>
    <row r="378" ht="15.75" customHeight="1">
      <c r="A378" s="84" t="s">
        <v>1353</v>
      </c>
      <c r="B378" s="85" t="s">
        <v>1252</v>
      </c>
      <c r="C378" s="86" t="s">
        <v>1354</v>
      </c>
      <c r="D378" s="85" t="s">
        <v>123</v>
      </c>
      <c r="E378" s="85" t="s">
        <v>1321</v>
      </c>
      <c r="F378" s="85" t="s">
        <v>1352</v>
      </c>
      <c r="G378" s="85" t="s">
        <v>1283</v>
      </c>
      <c r="H378" s="87"/>
      <c r="I378" s="86" t="s">
        <v>54</v>
      </c>
      <c r="J378" s="88"/>
      <c r="K378" s="89">
        <v>69.0</v>
      </c>
      <c r="L378" s="86"/>
      <c r="M378" s="86">
        <v>285.0</v>
      </c>
      <c r="N378" s="90">
        <f t="shared" si="4"/>
        <v>4.21899456</v>
      </c>
      <c r="O378" s="91">
        <v>3.52</v>
      </c>
      <c r="P378" s="92">
        <f t="shared" si="5"/>
        <v>16.19033129</v>
      </c>
      <c r="Q378" s="88"/>
      <c r="R378" s="85" t="s">
        <v>1256</v>
      </c>
      <c r="S378" s="94">
        <v>44337.0</v>
      </c>
    </row>
    <row r="379" ht="15.75" customHeight="1">
      <c r="A379" s="84" t="s">
        <v>1355</v>
      </c>
      <c r="B379" s="85" t="s">
        <v>1252</v>
      </c>
      <c r="C379" s="86" t="s">
        <v>1356</v>
      </c>
      <c r="D379" s="85" t="s">
        <v>123</v>
      </c>
      <c r="E379" s="85" t="s">
        <v>1321</v>
      </c>
      <c r="F379" s="85" t="s">
        <v>1352</v>
      </c>
      <c r="G379" s="85" t="s">
        <v>1283</v>
      </c>
      <c r="H379" s="87"/>
      <c r="I379" s="86" t="s">
        <v>54</v>
      </c>
      <c r="J379" s="88"/>
      <c r="K379" s="89">
        <v>69.0</v>
      </c>
      <c r="L379" s="86"/>
      <c r="M379" s="86">
        <v>285.0</v>
      </c>
      <c r="N379" s="90">
        <f t="shared" si="4"/>
        <v>4.21899456</v>
      </c>
      <c r="O379" s="91">
        <v>3.52</v>
      </c>
      <c r="P379" s="92">
        <f t="shared" si="5"/>
        <v>16.19033129</v>
      </c>
      <c r="Q379" s="88"/>
      <c r="R379" s="85" t="s">
        <v>1256</v>
      </c>
      <c r="S379" s="94">
        <v>44337.0</v>
      </c>
    </row>
    <row r="380" ht="15.75" customHeight="1">
      <c r="A380" s="84" t="s">
        <v>1357</v>
      </c>
      <c r="B380" s="85" t="s">
        <v>1252</v>
      </c>
      <c r="C380" s="86" t="s">
        <v>1358</v>
      </c>
      <c r="D380" s="85" t="s">
        <v>123</v>
      </c>
      <c r="E380" s="85" t="s">
        <v>1321</v>
      </c>
      <c r="F380" s="85" t="s">
        <v>1359</v>
      </c>
      <c r="G380" s="85" t="s">
        <v>1283</v>
      </c>
      <c r="H380" s="87"/>
      <c r="I380" s="86" t="s">
        <v>54</v>
      </c>
      <c r="J380" s="88"/>
      <c r="K380" s="89">
        <v>69.0</v>
      </c>
      <c r="L380" s="86"/>
      <c r="M380" s="86">
        <v>285.0</v>
      </c>
      <c r="N380" s="90">
        <f t="shared" si="4"/>
        <v>4.21899456</v>
      </c>
      <c r="O380" s="91">
        <v>3.52</v>
      </c>
      <c r="P380" s="92">
        <f t="shared" si="5"/>
        <v>16.19033129</v>
      </c>
      <c r="Q380" s="88"/>
      <c r="R380" s="85" t="s">
        <v>1256</v>
      </c>
      <c r="S380" s="94">
        <v>44337.0</v>
      </c>
    </row>
    <row r="381" ht="15.75" customHeight="1">
      <c r="A381" s="84" t="s">
        <v>1360</v>
      </c>
      <c r="B381" s="85" t="s">
        <v>1252</v>
      </c>
      <c r="C381" s="86" t="s">
        <v>1361</v>
      </c>
      <c r="D381" s="85" t="s">
        <v>123</v>
      </c>
      <c r="E381" s="85" t="s">
        <v>1321</v>
      </c>
      <c r="F381" s="85" t="s">
        <v>1352</v>
      </c>
      <c r="G381" s="85" t="s">
        <v>1283</v>
      </c>
      <c r="H381" s="87"/>
      <c r="I381" s="86" t="s">
        <v>54</v>
      </c>
      <c r="J381" s="88"/>
      <c r="K381" s="89">
        <v>69.0</v>
      </c>
      <c r="L381" s="86"/>
      <c r="M381" s="86">
        <v>285.0</v>
      </c>
      <c r="N381" s="90">
        <f t="shared" si="4"/>
        <v>4.21899456</v>
      </c>
      <c r="O381" s="91">
        <v>3.52</v>
      </c>
      <c r="P381" s="92">
        <f t="shared" si="5"/>
        <v>16.19033129</v>
      </c>
      <c r="Q381" s="88"/>
      <c r="R381" s="85" t="s">
        <v>1256</v>
      </c>
      <c r="S381" s="93">
        <v>44368.0</v>
      </c>
    </row>
    <row r="382" ht="15.75" customHeight="1">
      <c r="A382" s="84" t="s">
        <v>1362</v>
      </c>
      <c r="B382" s="85" t="s">
        <v>1252</v>
      </c>
      <c r="C382" s="86" t="s">
        <v>1363</v>
      </c>
      <c r="D382" s="85" t="s">
        <v>123</v>
      </c>
      <c r="E382" s="85" t="s">
        <v>1321</v>
      </c>
      <c r="F382" s="85" t="s">
        <v>1352</v>
      </c>
      <c r="G382" s="85" t="s">
        <v>1283</v>
      </c>
      <c r="H382" s="87"/>
      <c r="I382" s="86" t="s">
        <v>54</v>
      </c>
      <c r="J382" s="88"/>
      <c r="K382" s="89">
        <v>69.0</v>
      </c>
      <c r="L382" s="86"/>
      <c r="M382" s="86">
        <v>285.0</v>
      </c>
      <c r="N382" s="90">
        <f t="shared" si="4"/>
        <v>4.21899456</v>
      </c>
      <c r="O382" s="91">
        <v>3.52</v>
      </c>
      <c r="P382" s="92">
        <f t="shared" si="5"/>
        <v>16.19033129</v>
      </c>
      <c r="Q382" s="88"/>
      <c r="R382" s="85" t="s">
        <v>1256</v>
      </c>
      <c r="S382" s="93">
        <v>44398.0</v>
      </c>
    </row>
    <row r="383" ht="15.75" customHeight="1">
      <c r="A383" s="84" t="s">
        <v>1364</v>
      </c>
      <c r="B383" s="85" t="s">
        <v>1252</v>
      </c>
      <c r="C383" s="86" t="s">
        <v>1365</v>
      </c>
      <c r="D383" s="85" t="s">
        <v>123</v>
      </c>
      <c r="E383" s="85" t="s">
        <v>1321</v>
      </c>
      <c r="F383" s="85" t="s">
        <v>1352</v>
      </c>
      <c r="G383" s="85" t="s">
        <v>1283</v>
      </c>
      <c r="H383" s="87"/>
      <c r="I383" s="86" t="s">
        <v>54</v>
      </c>
      <c r="J383" s="88"/>
      <c r="K383" s="89">
        <v>69.0</v>
      </c>
      <c r="L383" s="86"/>
      <c r="M383" s="86">
        <v>285.0</v>
      </c>
      <c r="N383" s="90">
        <f t="shared" si="4"/>
        <v>4.21899456</v>
      </c>
      <c r="O383" s="91">
        <v>3.52</v>
      </c>
      <c r="P383" s="92">
        <f t="shared" si="5"/>
        <v>16.19033129</v>
      </c>
      <c r="Q383" s="88"/>
      <c r="R383" s="85" t="s">
        <v>1256</v>
      </c>
      <c r="S383" s="93">
        <v>44429.0</v>
      </c>
    </row>
    <row r="384" ht="15.75" customHeight="1">
      <c r="A384" s="84" t="s">
        <v>1366</v>
      </c>
      <c r="B384" s="85" t="s">
        <v>1252</v>
      </c>
      <c r="C384" s="86" t="s">
        <v>1367</v>
      </c>
      <c r="D384" s="85" t="s">
        <v>123</v>
      </c>
      <c r="E384" s="85" t="s">
        <v>1368</v>
      </c>
      <c r="F384" s="85" t="s">
        <v>1369</v>
      </c>
      <c r="G384" s="85" t="s">
        <v>1293</v>
      </c>
      <c r="H384" s="95"/>
      <c r="I384" s="86" t="s">
        <v>54</v>
      </c>
      <c r="J384" s="88"/>
      <c r="K384" s="89">
        <v>69.0</v>
      </c>
      <c r="L384" s="86"/>
      <c r="M384" s="86">
        <v>140.0</v>
      </c>
      <c r="N384" s="90">
        <f t="shared" si="4"/>
        <v>4.90218402</v>
      </c>
      <c r="O384" s="91">
        <v>4.09</v>
      </c>
      <c r="P384" s="92">
        <f t="shared" si="5"/>
        <v>18.81206108</v>
      </c>
      <c r="Q384" s="88"/>
      <c r="R384" s="85" t="s">
        <v>1256</v>
      </c>
      <c r="S384" s="94">
        <v>44337.0</v>
      </c>
    </row>
    <row r="385" ht="15.75" customHeight="1">
      <c r="A385" s="84" t="s">
        <v>1370</v>
      </c>
      <c r="B385" s="85" t="s">
        <v>1252</v>
      </c>
      <c r="C385" s="86" t="s">
        <v>1371</v>
      </c>
      <c r="D385" s="85" t="s">
        <v>123</v>
      </c>
      <c r="E385" s="85" t="s">
        <v>1372</v>
      </c>
      <c r="F385" s="85" t="s">
        <v>1373</v>
      </c>
      <c r="G385" s="85" t="s">
        <v>1293</v>
      </c>
      <c r="H385" s="95"/>
      <c r="I385" s="86" t="s">
        <v>54</v>
      </c>
      <c r="J385" s="88"/>
      <c r="K385" s="89">
        <v>69.0</v>
      </c>
      <c r="L385" s="86"/>
      <c r="M385" s="86">
        <v>145.0</v>
      </c>
      <c r="N385" s="90">
        <f t="shared" si="4"/>
        <v>4.90218402</v>
      </c>
      <c r="O385" s="91">
        <v>4.09</v>
      </c>
      <c r="P385" s="92">
        <f t="shared" si="5"/>
        <v>18.81206108</v>
      </c>
      <c r="Q385" s="88"/>
      <c r="R385" s="85" t="s">
        <v>1256</v>
      </c>
      <c r="S385" s="94">
        <v>44337.0</v>
      </c>
    </row>
    <row r="386" ht="15.75" customHeight="1">
      <c r="A386" s="84" t="s">
        <v>1374</v>
      </c>
      <c r="B386" s="85" t="s">
        <v>1252</v>
      </c>
      <c r="C386" s="86" t="s">
        <v>1375</v>
      </c>
      <c r="D386" s="85" t="s">
        <v>173</v>
      </c>
      <c r="E386" s="85" t="s">
        <v>1376</v>
      </c>
      <c r="F386" s="88"/>
      <c r="G386" s="85" t="s">
        <v>1283</v>
      </c>
      <c r="H386" s="87"/>
      <c r="I386" s="86" t="s">
        <v>54</v>
      </c>
      <c r="J386" s="88"/>
      <c r="K386" s="89">
        <v>69.0</v>
      </c>
      <c r="L386" s="86"/>
      <c r="M386" s="86">
        <v>279.0</v>
      </c>
      <c r="N386" s="90">
        <f t="shared" si="4"/>
        <v>4.794312</v>
      </c>
      <c r="O386" s="91">
        <v>4.0</v>
      </c>
      <c r="P386" s="92">
        <f t="shared" si="5"/>
        <v>18.39810374</v>
      </c>
      <c r="Q386" s="85" t="s">
        <v>856</v>
      </c>
      <c r="R386" s="85" t="s">
        <v>1256</v>
      </c>
      <c r="S386" s="93">
        <v>44307.0</v>
      </c>
    </row>
    <row r="387" ht="15.75" customHeight="1">
      <c r="A387" s="84" t="s">
        <v>1377</v>
      </c>
      <c r="B387" s="85" t="s">
        <v>1252</v>
      </c>
      <c r="C387" s="86" t="s">
        <v>1378</v>
      </c>
      <c r="D387" s="85" t="s">
        <v>173</v>
      </c>
      <c r="E387" s="85" t="s">
        <v>1376</v>
      </c>
      <c r="F387" s="88"/>
      <c r="G387" s="85" t="s">
        <v>1283</v>
      </c>
      <c r="H387" s="87"/>
      <c r="I387" s="86" t="s">
        <v>54</v>
      </c>
      <c r="J387" s="88"/>
      <c r="K387" s="89">
        <v>69.0</v>
      </c>
      <c r="L387" s="86"/>
      <c r="M387" s="86">
        <v>285.0</v>
      </c>
      <c r="N387" s="90">
        <f t="shared" si="4"/>
        <v>4.794312</v>
      </c>
      <c r="O387" s="91">
        <v>4.0</v>
      </c>
      <c r="P387" s="92">
        <f t="shared" si="5"/>
        <v>18.39810374</v>
      </c>
      <c r="Q387" s="85" t="s">
        <v>856</v>
      </c>
      <c r="R387" s="85" t="s">
        <v>1256</v>
      </c>
      <c r="S387" s="94">
        <v>44337.0</v>
      </c>
    </row>
    <row r="388" ht="15.75" customHeight="1">
      <c r="A388" s="84" t="s">
        <v>1379</v>
      </c>
      <c r="B388" s="85" t="s">
        <v>1252</v>
      </c>
      <c r="C388" s="86" t="s">
        <v>1380</v>
      </c>
      <c r="D388" s="85" t="s">
        <v>173</v>
      </c>
      <c r="E388" s="85" t="s">
        <v>1376</v>
      </c>
      <c r="F388" s="88"/>
      <c r="G388" s="85" t="s">
        <v>1283</v>
      </c>
      <c r="H388" s="87"/>
      <c r="I388" s="86" t="s">
        <v>54</v>
      </c>
      <c r="J388" s="88"/>
      <c r="K388" s="89">
        <v>69.0</v>
      </c>
      <c r="L388" s="86"/>
      <c r="M388" s="86">
        <v>185.0</v>
      </c>
      <c r="N388" s="90">
        <f t="shared" si="4"/>
        <v>4.794312</v>
      </c>
      <c r="O388" s="91">
        <v>4.0</v>
      </c>
      <c r="P388" s="92">
        <f t="shared" si="5"/>
        <v>18.39810374</v>
      </c>
      <c r="Q388" s="85" t="s">
        <v>856</v>
      </c>
      <c r="R388" s="85" t="s">
        <v>1256</v>
      </c>
      <c r="S388" s="93">
        <v>44368.0</v>
      </c>
    </row>
    <row r="389" ht="15.75" customHeight="1">
      <c r="A389" s="84" t="s">
        <v>1381</v>
      </c>
      <c r="B389" s="85" t="s">
        <v>1252</v>
      </c>
      <c r="C389" s="86" t="s">
        <v>1382</v>
      </c>
      <c r="D389" s="85" t="s">
        <v>173</v>
      </c>
      <c r="E389" s="85" t="s">
        <v>1376</v>
      </c>
      <c r="F389" s="88"/>
      <c r="G389" s="85" t="s">
        <v>1283</v>
      </c>
      <c r="H389" s="87"/>
      <c r="I389" s="86" t="s">
        <v>54</v>
      </c>
      <c r="J389" s="88"/>
      <c r="K389" s="89">
        <v>69.0</v>
      </c>
      <c r="L389" s="86"/>
      <c r="M389" s="86">
        <v>271.0</v>
      </c>
      <c r="N389" s="90">
        <f t="shared" si="4"/>
        <v>4.56658218</v>
      </c>
      <c r="O389" s="91">
        <v>3.81</v>
      </c>
      <c r="P389" s="92">
        <f t="shared" si="5"/>
        <v>17.52419381</v>
      </c>
      <c r="Q389" s="85" t="s">
        <v>856</v>
      </c>
      <c r="R389" s="85" t="s">
        <v>1256</v>
      </c>
      <c r="S389" s="93">
        <v>44248.0</v>
      </c>
    </row>
    <row r="390" ht="15.75" customHeight="1">
      <c r="A390" s="84" t="s">
        <v>1383</v>
      </c>
      <c r="B390" s="85" t="s">
        <v>1252</v>
      </c>
      <c r="C390" s="86" t="s">
        <v>1384</v>
      </c>
      <c r="D390" s="85" t="s">
        <v>173</v>
      </c>
      <c r="E390" s="85" t="s">
        <v>1376</v>
      </c>
      <c r="F390" s="85" t="s">
        <v>1385</v>
      </c>
      <c r="G390" s="85" t="s">
        <v>1283</v>
      </c>
      <c r="H390" s="95">
        <v>83.0</v>
      </c>
      <c r="I390" s="86" t="s">
        <v>54</v>
      </c>
      <c r="J390" s="85" t="s">
        <v>1386</v>
      </c>
      <c r="K390" s="89">
        <v>69.0</v>
      </c>
      <c r="L390" s="86" t="s">
        <v>1274</v>
      </c>
      <c r="M390" s="86">
        <v>60.0</v>
      </c>
      <c r="N390" s="90">
        <f t="shared" si="4"/>
        <v>7.5510414</v>
      </c>
      <c r="O390" s="91">
        <v>6.3</v>
      </c>
      <c r="P390" s="92">
        <f t="shared" si="5"/>
        <v>28.97701339</v>
      </c>
      <c r="Q390" s="88"/>
      <c r="R390" s="85" t="s">
        <v>1267</v>
      </c>
      <c r="S390" s="88"/>
    </row>
    <row r="391" ht="15.75" customHeight="1">
      <c r="A391" s="84" t="s">
        <v>1387</v>
      </c>
      <c r="B391" s="85" t="s">
        <v>1252</v>
      </c>
      <c r="C391" s="86" t="s">
        <v>1388</v>
      </c>
      <c r="D391" s="85" t="s">
        <v>173</v>
      </c>
      <c r="E391" s="85" t="s">
        <v>1376</v>
      </c>
      <c r="F391" s="85" t="s">
        <v>1389</v>
      </c>
      <c r="G391" s="85" t="s">
        <v>1283</v>
      </c>
      <c r="H391" s="95">
        <v>84.5</v>
      </c>
      <c r="I391" s="86" t="s">
        <v>54</v>
      </c>
      <c r="J391" s="85" t="s">
        <v>1390</v>
      </c>
      <c r="K391" s="89">
        <v>69.0</v>
      </c>
      <c r="L391" s="96" t="s">
        <v>1274</v>
      </c>
      <c r="M391" s="86">
        <v>60.0</v>
      </c>
      <c r="N391" s="90">
        <f t="shared" si="4"/>
        <v>7.34728314</v>
      </c>
      <c r="O391" s="91">
        <v>6.13</v>
      </c>
      <c r="P391" s="92">
        <f t="shared" si="5"/>
        <v>28.19509398</v>
      </c>
      <c r="Q391" s="88"/>
      <c r="R391" s="85" t="s">
        <v>1267</v>
      </c>
      <c r="S391" s="88"/>
    </row>
    <row r="392" ht="15.75" customHeight="1">
      <c r="A392" s="84" t="s">
        <v>1391</v>
      </c>
      <c r="B392" s="85" t="s">
        <v>1252</v>
      </c>
      <c r="C392" s="86" t="s">
        <v>1392</v>
      </c>
      <c r="D392" s="85" t="s">
        <v>173</v>
      </c>
      <c r="E392" s="85" t="s">
        <v>1376</v>
      </c>
      <c r="F392" s="85" t="s">
        <v>1393</v>
      </c>
      <c r="G392" s="85" t="s">
        <v>1283</v>
      </c>
      <c r="H392" s="95">
        <v>83.0</v>
      </c>
      <c r="I392" s="86" t="s">
        <v>54</v>
      </c>
      <c r="J392" s="85" t="s">
        <v>1394</v>
      </c>
      <c r="K392" s="89">
        <v>69.0</v>
      </c>
      <c r="L392" s="86"/>
      <c r="M392" s="86">
        <v>64.0</v>
      </c>
      <c r="N392" s="90">
        <f t="shared" si="4"/>
        <v>7.04763864</v>
      </c>
      <c r="O392" s="91">
        <v>5.88</v>
      </c>
      <c r="P392" s="92">
        <f t="shared" si="5"/>
        <v>27.0452125</v>
      </c>
      <c r="Q392" s="88"/>
      <c r="R392" s="85" t="s">
        <v>1267</v>
      </c>
      <c r="S392" s="88"/>
    </row>
    <row r="393" ht="15.75" customHeight="1">
      <c r="A393" s="84" t="s">
        <v>1395</v>
      </c>
      <c r="B393" s="85" t="s">
        <v>1252</v>
      </c>
      <c r="C393" s="86" t="s">
        <v>1396</v>
      </c>
      <c r="D393" s="85" t="s">
        <v>173</v>
      </c>
      <c r="E393" s="85" t="s">
        <v>1376</v>
      </c>
      <c r="F393" s="85" t="s">
        <v>1397</v>
      </c>
      <c r="G393" s="85" t="s">
        <v>1283</v>
      </c>
      <c r="H393" s="87"/>
      <c r="I393" s="86" t="s">
        <v>54</v>
      </c>
      <c r="J393" s="88"/>
      <c r="K393" s="89">
        <v>69.0</v>
      </c>
      <c r="L393" s="86"/>
      <c r="M393" s="86">
        <v>275.0</v>
      </c>
      <c r="N393" s="90">
        <f t="shared" si="4"/>
        <v>4.53062484</v>
      </c>
      <c r="O393" s="91">
        <v>3.78</v>
      </c>
      <c r="P393" s="92">
        <f t="shared" si="5"/>
        <v>17.38620804</v>
      </c>
      <c r="Q393" s="88"/>
      <c r="R393" s="85" t="s">
        <v>1256</v>
      </c>
      <c r="S393" s="94">
        <v>44337.0</v>
      </c>
    </row>
    <row r="394" ht="15.75" customHeight="1">
      <c r="A394" s="84" t="s">
        <v>1398</v>
      </c>
      <c r="B394" s="85" t="s">
        <v>1252</v>
      </c>
      <c r="C394" s="86" t="s">
        <v>1399</v>
      </c>
      <c r="D394" s="85" t="s">
        <v>173</v>
      </c>
      <c r="E394" s="85" t="s">
        <v>1376</v>
      </c>
      <c r="F394" s="85" t="s">
        <v>1397</v>
      </c>
      <c r="G394" s="85" t="s">
        <v>1283</v>
      </c>
      <c r="H394" s="87"/>
      <c r="I394" s="86" t="s">
        <v>54</v>
      </c>
      <c r="J394" s="88"/>
      <c r="K394" s="89">
        <v>69.0</v>
      </c>
      <c r="L394" s="86"/>
      <c r="M394" s="86">
        <v>275.0</v>
      </c>
      <c r="N394" s="90">
        <f t="shared" si="4"/>
        <v>4.53062484</v>
      </c>
      <c r="O394" s="91">
        <v>3.78</v>
      </c>
      <c r="P394" s="92">
        <f t="shared" si="5"/>
        <v>17.38620804</v>
      </c>
      <c r="Q394" s="88"/>
      <c r="R394" s="85" t="s">
        <v>1256</v>
      </c>
      <c r="S394" s="93">
        <v>44368.0</v>
      </c>
    </row>
    <row r="395" ht="15.75" customHeight="1">
      <c r="A395" s="84" t="s">
        <v>1400</v>
      </c>
      <c r="B395" s="85" t="s">
        <v>1252</v>
      </c>
      <c r="C395" s="86" t="s">
        <v>1401</v>
      </c>
      <c r="D395" s="85" t="s">
        <v>173</v>
      </c>
      <c r="E395" s="85" t="s">
        <v>1376</v>
      </c>
      <c r="F395" s="85" t="s">
        <v>1402</v>
      </c>
      <c r="G395" s="85" t="s">
        <v>1403</v>
      </c>
      <c r="H395" s="95"/>
      <c r="I395" s="86" t="s">
        <v>54</v>
      </c>
      <c r="J395" s="88"/>
      <c r="K395" s="89">
        <v>69.0</v>
      </c>
      <c r="L395" s="86"/>
      <c r="M395" s="86">
        <v>50.0</v>
      </c>
      <c r="N395" s="90">
        <f t="shared" si="4"/>
        <v>9.66053868</v>
      </c>
      <c r="O395" s="91">
        <v>8.06</v>
      </c>
      <c r="P395" s="92">
        <f t="shared" si="5"/>
        <v>37.07217904</v>
      </c>
      <c r="Q395" s="88"/>
      <c r="R395" s="85" t="s">
        <v>1256</v>
      </c>
      <c r="S395" s="93">
        <v>44368.0</v>
      </c>
    </row>
    <row r="396" ht="15.75" customHeight="1">
      <c r="A396" s="84" t="s">
        <v>1404</v>
      </c>
      <c r="B396" s="85" t="s">
        <v>1252</v>
      </c>
      <c r="C396" s="86" t="s">
        <v>1405</v>
      </c>
      <c r="D396" s="85" t="s">
        <v>186</v>
      </c>
      <c r="E396" s="85" t="s">
        <v>1406</v>
      </c>
      <c r="F396" s="85" t="s">
        <v>1407</v>
      </c>
      <c r="G396" s="85" t="s">
        <v>1323</v>
      </c>
      <c r="H396" s="95"/>
      <c r="I396" s="86" t="s">
        <v>54</v>
      </c>
      <c r="J396" s="88"/>
      <c r="K396" s="89">
        <v>69.0</v>
      </c>
      <c r="L396" s="86"/>
      <c r="M396" s="86">
        <v>165.0</v>
      </c>
      <c r="N396" s="90">
        <f t="shared" si="4"/>
        <v>4.99807026</v>
      </c>
      <c r="O396" s="91">
        <v>4.17</v>
      </c>
      <c r="P396" s="92">
        <f t="shared" si="5"/>
        <v>19.18002315</v>
      </c>
      <c r="Q396" s="85" t="s">
        <v>1300</v>
      </c>
      <c r="R396" s="85" t="s">
        <v>1256</v>
      </c>
      <c r="S396" s="94">
        <v>44337.0</v>
      </c>
    </row>
    <row r="397" ht="15.75" customHeight="1">
      <c r="A397" s="84" t="s">
        <v>1408</v>
      </c>
      <c r="B397" s="85" t="s">
        <v>1252</v>
      </c>
      <c r="C397" s="86" t="s">
        <v>1409</v>
      </c>
      <c r="D397" s="85" t="s">
        <v>186</v>
      </c>
      <c r="E397" s="85" t="s">
        <v>1406</v>
      </c>
      <c r="F397" s="85" t="s">
        <v>1407</v>
      </c>
      <c r="G397" s="85" t="s">
        <v>1337</v>
      </c>
      <c r="H397" s="87"/>
      <c r="I397" s="86" t="s">
        <v>54</v>
      </c>
      <c r="J397" s="88"/>
      <c r="K397" s="89">
        <v>69.0</v>
      </c>
      <c r="L397" s="86"/>
      <c r="M397" s="86">
        <v>285.0</v>
      </c>
      <c r="N397" s="90">
        <f t="shared" si="4"/>
        <v>4.27892346</v>
      </c>
      <c r="O397" s="91">
        <v>3.57</v>
      </c>
      <c r="P397" s="92">
        <f t="shared" si="5"/>
        <v>16.42030759</v>
      </c>
      <c r="Q397" s="85" t="s">
        <v>856</v>
      </c>
      <c r="R397" s="85" t="s">
        <v>1256</v>
      </c>
      <c r="S397" s="94">
        <v>44337.0</v>
      </c>
    </row>
    <row r="398" ht="15.75" customHeight="1">
      <c r="A398" s="84" t="s">
        <v>1410</v>
      </c>
      <c r="B398" s="85" t="s">
        <v>1252</v>
      </c>
      <c r="C398" s="86" t="s">
        <v>1411</v>
      </c>
      <c r="D398" s="85" t="s">
        <v>186</v>
      </c>
      <c r="E398" s="85" t="s">
        <v>1406</v>
      </c>
      <c r="F398" s="85" t="s">
        <v>1412</v>
      </c>
      <c r="G398" s="85" t="s">
        <v>1283</v>
      </c>
      <c r="H398" s="95">
        <v>84.0</v>
      </c>
      <c r="I398" s="86" t="s">
        <v>54</v>
      </c>
      <c r="J398" s="85" t="s">
        <v>1413</v>
      </c>
      <c r="K398" s="89">
        <v>69.0</v>
      </c>
      <c r="L398" s="86"/>
      <c r="M398" s="86">
        <v>741.0</v>
      </c>
      <c r="N398" s="90">
        <f t="shared" si="4"/>
        <v>3.90736428</v>
      </c>
      <c r="O398" s="91">
        <v>3.26</v>
      </c>
      <c r="P398" s="92">
        <f t="shared" si="5"/>
        <v>14.99445455</v>
      </c>
      <c r="Q398" s="88"/>
      <c r="R398" s="85" t="s">
        <v>1267</v>
      </c>
      <c r="S398" s="88"/>
    </row>
    <row r="399" ht="15.75" customHeight="1">
      <c r="A399" s="84" t="s">
        <v>1414</v>
      </c>
      <c r="B399" s="85" t="s">
        <v>1252</v>
      </c>
      <c r="C399" s="86" t="s">
        <v>1415</v>
      </c>
      <c r="D399" s="85" t="s">
        <v>186</v>
      </c>
      <c r="E399" s="85" t="s">
        <v>1416</v>
      </c>
      <c r="F399" s="85" t="s">
        <v>1417</v>
      </c>
      <c r="G399" s="85" t="s">
        <v>1283</v>
      </c>
      <c r="H399" s="95">
        <v>83.0</v>
      </c>
      <c r="I399" s="86" t="s">
        <v>54</v>
      </c>
      <c r="J399" s="85" t="s">
        <v>1418</v>
      </c>
      <c r="K399" s="89">
        <v>69.0</v>
      </c>
      <c r="L399" s="86"/>
      <c r="M399" s="86">
        <v>126.0</v>
      </c>
      <c r="N399" s="90">
        <f t="shared" si="4"/>
        <v>3.81147804</v>
      </c>
      <c r="O399" s="91">
        <v>3.18</v>
      </c>
      <c r="P399" s="92">
        <f t="shared" si="5"/>
        <v>14.62649247</v>
      </c>
      <c r="Q399" s="88"/>
      <c r="R399" s="85" t="s">
        <v>1267</v>
      </c>
      <c r="S399" s="88"/>
    </row>
    <row r="400" ht="15.75" customHeight="1">
      <c r="A400" s="84" t="s">
        <v>1419</v>
      </c>
      <c r="B400" s="85" t="s">
        <v>1252</v>
      </c>
      <c r="C400" s="86" t="s">
        <v>1420</v>
      </c>
      <c r="D400" s="85" t="s">
        <v>186</v>
      </c>
      <c r="E400" s="85" t="s">
        <v>1416</v>
      </c>
      <c r="F400" s="85" t="s">
        <v>1417</v>
      </c>
      <c r="G400" s="85" t="s">
        <v>1283</v>
      </c>
      <c r="H400" s="95">
        <v>83.0</v>
      </c>
      <c r="I400" s="86" t="s">
        <v>54</v>
      </c>
      <c r="J400" s="85" t="s">
        <v>1418</v>
      </c>
      <c r="K400" s="89">
        <v>69.0</v>
      </c>
      <c r="L400" s="86"/>
      <c r="M400" s="86">
        <v>274.0</v>
      </c>
      <c r="N400" s="90">
        <f t="shared" si="4"/>
        <v>3.81147804</v>
      </c>
      <c r="O400" s="91">
        <v>3.18</v>
      </c>
      <c r="P400" s="92">
        <f t="shared" si="5"/>
        <v>14.62649247</v>
      </c>
      <c r="Q400" s="88"/>
      <c r="R400" s="85" t="s">
        <v>1267</v>
      </c>
      <c r="S400" s="88"/>
    </row>
    <row r="401" ht="15.75" customHeight="1">
      <c r="A401" s="84" t="s">
        <v>1421</v>
      </c>
      <c r="B401" s="85" t="s">
        <v>1252</v>
      </c>
      <c r="C401" s="86" t="s">
        <v>1422</v>
      </c>
      <c r="D401" s="85" t="s">
        <v>186</v>
      </c>
      <c r="E401" s="85" t="s">
        <v>1416</v>
      </c>
      <c r="F401" s="85" t="s">
        <v>1417</v>
      </c>
      <c r="G401" s="85" t="s">
        <v>1283</v>
      </c>
      <c r="H401" s="95">
        <v>83.0</v>
      </c>
      <c r="I401" s="86" t="s">
        <v>54</v>
      </c>
      <c r="J401" s="85" t="s">
        <v>1418</v>
      </c>
      <c r="K401" s="89">
        <v>69.0</v>
      </c>
      <c r="L401" s="86"/>
      <c r="M401" s="86">
        <v>194.0</v>
      </c>
      <c r="N401" s="90">
        <f t="shared" si="4"/>
        <v>3.81147804</v>
      </c>
      <c r="O401" s="91">
        <v>3.18</v>
      </c>
      <c r="P401" s="92">
        <f t="shared" si="5"/>
        <v>14.62649247</v>
      </c>
      <c r="Q401" s="88"/>
      <c r="R401" s="85" t="s">
        <v>1267</v>
      </c>
      <c r="S401" s="88"/>
    </row>
    <row r="402" ht="15.75" customHeight="1">
      <c r="A402" s="84" t="s">
        <v>1423</v>
      </c>
      <c r="B402" s="85" t="s">
        <v>1252</v>
      </c>
      <c r="C402" s="86" t="s">
        <v>1424</v>
      </c>
      <c r="D402" s="85" t="s">
        <v>186</v>
      </c>
      <c r="E402" s="88"/>
      <c r="F402" s="88"/>
      <c r="G402" s="85" t="s">
        <v>1283</v>
      </c>
      <c r="H402" s="95">
        <v>82.0</v>
      </c>
      <c r="I402" s="86" t="s">
        <v>54</v>
      </c>
      <c r="J402" s="85" t="s">
        <v>1425</v>
      </c>
      <c r="K402" s="89">
        <v>69.0</v>
      </c>
      <c r="L402" s="86"/>
      <c r="M402" s="86">
        <v>462.0</v>
      </c>
      <c r="N402" s="90">
        <f t="shared" si="4"/>
        <v>3.595734</v>
      </c>
      <c r="O402" s="91">
        <v>3.0</v>
      </c>
      <c r="P402" s="92">
        <f t="shared" si="5"/>
        <v>13.79857781</v>
      </c>
      <c r="Q402" s="88"/>
      <c r="R402" s="85" t="s">
        <v>1267</v>
      </c>
      <c r="S402" s="88"/>
    </row>
    <row r="403" ht="15.75" customHeight="1">
      <c r="A403" s="84" t="s">
        <v>1426</v>
      </c>
      <c r="B403" s="85" t="s">
        <v>1252</v>
      </c>
      <c r="C403" s="86" t="s">
        <v>1427</v>
      </c>
      <c r="D403" s="85" t="s">
        <v>186</v>
      </c>
      <c r="E403" s="85" t="s">
        <v>1406</v>
      </c>
      <c r="F403" s="85" t="s">
        <v>1428</v>
      </c>
      <c r="G403" s="85" t="s">
        <v>1403</v>
      </c>
      <c r="H403" s="95"/>
      <c r="I403" s="86" t="s">
        <v>54</v>
      </c>
      <c r="J403" s="88"/>
      <c r="K403" s="89">
        <v>69.0</v>
      </c>
      <c r="L403" s="86"/>
      <c r="M403" s="86">
        <v>70.0</v>
      </c>
      <c r="N403" s="90">
        <f t="shared" si="4"/>
        <v>9.2290506</v>
      </c>
      <c r="O403" s="91">
        <v>7.7</v>
      </c>
      <c r="P403" s="92">
        <f t="shared" si="5"/>
        <v>35.4163497</v>
      </c>
      <c r="Q403" s="88"/>
      <c r="R403" s="85" t="s">
        <v>1256</v>
      </c>
      <c r="S403" s="93">
        <v>44368.0</v>
      </c>
    </row>
    <row r="404" ht="15.75" customHeight="1">
      <c r="A404" s="84" t="s">
        <v>1429</v>
      </c>
      <c r="B404" s="85" t="s">
        <v>1252</v>
      </c>
      <c r="C404" s="86" t="s">
        <v>1430</v>
      </c>
      <c r="D404" s="85" t="s">
        <v>199</v>
      </c>
      <c r="E404" s="85" t="s">
        <v>1431</v>
      </c>
      <c r="F404" s="85" t="s">
        <v>1432</v>
      </c>
      <c r="G404" s="85" t="s">
        <v>1433</v>
      </c>
      <c r="H404" s="95">
        <v>83.0</v>
      </c>
      <c r="I404" s="86" t="s">
        <v>54</v>
      </c>
      <c r="J404" s="85" t="s">
        <v>1434</v>
      </c>
      <c r="K404" s="89">
        <v>60.0</v>
      </c>
      <c r="L404" s="86"/>
      <c r="M404" s="86">
        <v>29.0</v>
      </c>
      <c r="N404" s="90">
        <f t="shared" si="4"/>
        <v>7.09558176</v>
      </c>
      <c r="O404" s="91">
        <v>5.92</v>
      </c>
      <c r="P404" s="92">
        <f t="shared" si="5"/>
        <v>27.22919354</v>
      </c>
      <c r="Q404" s="88"/>
      <c r="R404" s="85" t="s">
        <v>1435</v>
      </c>
      <c r="S404" s="88"/>
    </row>
    <row r="405" ht="15.75" customHeight="1">
      <c r="A405" s="84" t="s">
        <v>1436</v>
      </c>
      <c r="B405" s="85" t="s">
        <v>1252</v>
      </c>
      <c r="C405" s="86" t="s">
        <v>1437</v>
      </c>
      <c r="D405" s="85" t="s">
        <v>22</v>
      </c>
      <c r="E405" s="85" t="s">
        <v>1438</v>
      </c>
      <c r="F405" s="85" t="s">
        <v>1439</v>
      </c>
      <c r="G405" s="85" t="s">
        <v>1440</v>
      </c>
      <c r="H405" s="95">
        <v>83.0</v>
      </c>
      <c r="I405" s="86" t="s">
        <v>28</v>
      </c>
      <c r="J405" s="85" t="s">
        <v>1441</v>
      </c>
      <c r="K405" s="89">
        <v>60.0</v>
      </c>
      <c r="L405" s="96" t="s">
        <v>1274</v>
      </c>
      <c r="M405" s="86">
        <v>5.0</v>
      </c>
      <c r="N405" s="90">
        <f t="shared" si="4"/>
        <v>7.191468</v>
      </c>
      <c r="O405" s="91">
        <v>6.0</v>
      </c>
      <c r="P405" s="92">
        <f t="shared" si="5"/>
        <v>27.59715561</v>
      </c>
      <c r="Q405" s="85" t="s">
        <v>1300</v>
      </c>
      <c r="R405" s="85" t="s">
        <v>1256</v>
      </c>
      <c r="S405" s="88"/>
    </row>
    <row r="406" ht="15.75" customHeight="1">
      <c r="A406" s="84" t="s">
        <v>1442</v>
      </c>
      <c r="B406" s="85" t="s">
        <v>1252</v>
      </c>
      <c r="C406" s="86" t="s">
        <v>1443</v>
      </c>
      <c r="D406" s="85" t="s">
        <v>22</v>
      </c>
      <c r="E406" s="85" t="s">
        <v>1444</v>
      </c>
      <c r="F406" s="85" t="s">
        <v>1445</v>
      </c>
      <c r="G406" s="85" t="s">
        <v>1446</v>
      </c>
      <c r="H406" s="95">
        <v>85.0</v>
      </c>
      <c r="I406" s="86" t="s">
        <v>28</v>
      </c>
      <c r="J406" s="85" t="s">
        <v>1447</v>
      </c>
      <c r="K406" s="89">
        <v>30.0</v>
      </c>
      <c r="L406" s="96" t="s">
        <v>1274</v>
      </c>
      <c r="M406" s="86">
        <v>10.0</v>
      </c>
      <c r="N406" s="90">
        <f t="shared" si="4"/>
        <v>9.13316436</v>
      </c>
      <c r="O406" s="91">
        <v>7.62</v>
      </c>
      <c r="P406" s="92">
        <f t="shared" si="5"/>
        <v>35.04838763</v>
      </c>
      <c r="Q406" s="85" t="s">
        <v>1448</v>
      </c>
      <c r="R406" s="85" t="s">
        <v>1256</v>
      </c>
      <c r="S406" s="88"/>
    </row>
    <row r="407" ht="15.75" customHeight="1">
      <c r="A407" s="84" t="s">
        <v>1449</v>
      </c>
      <c r="B407" s="85" t="s">
        <v>1252</v>
      </c>
      <c r="C407" s="86" t="s">
        <v>1450</v>
      </c>
      <c r="D407" s="85" t="s">
        <v>22</v>
      </c>
      <c r="E407" s="85" t="s">
        <v>1438</v>
      </c>
      <c r="F407" s="85" t="s">
        <v>1451</v>
      </c>
      <c r="G407" s="85" t="s">
        <v>1446</v>
      </c>
      <c r="H407" s="95">
        <v>83.5</v>
      </c>
      <c r="I407" s="86" t="s">
        <v>440</v>
      </c>
      <c r="J407" s="85" t="s">
        <v>1452</v>
      </c>
      <c r="K407" s="89">
        <v>30.0</v>
      </c>
      <c r="L407" s="96" t="s">
        <v>1274</v>
      </c>
      <c r="M407" s="86">
        <v>10.0</v>
      </c>
      <c r="N407" s="90">
        <f t="shared" si="4"/>
        <v>9.13316436</v>
      </c>
      <c r="O407" s="91">
        <v>7.62</v>
      </c>
      <c r="P407" s="92">
        <f t="shared" si="5"/>
        <v>35.04838763</v>
      </c>
      <c r="Q407" s="85" t="s">
        <v>1448</v>
      </c>
      <c r="R407" s="85" t="s">
        <v>1256</v>
      </c>
      <c r="S407" s="88"/>
    </row>
    <row r="408" ht="15.75" customHeight="1">
      <c r="A408" s="84" t="s">
        <v>1453</v>
      </c>
      <c r="B408" s="85" t="s">
        <v>1252</v>
      </c>
      <c r="C408" s="86" t="s">
        <v>1454</v>
      </c>
      <c r="D408" s="85" t="s">
        <v>22</v>
      </c>
      <c r="E408" s="85" t="s">
        <v>1438</v>
      </c>
      <c r="F408" s="85" t="s">
        <v>1455</v>
      </c>
      <c r="G408" s="85" t="s">
        <v>1446</v>
      </c>
      <c r="H408" s="95">
        <v>85.0</v>
      </c>
      <c r="I408" s="86" t="s">
        <v>440</v>
      </c>
      <c r="J408" s="85" t="s">
        <v>1456</v>
      </c>
      <c r="K408" s="89">
        <v>30.0</v>
      </c>
      <c r="L408" s="96" t="s">
        <v>1274</v>
      </c>
      <c r="M408" s="86">
        <v>10.0</v>
      </c>
      <c r="N408" s="90">
        <f t="shared" si="4"/>
        <v>8.00650104</v>
      </c>
      <c r="O408" s="91">
        <v>6.68</v>
      </c>
      <c r="P408" s="92">
        <f t="shared" si="5"/>
        <v>30.72483325</v>
      </c>
      <c r="Q408" s="85" t="s">
        <v>1448</v>
      </c>
      <c r="R408" s="85" t="s">
        <v>1256</v>
      </c>
      <c r="S408" s="88"/>
    </row>
    <row r="409" ht="15.75" customHeight="1">
      <c r="A409" s="84" t="s">
        <v>1457</v>
      </c>
      <c r="B409" s="85" t="s">
        <v>1252</v>
      </c>
      <c r="C409" s="86" t="s">
        <v>1458</v>
      </c>
      <c r="D409" s="85" t="s">
        <v>22</v>
      </c>
      <c r="E409" s="85" t="s">
        <v>402</v>
      </c>
      <c r="F409" s="85" t="s">
        <v>1459</v>
      </c>
      <c r="G409" s="85" t="s">
        <v>1446</v>
      </c>
      <c r="H409" s="95">
        <v>85.5</v>
      </c>
      <c r="I409" s="86" t="s">
        <v>1460</v>
      </c>
      <c r="J409" s="85" t="s">
        <v>1461</v>
      </c>
      <c r="K409" s="89">
        <v>30.0</v>
      </c>
      <c r="L409" s="96" t="s">
        <v>1274</v>
      </c>
      <c r="M409" s="86">
        <v>12.0</v>
      </c>
      <c r="N409" s="90">
        <f t="shared" si="4"/>
        <v>8.5698327</v>
      </c>
      <c r="O409" s="91">
        <v>7.15</v>
      </c>
      <c r="P409" s="92">
        <f t="shared" si="5"/>
        <v>32.88661044</v>
      </c>
      <c r="Q409" s="85" t="s">
        <v>1448</v>
      </c>
      <c r="R409" s="85" t="s">
        <v>1256</v>
      </c>
      <c r="S409" s="88"/>
    </row>
    <row r="410" ht="15.75" customHeight="1">
      <c r="A410" s="84" t="s">
        <v>1462</v>
      </c>
      <c r="B410" s="85" t="s">
        <v>1252</v>
      </c>
      <c r="C410" s="86" t="s">
        <v>1463</v>
      </c>
      <c r="D410" s="85" t="s">
        <v>22</v>
      </c>
      <c r="E410" s="85" t="s">
        <v>1464</v>
      </c>
      <c r="F410" s="85" t="s">
        <v>1465</v>
      </c>
      <c r="G410" s="85" t="s">
        <v>1446</v>
      </c>
      <c r="H410" s="95">
        <v>85.5</v>
      </c>
      <c r="I410" s="86" t="s">
        <v>440</v>
      </c>
      <c r="J410" s="85" t="s">
        <v>1466</v>
      </c>
      <c r="K410" s="89">
        <v>60.0</v>
      </c>
      <c r="L410" s="96" t="s">
        <v>1274</v>
      </c>
      <c r="M410" s="86">
        <v>5.0</v>
      </c>
      <c r="N410" s="90">
        <f t="shared" si="4"/>
        <v>7.44316938</v>
      </c>
      <c r="O410" s="91">
        <v>6.21</v>
      </c>
      <c r="P410" s="92">
        <f t="shared" si="5"/>
        <v>28.56305606</v>
      </c>
      <c r="Q410" s="85" t="s">
        <v>1448</v>
      </c>
      <c r="R410" s="85" t="s">
        <v>1256</v>
      </c>
      <c r="S410" s="88"/>
    </row>
    <row r="411" ht="15.75" customHeight="1">
      <c r="A411" s="84" t="s">
        <v>1467</v>
      </c>
      <c r="B411" s="85" t="s">
        <v>1252</v>
      </c>
      <c r="C411" s="86" t="s">
        <v>1468</v>
      </c>
      <c r="D411" s="85" t="s">
        <v>22</v>
      </c>
      <c r="E411" s="85" t="s">
        <v>1438</v>
      </c>
      <c r="F411" s="85" t="s">
        <v>1469</v>
      </c>
      <c r="G411" s="85" t="s">
        <v>1446</v>
      </c>
      <c r="H411" s="95">
        <v>83.0</v>
      </c>
      <c r="I411" s="86" t="s">
        <v>28</v>
      </c>
      <c r="J411" s="85" t="s">
        <v>1470</v>
      </c>
      <c r="K411" s="89">
        <v>60.0</v>
      </c>
      <c r="L411" s="86"/>
      <c r="M411" s="86">
        <v>280.0</v>
      </c>
      <c r="N411" s="90">
        <f t="shared" si="4"/>
        <v>4.794312</v>
      </c>
      <c r="O411" s="91">
        <v>4.0</v>
      </c>
      <c r="P411" s="92">
        <f t="shared" si="5"/>
        <v>18.39810374</v>
      </c>
      <c r="Q411" s="85" t="s">
        <v>1448</v>
      </c>
      <c r="R411" s="85" t="s">
        <v>1256</v>
      </c>
      <c r="S411" s="88"/>
    </row>
    <row r="412" ht="15.75" customHeight="1">
      <c r="A412" s="84" t="s">
        <v>1471</v>
      </c>
      <c r="B412" s="85" t="s">
        <v>1252</v>
      </c>
      <c r="C412" s="86" t="s">
        <v>1472</v>
      </c>
      <c r="D412" s="85" t="s">
        <v>22</v>
      </c>
      <c r="E412" s="85" t="s">
        <v>1473</v>
      </c>
      <c r="F412" s="85" t="s">
        <v>1474</v>
      </c>
      <c r="G412" s="85" t="s">
        <v>1473</v>
      </c>
      <c r="H412" s="95">
        <v>82.0</v>
      </c>
      <c r="I412" s="86" t="s">
        <v>28</v>
      </c>
      <c r="J412" s="85" t="s">
        <v>1475</v>
      </c>
      <c r="K412" s="89">
        <v>60.0</v>
      </c>
      <c r="L412" s="86"/>
      <c r="M412" s="86">
        <v>275.0</v>
      </c>
      <c r="N412" s="90">
        <f t="shared" si="4"/>
        <v>7.27536846</v>
      </c>
      <c r="O412" s="91">
        <v>6.07</v>
      </c>
      <c r="P412" s="92">
        <f t="shared" si="5"/>
        <v>27.91912243</v>
      </c>
      <c r="Q412" s="85" t="s">
        <v>856</v>
      </c>
      <c r="R412" s="85" t="s">
        <v>1256</v>
      </c>
      <c r="S412" s="88"/>
    </row>
    <row r="413" ht="15.75" customHeight="1">
      <c r="A413" s="84" t="s">
        <v>1476</v>
      </c>
      <c r="B413" s="85" t="s">
        <v>1252</v>
      </c>
      <c r="C413" s="86" t="s">
        <v>1477</v>
      </c>
      <c r="D413" s="85" t="s">
        <v>22</v>
      </c>
      <c r="E413" s="85" t="s">
        <v>535</v>
      </c>
      <c r="F413" s="85" t="s">
        <v>1478</v>
      </c>
      <c r="G413" s="85" t="s">
        <v>1479</v>
      </c>
      <c r="H413" s="95">
        <v>81.0</v>
      </c>
      <c r="I413" s="86" t="s">
        <v>28</v>
      </c>
      <c r="J413" s="85" t="s">
        <v>1480</v>
      </c>
      <c r="K413" s="89">
        <v>60.0</v>
      </c>
      <c r="L413" s="86"/>
      <c r="M413" s="86">
        <v>181.0</v>
      </c>
      <c r="N413" s="90">
        <f t="shared" si="4"/>
        <v>7.0116813</v>
      </c>
      <c r="O413" s="91">
        <v>5.85</v>
      </c>
      <c r="P413" s="92">
        <f t="shared" si="5"/>
        <v>26.90722672</v>
      </c>
      <c r="Q413" s="85" t="s">
        <v>856</v>
      </c>
      <c r="R413" s="85" t="s">
        <v>1256</v>
      </c>
      <c r="S413" s="88"/>
    </row>
    <row r="414" ht="15.75" customHeight="1">
      <c r="A414" s="84" t="s">
        <v>1481</v>
      </c>
      <c r="B414" s="85" t="s">
        <v>1252</v>
      </c>
      <c r="C414" s="86" t="s">
        <v>1482</v>
      </c>
      <c r="D414" s="85" t="s">
        <v>22</v>
      </c>
      <c r="E414" s="85" t="s">
        <v>1483</v>
      </c>
      <c r="F414" s="85" t="s">
        <v>1484</v>
      </c>
      <c r="G414" s="85" t="s">
        <v>1485</v>
      </c>
      <c r="H414" s="95">
        <v>82.5</v>
      </c>
      <c r="I414" s="86" t="s">
        <v>28</v>
      </c>
      <c r="J414" s="85" t="s">
        <v>1486</v>
      </c>
      <c r="K414" s="89">
        <v>60.0</v>
      </c>
      <c r="L414" s="96" t="s">
        <v>1274</v>
      </c>
      <c r="M414" s="86">
        <v>138.0</v>
      </c>
      <c r="N414" s="90">
        <f t="shared" si="4"/>
        <v>5.78913174</v>
      </c>
      <c r="O414" s="91">
        <v>4.83</v>
      </c>
      <c r="P414" s="92">
        <f t="shared" si="5"/>
        <v>22.21571027</v>
      </c>
      <c r="Q414" s="85" t="s">
        <v>1487</v>
      </c>
      <c r="R414" s="85" t="s">
        <v>1256</v>
      </c>
      <c r="S414" s="88"/>
    </row>
    <row r="415" ht="15.75" customHeight="1">
      <c r="A415" s="84" t="s">
        <v>1488</v>
      </c>
      <c r="B415" s="85" t="s">
        <v>1252</v>
      </c>
      <c r="C415" s="86" t="s">
        <v>1489</v>
      </c>
      <c r="D415" s="85" t="s">
        <v>22</v>
      </c>
      <c r="E415" s="85" t="s">
        <v>1483</v>
      </c>
      <c r="F415" s="85" t="s">
        <v>1484</v>
      </c>
      <c r="G415" s="85" t="s">
        <v>1485</v>
      </c>
      <c r="H415" s="95">
        <v>82.5</v>
      </c>
      <c r="I415" s="86" t="s">
        <v>28</v>
      </c>
      <c r="J415" s="85" t="s">
        <v>1486</v>
      </c>
      <c r="K415" s="89">
        <v>60.0</v>
      </c>
      <c r="L415" s="96" t="s">
        <v>1274</v>
      </c>
      <c r="M415" s="86">
        <v>170.0</v>
      </c>
      <c r="N415" s="90">
        <f t="shared" si="4"/>
        <v>5.78913174</v>
      </c>
      <c r="O415" s="91">
        <v>4.83</v>
      </c>
      <c r="P415" s="92">
        <f t="shared" si="5"/>
        <v>22.21571027</v>
      </c>
      <c r="Q415" s="85" t="s">
        <v>1487</v>
      </c>
      <c r="R415" s="85" t="s">
        <v>1256</v>
      </c>
      <c r="S415" s="88"/>
    </row>
    <row r="416" ht="15.75" customHeight="1">
      <c r="A416" s="84" t="s">
        <v>1490</v>
      </c>
      <c r="B416" s="85" t="s">
        <v>1252</v>
      </c>
      <c r="C416" s="86" t="s">
        <v>1491</v>
      </c>
      <c r="D416" s="85" t="s">
        <v>22</v>
      </c>
      <c r="E416" s="85" t="s">
        <v>1483</v>
      </c>
      <c r="F416" s="85" t="s">
        <v>1484</v>
      </c>
      <c r="G416" s="85" t="s">
        <v>1485</v>
      </c>
      <c r="H416" s="95">
        <v>82.5</v>
      </c>
      <c r="I416" s="86" t="s">
        <v>440</v>
      </c>
      <c r="J416" s="85" t="s">
        <v>1486</v>
      </c>
      <c r="K416" s="89">
        <v>60.0</v>
      </c>
      <c r="L416" s="96" t="s">
        <v>1274</v>
      </c>
      <c r="M416" s="86">
        <v>74.0</v>
      </c>
      <c r="N416" s="90">
        <f t="shared" si="4"/>
        <v>5.78913174</v>
      </c>
      <c r="O416" s="91">
        <v>4.83</v>
      </c>
      <c r="P416" s="92">
        <f t="shared" si="5"/>
        <v>22.21571027</v>
      </c>
      <c r="Q416" s="85" t="s">
        <v>1487</v>
      </c>
      <c r="R416" s="85" t="s">
        <v>1256</v>
      </c>
      <c r="S416" s="88"/>
    </row>
    <row r="417" ht="15.75" customHeight="1">
      <c r="A417" s="84" t="s">
        <v>1492</v>
      </c>
      <c r="B417" s="85" t="s">
        <v>1252</v>
      </c>
      <c r="C417" s="86" t="s">
        <v>1493</v>
      </c>
      <c r="D417" s="85" t="s">
        <v>22</v>
      </c>
      <c r="E417" s="85" t="s">
        <v>1483</v>
      </c>
      <c r="F417" s="85" t="s">
        <v>1484</v>
      </c>
      <c r="G417" s="85" t="s">
        <v>1485</v>
      </c>
      <c r="H417" s="95">
        <v>82.5</v>
      </c>
      <c r="I417" s="86" t="s">
        <v>440</v>
      </c>
      <c r="J417" s="85" t="s">
        <v>1486</v>
      </c>
      <c r="K417" s="89">
        <v>60.0</v>
      </c>
      <c r="L417" s="96" t="s">
        <v>1274</v>
      </c>
      <c r="M417" s="86">
        <v>98.0</v>
      </c>
      <c r="N417" s="90">
        <f t="shared" si="4"/>
        <v>5.78913174</v>
      </c>
      <c r="O417" s="91">
        <v>4.83</v>
      </c>
      <c r="P417" s="92">
        <f t="shared" si="5"/>
        <v>22.21571027</v>
      </c>
      <c r="Q417" s="85" t="s">
        <v>1487</v>
      </c>
      <c r="R417" s="85" t="s">
        <v>1256</v>
      </c>
      <c r="S417" s="88"/>
    </row>
    <row r="418" ht="15.75" customHeight="1">
      <c r="A418" s="84" t="s">
        <v>1494</v>
      </c>
      <c r="B418" s="85" t="s">
        <v>1252</v>
      </c>
      <c r="C418" s="86" t="s">
        <v>1495</v>
      </c>
      <c r="D418" s="85" t="s">
        <v>22</v>
      </c>
      <c r="E418" s="85" t="s">
        <v>535</v>
      </c>
      <c r="F418" s="85" t="s">
        <v>1496</v>
      </c>
      <c r="G418" s="85" t="s">
        <v>1497</v>
      </c>
      <c r="H418" s="95">
        <v>83.0</v>
      </c>
      <c r="I418" s="86" t="s">
        <v>28</v>
      </c>
      <c r="J418" s="85" t="s">
        <v>1498</v>
      </c>
      <c r="K418" s="89">
        <v>60.0</v>
      </c>
      <c r="L418" s="96" t="s">
        <v>1274</v>
      </c>
      <c r="M418" s="86">
        <v>193.0</v>
      </c>
      <c r="N418" s="90">
        <f t="shared" si="4"/>
        <v>4.50665328</v>
      </c>
      <c r="O418" s="91">
        <v>3.76</v>
      </c>
      <c r="P418" s="92">
        <f t="shared" si="5"/>
        <v>17.29421752</v>
      </c>
      <c r="Q418" s="88"/>
      <c r="R418" s="85" t="s">
        <v>1256</v>
      </c>
      <c r="S418" s="88"/>
    </row>
    <row r="419" ht="15.75" customHeight="1">
      <c r="A419" s="84" t="s">
        <v>1499</v>
      </c>
      <c r="B419" s="85" t="s">
        <v>1252</v>
      </c>
      <c r="C419" s="86" t="s">
        <v>1500</v>
      </c>
      <c r="D419" s="85" t="s">
        <v>22</v>
      </c>
      <c r="E419" s="85" t="s">
        <v>535</v>
      </c>
      <c r="F419" s="85" t="s">
        <v>1501</v>
      </c>
      <c r="G419" s="85" t="s">
        <v>1502</v>
      </c>
      <c r="H419" s="95"/>
      <c r="I419" s="86" t="s">
        <v>28</v>
      </c>
      <c r="J419" s="88"/>
      <c r="K419" s="89">
        <v>60.0</v>
      </c>
      <c r="L419" s="86"/>
      <c r="M419" s="86">
        <v>200.0</v>
      </c>
      <c r="N419" s="90">
        <f t="shared" si="4"/>
        <v>4.41076704</v>
      </c>
      <c r="O419" s="91">
        <v>3.68</v>
      </c>
      <c r="P419" s="92">
        <f t="shared" si="5"/>
        <v>16.92625544</v>
      </c>
      <c r="Q419" s="88"/>
      <c r="R419" s="85" t="s">
        <v>1256</v>
      </c>
      <c r="S419" s="93">
        <v>44276.0</v>
      </c>
    </row>
    <row r="420" ht="15.75" customHeight="1">
      <c r="A420" s="84" t="s">
        <v>1503</v>
      </c>
      <c r="B420" s="85" t="s">
        <v>1252</v>
      </c>
      <c r="C420" s="86" t="s">
        <v>1504</v>
      </c>
      <c r="D420" s="85" t="s">
        <v>22</v>
      </c>
      <c r="E420" s="85" t="s">
        <v>535</v>
      </c>
      <c r="F420" s="85" t="s">
        <v>1501</v>
      </c>
      <c r="G420" s="85" t="s">
        <v>1502</v>
      </c>
      <c r="H420" s="95"/>
      <c r="I420" s="86" t="s">
        <v>440</v>
      </c>
      <c r="J420" s="88"/>
      <c r="K420" s="89">
        <v>60.0</v>
      </c>
      <c r="L420" s="86"/>
      <c r="M420" s="86">
        <v>120.0</v>
      </c>
      <c r="N420" s="90">
        <f t="shared" si="4"/>
        <v>4.41076704</v>
      </c>
      <c r="O420" s="91">
        <v>3.68</v>
      </c>
      <c r="P420" s="92">
        <f t="shared" si="5"/>
        <v>16.92625544</v>
      </c>
      <c r="Q420" s="88"/>
      <c r="R420" s="85" t="s">
        <v>1256</v>
      </c>
      <c r="S420" s="93">
        <v>44276.0</v>
      </c>
    </row>
    <row r="421" ht="15.75" customHeight="1">
      <c r="A421" s="84" t="s">
        <v>1505</v>
      </c>
      <c r="B421" s="85" t="s">
        <v>1252</v>
      </c>
      <c r="C421" s="86" t="s">
        <v>1506</v>
      </c>
      <c r="D421" s="85" t="s">
        <v>22</v>
      </c>
      <c r="E421" s="85" t="s">
        <v>535</v>
      </c>
      <c r="F421" s="85" t="s">
        <v>1507</v>
      </c>
      <c r="G421" s="85" t="s">
        <v>1502</v>
      </c>
      <c r="H421" s="95">
        <v>83.0</v>
      </c>
      <c r="I421" s="86" t="s">
        <v>28</v>
      </c>
      <c r="J421" s="85" t="s">
        <v>1508</v>
      </c>
      <c r="K421" s="89">
        <v>60.0</v>
      </c>
      <c r="L421" s="86"/>
      <c r="M421" s="86">
        <v>40.0</v>
      </c>
      <c r="N421" s="90">
        <f t="shared" si="4"/>
        <v>3.94332162</v>
      </c>
      <c r="O421" s="91">
        <v>3.29</v>
      </c>
      <c r="P421" s="92">
        <f t="shared" si="5"/>
        <v>15.13244033</v>
      </c>
      <c r="Q421" s="88"/>
      <c r="R421" s="85" t="s">
        <v>1256</v>
      </c>
      <c r="S421" s="88"/>
    </row>
    <row r="422" ht="15.75" customHeight="1">
      <c r="A422" s="84" t="s">
        <v>1509</v>
      </c>
      <c r="B422" s="85" t="s">
        <v>1252</v>
      </c>
      <c r="C422" s="86" t="s">
        <v>1510</v>
      </c>
      <c r="D422" s="85" t="s">
        <v>22</v>
      </c>
      <c r="E422" s="85" t="s">
        <v>535</v>
      </c>
      <c r="F422" s="85" t="s">
        <v>1507</v>
      </c>
      <c r="G422" s="85" t="s">
        <v>1502</v>
      </c>
      <c r="H422" s="95"/>
      <c r="I422" s="86" t="s">
        <v>28</v>
      </c>
      <c r="J422" s="88"/>
      <c r="K422" s="89">
        <v>60.0</v>
      </c>
      <c r="L422" s="86"/>
      <c r="M422" s="86">
        <v>320.0</v>
      </c>
      <c r="N422" s="90">
        <f t="shared" si="4"/>
        <v>3.94332162</v>
      </c>
      <c r="O422" s="91">
        <v>3.29</v>
      </c>
      <c r="P422" s="92">
        <f t="shared" si="5"/>
        <v>15.13244033</v>
      </c>
      <c r="Q422" s="88"/>
      <c r="R422" s="85" t="s">
        <v>1256</v>
      </c>
      <c r="S422" s="93">
        <v>44307.0</v>
      </c>
    </row>
    <row r="423" ht="15.75" customHeight="1">
      <c r="A423" s="84" t="s">
        <v>1511</v>
      </c>
      <c r="B423" s="85" t="s">
        <v>1252</v>
      </c>
      <c r="C423" s="86" t="s">
        <v>1512</v>
      </c>
      <c r="D423" s="85" t="s">
        <v>22</v>
      </c>
      <c r="E423" s="85" t="s">
        <v>1444</v>
      </c>
      <c r="F423" s="85" t="s">
        <v>1513</v>
      </c>
      <c r="G423" s="85" t="s">
        <v>1514</v>
      </c>
      <c r="H423" s="95">
        <v>82.0</v>
      </c>
      <c r="I423" s="86" t="s">
        <v>28</v>
      </c>
      <c r="J423" s="85" t="s">
        <v>1515</v>
      </c>
      <c r="K423" s="89">
        <v>60.0</v>
      </c>
      <c r="L423" s="86"/>
      <c r="M423" s="86">
        <v>83.0</v>
      </c>
      <c r="N423" s="90">
        <f t="shared" si="4"/>
        <v>3.21218904</v>
      </c>
      <c r="O423" s="91">
        <v>2.68</v>
      </c>
      <c r="P423" s="92">
        <f t="shared" si="5"/>
        <v>12.32672951</v>
      </c>
      <c r="Q423" s="88"/>
      <c r="R423" s="85" t="s">
        <v>1267</v>
      </c>
      <c r="S423" s="88"/>
    </row>
    <row r="424" ht="15.75" customHeight="1">
      <c r="A424" s="84" t="s">
        <v>1516</v>
      </c>
      <c r="B424" s="85" t="s">
        <v>1252</v>
      </c>
      <c r="C424" s="86" t="s">
        <v>1517</v>
      </c>
      <c r="D424" s="85" t="s">
        <v>22</v>
      </c>
      <c r="E424" s="85" t="s">
        <v>1444</v>
      </c>
      <c r="F424" s="85" t="s">
        <v>1513</v>
      </c>
      <c r="G424" s="85" t="s">
        <v>1514</v>
      </c>
      <c r="H424" s="95">
        <v>82.0</v>
      </c>
      <c r="I424" s="86" t="s">
        <v>28</v>
      </c>
      <c r="J424" s="85" t="s">
        <v>1518</v>
      </c>
      <c r="K424" s="89">
        <v>60.0</v>
      </c>
      <c r="L424" s="86"/>
      <c r="M424" s="86">
        <v>237.0</v>
      </c>
      <c r="N424" s="90">
        <f t="shared" si="4"/>
        <v>3.21218904</v>
      </c>
      <c r="O424" s="91">
        <v>2.68</v>
      </c>
      <c r="P424" s="92">
        <f t="shared" si="5"/>
        <v>12.32672951</v>
      </c>
      <c r="Q424" s="88"/>
      <c r="R424" s="85" t="s">
        <v>1267</v>
      </c>
      <c r="S424" s="88"/>
    </row>
    <row r="425" ht="15.75" customHeight="1">
      <c r="A425" s="84" t="s">
        <v>1519</v>
      </c>
      <c r="B425" s="85" t="s">
        <v>1252</v>
      </c>
      <c r="C425" s="86" t="s">
        <v>1520</v>
      </c>
      <c r="D425" s="85" t="s">
        <v>22</v>
      </c>
      <c r="E425" s="85" t="s">
        <v>1444</v>
      </c>
      <c r="F425" s="85" t="s">
        <v>1521</v>
      </c>
      <c r="G425" s="85" t="s">
        <v>1522</v>
      </c>
      <c r="H425" s="95">
        <v>81.5</v>
      </c>
      <c r="I425" s="86" t="s">
        <v>28</v>
      </c>
      <c r="J425" s="85" t="s">
        <v>1523</v>
      </c>
      <c r="K425" s="89">
        <v>60.0</v>
      </c>
      <c r="L425" s="86"/>
      <c r="M425" s="86">
        <v>730.0</v>
      </c>
      <c r="N425" s="90">
        <f t="shared" si="4"/>
        <v>3.21218904</v>
      </c>
      <c r="O425" s="91">
        <v>2.68</v>
      </c>
      <c r="P425" s="92">
        <f t="shared" si="5"/>
        <v>12.32672951</v>
      </c>
      <c r="Q425" s="88"/>
      <c r="R425" s="85" t="s">
        <v>1256</v>
      </c>
      <c r="S425" s="88"/>
    </row>
    <row r="426" ht="15.75" customHeight="1">
      <c r="A426" s="84" t="s">
        <v>1524</v>
      </c>
      <c r="B426" s="85" t="s">
        <v>1252</v>
      </c>
      <c r="C426" s="86" t="s">
        <v>1525</v>
      </c>
      <c r="D426" s="85" t="s">
        <v>22</v>
      </c>
      <c r="E426" s="85" t="s">
        <v>1444</v>
      </c>
      <c r="F426" s="85" t="s">
        <v>1521</v>
      </c>
      <c r="G426" s="85" t="s">
        <v>1522</v>
      </c>
      <c r="H426" s="95">
        <v>81.5</v>
      </c>
      <c r="I426" s="86" t="s">
        <v>28</v>
      </c>
      <c r="J426" s="85" t="s">
        <v>1523</v>
      </c>
      <c r="K426" s="89">
        <v>60.0</v>
      </c>
      <c r="L426" s="86"/>
      <c r="M426" s="86">
        <v>320.0</v>
      </c>
      <c r="N426" s="90">
        <f t="shared" si="4"/>
        <v>3.21218904</v>
      </c>
      <c r="O426" s="91">
        <v>2.68</v>
      </c>
      <c r="P426" s="92">
        <f t="shared" si="5"/>
        <v>12.32672951</v>
      </c>
      <c r="Q426" s="88"/>
      <c r="R426" s="85" t="s">
        <v>1256</v>
      </c>
      <c r="S426" s="88"/>
    </row>
    <row r="427" ht="15.75" customHeight="1">
      <c r="A427" s="84" t="s">
        <v>1526</v>
      </c>
      <c r="B427" s="85" t="s">
        <v>1252</v>
      </c>
      <c r="C427" s="86" t="s">
        <v>1527</v>
      </c>
      <c r="D427" s="85" t="s">
        <v>22</v>
      </c>
      <c r="E427" s="85" t="s">
        <v>1444</v>
      </c>
      <c r="F427" s="85" t="s">
        <v>1521</v>
      </c>
      <c r="G427" s="85" t="s">
        <v>1522</v>
      </c>
      <c r="H427" s="95">
        <v>81.5</v>
      </c>
      <c r="I427" s="86" t="s">
        <v>28</v>
      </c>
      <c r="J427" s="85" t="s">
        <v>1523</v>
      </c>
      <c r="K427" s="89">
        <v>60.0</v>
      </c>
      <c r="L427" s="86"/>
      <c r="M427" s="86">
        <v>320.0</v>
      </c>
      <c r="N427" s="90">
        <f t="shared" si="4"/>
        <v>3.21218904</v>
      </c>
      <c r="O427" s="91">
        <v>2.68</v>
      </c>
      <c r="P427" s="92">
        <f t="shared" si="5"/>
        <v>12.32672951</v>
      </c>
      <c r="Q427" s="88"/>
      <c r="R427" s="85" t="s">
        <v>1256</v>
      </c>
      <c r="S427" s="88"/>
    </row>
    <row r="428" ht="15.75" customHeight="1">
      <c r="A428" s="84" t="s">
        <v>1528</v>
      </c>
      <c r="B428" s="85" t="s">
        <v>1252</v>
      </c>
      <c r="C428" s="86" t="s">
        <v>1529</v>
      </c>
      <c r="D428" s="85" t="s">
        <v>22</v>
      </c>
      <c r="E428" s="85" t="s">
        <v>1444</v>
      </c>
      <c r="F428" s="85" t="s">
        <v>1521</v>
      </c>
      <c r="G428" s="85" t="s">
        <v>1522</v>
      </c>
      <c r="H428" s="95"/>
      <c r="I428" s="86" t="s">
        <v>28</v>
      </c>
      <c r="J428" s="88"/>
      <c r="K428" s="89">
        <v>60.0</v>
      </c>
      <c r="L428" s="86"/>
      <c r="M428" s="86">
        <v>320.0</v>
      </c>
      <c r="N428" s="90">
        <f t="shared" si="4"/>
        <v>3.21218904</v>
      </c>
      <c r="O428" s="91">
        <v>2.68</v>
      </c>
      <c r="P428" s="92">
        <f t="shared" si="5"/>
        <v>12.32672951</v>
      </c>
      <c r="Q428" s="88"/>
      <c r="R428" s="85" t="s">
        <v>1256</v>
      </c>
      <c r="S428" s="93">
        <v>44248.0</v>
      </c>
    </row>
    <row r="429" ht="15.75" customHeight="1">
      <c r="A429" s="84" t="s">
        <v>1530</v>
      </c>
      <c r="B429" s="85" t="s">
        <v>1252</v>
      </c>
      <c r="C429" s="86" t="s">
        <v>1531</v>
      </c>
      <c r="D429" s="85" t="s">
        <v>22</v>
      </c>
      <c r="E429" s="85" t="s">
        <v>535</v>
      </c>
      <c r="F429" s="85" t="s">
        <v>1532</v>
      </c>
      <c r="G429" s="85" t="s">
        <v>1502</v>
      </c>
      <c r="H429" s="95">
        <v>81.0</v>
      </c>
      <c r="I429" s="86" t="s">
        <v>28</v>
      </c>
      <c r="J429" s="85" t="s">
        <v>1533</v>
      </c>
      <c r="K429" s="89">
        <v>60.0</v>
      </c>
      <c r="L429" s="86"/>
      <c r="M429" s="86">
        <v>115.0</v>
      </c>
      <c r="N429" s="90">
        <f t="shared" si="4"/>
        <v>3.1762317</v>
      </c>
      <c r="O429" s="91">
        <v>2.65</v>
      </c>
      <c r="P429" s="92">
        <f t="shared" si="5"/>
        <v>12.18874373</v>
      </c>
      <c r="Q429" s="88"/>
      <c r="R429" s="85" t="s">
        <v>1267</v>
      </c>
      <c r="S429" s="88"/>
    </row>
    <row r="430" ht="15.75" customHeight="1">
      <c r="A430" s="84" t="s">
        <v>1534</v>
      </c>
      <c r="B430" s="85" t="s">
        <v>1252</v>
      </c>
      <c r="C430" s="86" t="s">
        <v>1535</v>
      </c>
      <c r="D430" s="85" t="s">
        <v>22</v>
      </c>
      <c r="E430" s="85" t="s">
        <v>535</v>
      </c>
      <c r="F430" s="85" t="s">
        <v>1532</v>
      </c>
      <c r="G430" s="85" t="s">
        <v>1502</v>
      </c>
      <c r="H430" s="95">
        <v>81.0</v>
      </c>
      <c r="I430" s="86" t="s">
        <v>28</v>
      </c>
      <c r="J430" s="85" t="s">
        <v>1536</v>
      </c>
      <c r="K430" s="89">
        <v>60.0</v>
      </c>
      <c r="L430" s="86"/>
      <c r="M430" s="86">
        <v>10.0</v>
      </c>
      <c r="N430" s="90">
        <f t="shared" si="4"/>
        <v>3.21218904</v>
      </c>
      <c r="O430" s="91">
        <v>2.68</v>
      </c>
      <c r="P430" s="92">
        <f t="shared" si="5"/>
        <v>12.32672951</v>
      </c>
      <c r="Q430" s="88"/>
      <c r="R430" s="85" t="s">
        <v>1256</v>
      </c>
      <c r="S430" s="88"/>
    </row>
    <row r="431" ht="15.75" customHeight="1">
      <c r="A431" s="84" t="s">
        <v>1537</v>
      </c>
      <c r="B431" s="85" t="s">
        <v>1252</v>
      </c>
      <c r="C431" s="86" t="s">
        <v>1538</v>
      </c>
      <c r="D431" s="85" t="s">
        <v>22</v>
      </c>
      <c r="E431" s="85" t="s">
        <v>535</v>
      </c>
      <c r="F431" s="85" t="s">
        <v>1532</v>
      </c>
      <c r="G431" s="85" t="s">
        <v>1502</v>
      </c>
      <c r="H431" s="95">
        <v>81.0</v>
      </c>
      <c r="I431" s="86" t="s">
        <v>28</v>
      </c>
      <c r="J431" s="85" t="s">
        <v>1536</v>
      </c>
      <c r="K431" s="89">
        <v>60.0</v>
      </c>
      <c r="L431" s="86"/>
      <c r="M431" s="86">
        <v>24.0</v>
      </c>
      <c r="N431" s="90">
        <f t="shared" si="4"/>
        <v>3.21218904</v>
      </c>
      <c r="O431" s="91">
        <v>2.68</v>
      </c>
      <c r="P431" s="92">
        <f t="shared" si="5"/>
        <v>12.32672951</v>
      </c>
      <c r="Q431" s="88"/>
      <c r="R431" s="85" t="s">
        <v>1256</v>
      </c>
      <c r="S431" s="88"/>
    </row>
    <row r="432" ht="15.75" customHeight="1">
      <c r="A432" s="84" t="s">
        <v>1539</v>
      </c>
      <c r="B432" s="85" t="s">
        <v>1252</v>
      </c>
      <c r="C432" s="86" t="s">
        <v>1540</v>
      </c>
      <c r="D432" s="85" t="s">
        <v>22</v>
      </c>
      <c r="E432" s="85" t="s">
        <v>535</v>
      </c>
      <c r="F432" s="85" t="s">
        <v>1532</v>
      </c>
      <c r="G432" s="85" t="s">
        <v>1502</v>
      </c>
      <c r="H432" s="95">
        <v>81.0</v>
      </c>
      <c r="I432" s="86" t="s">
        <v>28</v>
      </c>
      <c r="J432" s="85" t="s">
        <v>1536</v>
      </c>
      <c r="K432" s="89">
        <v>60.0</v>
      </c>
      <c r="L432" s="86"/>
      <c r="M432" s="86">
        <v>288.0</v>
      </c>
      <c r="N432" s="90">
        <f t="shared" si="4"/>
        <v>3.21218904</v>
      </c>
      <c r="O432" s="91">
        <v>2.68</v>
      </c>
      <c r="P432" s="92">
        <f t="shared" si="5"/>
        <v>12.32672951</v>
      </c>
      <c r="Q432" s="88"/>
      <c r="R432" s="85" t="s">
        <v>1256</v>
      </c>
      <c r="S432" s="88"/>
    </row>
    <row r="433" ht="15.75" customHeight="1">
      <c r="A433" s="84" t="s">
        <v>1541</v>
      </c>
      <c r="B433" s="85" t="s">
        <v>1252</v>
      </c>
      <c r="C433" s="86" t="s">
        <v>1542</v>
      </c>
      <c r="D433" s="85" t="s">
        <v>22</v>
      </c>
      <c r="E433" s="85" t="s">
        <v>535</v>
      </c>
      <c r="F433" s="85" t="s">
        <v>1532</v>
      </c>
      <c r="G433" s="85" t="s">
        <v>1502</v>
      </c>
      <c r="H433" s="95">
        <v>81.0</v>
      </c>
      <c r="I433" s="86" t="s">
        <v>28</v>
      </c>
      <c r="J433" s="85" t="s">
        <v>1536</v>
      </c>
      <c r="K433" s="89">
        <v>60.0</v>
      </c>
      <c r="L433" s="86"/>
      <c r="M433" s="86">
        <v>320.0</v>
      </c>
      <c r="N433" s="90">
        <f t="shared" si="4"/>
        <v>3.21218904</v>
      </c>
      <c r="O433" s="91">
        <v>2.68</v>
      </c>
      <c r="P433" s="92">
        <f t="shared" si="5"/>
        <v>12.32672951</v>
      </c>
      <c r="Q433" s="88"/>
      <c r="R433" s="85" t="s">
        <v>1256</v>
      </c>
      <c r="S433" s="88"/>
    </row>
    <row r="434" ht="15.75" customHeight="1">
      <c r="A434" s="84" t="s">
        <v>1543</v>
      </c>
      <c r="B434" s="85" t="s">
        <v>1252</v>
      </c>
      <c r="C434" s="86" t="s">
        <v>1544</v>
      </c>
      <c r="D434" s="85" t="s">
        <v>22</v>
      </c>
      <c r="E434" s="85" t="s">
        <v>535</v>
      </c>
      <c r="F434" s="85" t="s">
        <v>1532</v>
      </c>
      <c r="G434" s="85" t="s">
        <v>1502</v>
      </c>
      <c r="H434" s="95"/>
      <c r="I434" s="86" t="s">
        <v>28</v>
      </c>
      <c r="J434" s="88"/>
      <c r="K434" s="89">
        <v>60.0</v>
      </c>
      <c r="L434" s="86"/>
      <c r="M434" s="86">
        <v>320.0</v>
      </c>
      <c r="N434" s="90">
        <f t="shared" si="4"/>
        <v>3.21218904</v>
      </c>
      <c r="O434" s="91">
        <v>2.68</v>
      </c>
      <c r="P434" s="92">
        <f t="shared" si="5"/>
        <v>12.32672951</v>
      </c>
      <c r="Q434" s="88"/>
      <c r="R434" s="85" t="s">
        <v>1256</v>
      </c>
      <c r="S434" s="93">
        <v>44248.0</v>
      </c>
    </row>
    <row r="435" ht="15.75" customHeight="1">
      <c r="A435" s="84" t="s">
        <v>1545</v>
      </c>
      <c r="B435" s="85" t="s">
        <v>1252</v>
      </c>
      <c r="C435" s="86" t="s">
        <v>1546</v>
      </c>
      <c r="D435" s="85" t="s">
        <v>22</v>
      </c>
      <c r="E435" s="85" t="s">
        <v>1438</v>
      </c>
      <c r="F435" s="85" t="s">
        <v>1547</v>
      </c>
      <c r="G435" s="85" t="s">
        <v>1548</v>
      </c>
      <c r="H435" s="95">
        <v>80.5</v>
      </c>
      <c r="I435" s="86" t="s">
        <v>28</v>
      </c>
      <c r="J435" s="85" t="s">
        <v>1533</v>
      </c>
      <c r="K435" s="89">
        <v>59.0</v>
      </c>
      <c r="L435" s="86"/>
      <c r="M435" s="86">
        <v>8.0</v>
      </c>
      <c r="N435" s="90">
        <f t="shared" si="4"/>
        <v>3.10431702</v>
      </c>
      <c r="O435" s="91">
        <v>2.59</v>
      </c>
      <c r="P435" s="92">
        <f t="shared" si="5"/>
        <v>11.91277217</v>
      </c>
      <c r="Q435" s="88"/>
      <c r="R435" s="85" t="s">
        <v>1256</v>
      </c>
      <c r="S435" s="88"/>
    </row>
    <row r="436" ht="15.75" customHeight="1">
      <c r="A436" s="84" t="s">
        <v>1549</v>
      </c>
      <c r="B436" s="85" t="s">
        <v>1252</v>
      </c>
      <c r="C436" s="86" t="s">
        <v>1550</v>
      </c>
      <c r="D436" s="85" t="s">
        <v>22</v>
      </c>
      <c r="E436" s="85" t="s">
        <v>1438</v>
      </c>
      <c r="F436" s="85" t="s">
        <v>1547</v>
      </c>
      <c r="G436" s="85" t="s">
        <v>1548</v>
      </c>
      <c r="H436" s="95">
        <v>80.5</v>
      </c>
      <c r="I436" s="86" t="s">
        <v>28</v>
      </c>
      <c r="J436" s="85" t="s">
        <v>1533</v>
      </c>
      <c r="K436" s="89">
        <v>59.0</v>
      </c>
      <c r="L436" s="86"/>
      <c r="M436" s="86">
        <v>49.0</v>
      </c>
      <c r="N436" s="90">
        <f t="shared" si="4"/>
        <v>3.10431702</v>
      </c>
      <c r="O436" s="91">
        <v>2.59</v>
      </c>
      <c r="P436" s="92">
        <f t="shared" si="5"/>
        <v>11.91277217</v>
      </c>
      <c r="Q436" s="88"/>
      <c r="R436" s="85" t="s">
        <v>1256</v>
      </c>
      <c r="S436" s="88"/>
    </row>
    <row r="437" ht="15.75" customHeight="1">
      <c r="A437" s="84" t="s">
        <v>1551</v>
      </c>
      <c r="B437" s="85" t="s">
        <v>1252</v>
      </c>
      <c r="C437" s="86" t="s">
        <v>1552</v>
      </c>
      <c r="D437" s="85" t="s">
        <v>22</v>
      </c>
      <c r="E437" s="85" t="s">
        <v>1438</v>
      </c>
      <c r="F437" s="85" t="s">
        <v>1547</v>
      </c>
      <c r="G437" s="85" t="s">
        <v>1548</v>
      </c>
      <c r="H437" s="95">
        <v>80.5</v>
      </c>
      <c r="I437" s="86" t="s">
        <v>28</v>
      </c>
      <c r="J437" s="85" t="s">
        <v>1533</v>
      </c>
      <c r="K437" s="89">
        <v>59.0</v>
      </c>
      <c r="L437" s="86"/>
      <c r="M437" s="86">
        <v>325.0</v>
      </c>
      <c r="N437" s="90">
        <f t="shared" si="4"/>
        <v>3.10431702</v>
      </c>
      <c r="O437" s="91">
        <v>2.59</v>
      </c>
      <c r="P437" s="92">
        <f t="shared" si="5"/>
        <v>11.91277217</v>
      </c>
      <c r="Q437" s="88"/>
      <c r="R437" s="85" t="s">
        <v>1256</v>
      </c>
      <c r="S437" s="88"/>
    </row>
    <row r="438" ht="15.75" customHeight="1">
      <c r="A438" s="84" t="s">
        <v>1553</v>
      </c>
      <c r="B438" s="85" t="s">
        <v>1252</v>
      </c>
      <c r="C438" s="86" t="s">
        <v>1554</v>
      </c>
      <c r="D438" s="85" t="s">
        <v>22</v>
      </c>
      <c r="E438" s="85" t="s">
        <v>1438</v>
      </c>
      <c r="F438" s="85" t="s">
        <v>1547</v>
      </c>
      <c r="G438" s="85" t="s">
        <v>1548</v>
      </c>
      <c r="H438" s="95">
        <v>80.5</v>
      </c>
      <c r="I438" s="86" t="s">
        <v>28</v>
      </c>
      <c r="J438" s="85" t="s">
        <v>1533</v>
      </c>
      <c r="K438" s="89">
        <v>59.0</v>
      </c>
      <c r="L438" s="86"/>
      <c r="M438" s="86">
        <v>325.0</v>
      </c>
      <c r="N438" s="90">
        <f t="shared" si="4"/>
        <v>3.10431702</v>
      </c>
      <c r="O438" s="91">
        <v>2.59</v>
      </c>
      <c r="P438" s="92">
        <f t="shared" si="5"/>
        <v>11.91277217</v>
      </c>
      <c r="Q438" s="88"/>
      <c r="R438" s="85" t="s">
        <v>1256</v>
      </c>
      <c r="S438" s="88"/>
    </row>
    <row r="439" ht="15.75" customHeight="1">
      <c r="A439" s="84" t="s">
        <v>1555</v>
      </c>
      <c r="B439" s="85" t="s">
        <v>1252</v>
      </c>
      <c r="C439" s="86" t="s">
        <v>1556</v>
      </c>
      <c r="D439" s="85" t="s">
        <v>22</v>
      </c>
      <c r="E439" s="85" t="s">
        <v>1438</v>
      </c>
      <c r="F439" s="85" t="s">
        <v>1547</v>
      </c>
      <c r="G439" s="85" t="s">
        <v>1548</v>
      </c>
      <c r="H439" s="95"/>
      <c r="I439" s="86" t="s">
        <v>28</v>
      </c>
      <c r="J439" s="88"/>
      <c r="K439" s="89">
        <v>59.0</v>
      </c>
      <c r="L439" s="86"/>
      <c r="M439" s="86">
        <v>325.0</v>
      </c>
      <c r="N439" s="90">
        <f t="shared" si="4"/>
        <v>3.10431702</v>
      </c>
      <c r="O439" s="91">
        <v>2.59</v>
      </c>
      <c r="P439" s="92">
        <f t="shared" si="5"/>
        <v>11.91277217</v>
      </c>
      <c r="Q439" s="88"/>
      <c r="R439" s="85" t="s">
        <v>1256</v>
      </c>
      <c r="S439" s="93">
        <v>44248.0</v>
      </c>
    </row>
    <row r="440" ht="15.75" customHeight="1">
      <c r="A440" s="84" t="s">
        <v>1557</v>
      </c>
      <c r="B440" s="85" t="s">
        <v>1252</v>
      </c>
      <c r="C440" s="86" t="s">
        <v>1558</v>
      </c>
      <c r="D440" s="85" t="s">
        <v>22</v>
      </c>
      <c r="E440" s="88"/>
      <c r="F440" s="88"/>
      <c r="G440" s="85" t="s">
        <v>1559</v>
      </c>
      <c r="H440" s="95">
        <v>80.5</v>
      </c>
      <c r="I440" s="86" t="s">
        <v>28</v>
      </c>
      <c r="J440" s="85" t="s">
        <v>1560</v>
      </c>
      <c r="K440" s="89">
        <v>60.0</v>
      </c>
      <c r="L440" s="86"/>
      <c r="M440" s="86">
        <v>108.0</v>
      </c>
      <c r="N440" s="90">
        <f t="shared" si="4"/>
        <v>2.94850188</v>
      </c>
      <c r="O440" s="91">
        <v>2.46</v>
      </c>
      <c r="P440" s="92">
        <f t="shared" si="5"/>
        <v>11.3148338</v>
      </c>
      <c r="Q440" s="88"/>
      <c r="R440" s="85" t="s">
        <v>1256</v>
      </c>
      <c r="S440" s="88"/>
    </row>
    <row r="441" ht="15.75" customHeight="1">
      <c r="A441" s="84" t="s">
        <v>1561</v>
      </c>
      <c r="B441" s="85" t="s">
        <v>1252</v>
      </c>
      <c r="C441" s="86" t="s">
        <v>1562</v>
      </c>
      <c r="D441" s="85" t="s">
        <v>22</v>
      </c>
      <c r="E441" s="85" t="s">
        <v>1483</v>
      </c>
      <c r="F441" s="85" t="s">
        <v>1563</v>
      </c>
      <c r="G441" s="85" t="s">
        <v>1564</v>
      </c>
      <c r="H441" s="95">
        <v>84.5</v>
      </c>
      <c r="I441" s="86" t="s">
        <v>1565</v>
      </c>
      <c r="J441" s="85" t="s">
        <v>1566</v>
      </c>
      <c r="K441" s="89">
        <v>60.0</v>
      </c>
      <c r="L441" s="96" t="s">
        <v>1274</v>
      </c>
      <c r="M441" s="86">
        <v>4.0</v>
      </c>
      <c r="N441" s="90">
        <f t="shared" si="4"/>
        <v>4.59055374</v>
      </c>
      <c r="O441" s="91">
        <v>3.83</v>
      </c>
      <c r="P441" s="92">
        <f t="shared" si="5"/>
        <v>17.61618433</v>
      </c>
      <c r="Q441" s="88"/>
      <c r="R441" s="85" t="s">
        <v>1256</v>
      </c>
      <c r="S441" s="88"/>
    </row>
    <row r="442" ht="15.75" customHeight="1">
      <c r="A442" s="84" t="s">
        <v>1567</v>
      </c>
      <c r="B442" s="85" t="s">
        <v>1252</v>
      </c>
      <c r="C442" s="86" t="s">
        <v>1568</v>
      </c>
      <c r="D442" s="85" t="s">
        <v>22</v>
      </c>
      <c r="E442" s="85" t="s">
        <v>1483</v>
      </c>
      <c r="F442" s="85" t="s">
        <v>1569</v>
      </c>
      <c r="G442" s="85" t="s">
        <v>1564</v>
      </c>
      <c r="H442" s="95">
        <v>84.5</v>
      </c>
      <c r="I442" s="86" t="s">
        <v>1565</v>
      </c>
      <c r="J442" s="85" t="s">
        <v>1566</v>
      </c>
      <c r="K442" s="89">
        <v>60.0</v>
      </c>
      <c r="L442" s="96" t="s">
        <v>1274</v>
      </c>
      <c r="M442" s="86">
        <v>50.0</v>
      </c>
      <c r="N442" s="90">
        <f t="shared" si="4"/>
        <v>7.89862902</v>
      </c>
      <c r="O442" s="91">
        <v>6.59</v>
      </c>
      <c r="P442" s="92">
        <f t="shared" si="5"/>
        <v>30.31087591</v>
      </c>
      <c r="Q442" s="88"/>
      <c r="R442" s="85" t="s">
        <v>1256</v>
      </c>
      <c r="S442" s="88"/>
    </row>
    <row r="443" ht="15.75" customHeight="1">
      <c r="A443" s="84" t="s">
        <v>1570</v>
      </c>
      <c r="B443" s="85" t="s">
        <v>1252</v>
      </c>
      <c r="C443" s="86" t="s">
        <v>1571</v>
      </c>
      <c r="D443" s="85" t="s">
        <v>53</v>
      </c>
      <c r="E443" s="85" t="s">
        <v>1572</v>
      </c>
      <c r="F443" s="85" t="s">
        <v>1573</v>
      </c>
      <c r="G443" s="85" t="s">
        <v>1574</v>
      </c>
      <c r="H443" s="95">
        <v>83.5</v>
      </c>
      <c r="I443" s="86" t="s">
        <v>54</v>
      </c>
      <c r="J443" s="85" t="s">
        <v>1575</v>
      </c>
      <c r="K443" s="89">
        <v>70.0</v>
      </c>
      <c r="L443" s="96" t="s">
        <v>1274</v>
      </c>
      <c r="M443" s="86">
        <v>108.0</v>
      </c>
      <c r="N443" s="90">
        <f t="shared" si="4"/>
        <v>4.98608448</v>
      </c>
      <c r="O443" s="91">
        <v>4.16</v>
      </c>
      <c r="P443" s="92">
        <f t="shared" si="5"/>
        <v>19.13402789</v>
      </c>
      <c r="Q443" s="88"/>
      <c r="R443" s="85" t="s">
        <v>1267</v>
      </c>
      <c r="S443" s="88"/>
    </row>
    <row r="444" ht="15.75" customHeight="1">
      <c r="A444" s="84" t="s">
        <v>1576</v>
      </c>
      <c r="B444" s="85" t="s">
        <v>1252</v>
      </c>
      <c r="C444" s="86" t="s">
        <v>1577</v>
      </c>
      <c r="D444" s="85" t="s">
        <v>53</v>
      </c>
      <c r="E444" s="85" t="s">
        <v>344</v>
      </c>
      <c r="F444" s="85" t="s">
        <v>1578</v>
      </c>
      <c r="G444" s="85" t="s">
        <v>1579</v>
      </c>
      <c r="H444" s="87"/>
      <c r="I444" s="86" t="s">
        <v>54</v>
      </c>
      <c r="J444" s="88"/>
      <c r="K444" s="89">
        <v>70.0</v>
      </c>
      <c r="L444" s="86"/>
      <c r="M444" s="86">
        <v>78.0</v>
      </c>
      <c r="N444" s="90">
        <f t="shared" si="4"/>
        <v>4.74636888</v>
      </c>
      <c r="O444" s="91">
        <v>3.96</v>
      </c>
      <c r="P444" s="92">
        <f t="shared" si="5"/>
        <v>18.2141227</v>
      </c>
      <c r="Q444" s="88"/>
      <c r="R444" s="85" t="s">
        <v>1256</v>
      </c>
      <c r="S444" s="93">
        <v>44248.0</v>
      </c>
    </row>
    <row r="445" ht="15.75" customHeight="1">
      <c r="A445" s="84" t="s">
        <v>1580</v>
      </c>
      <c r="B445" s="85" t="s">
        <v>1252</v>
      </c>
      <c r="C445" s="86" t="s">
        <v>1581</v>
      </c>
      <c r="D445" s="85" t="s">
        <v>53</v>
      </c>
      <c r="E445" s="85" t="s">
        <v>1582</v>
      </c>
      <c r="F445" s="85" t="s">
        <v>1583</v>
      </c>
      <c r="G445" s="85" t="s">
        <v>1579</v>
      </c>
      <c r="H445" s="87"/>
      <c r="I445" s="86" t="s">
        <v>54</v>
      </c>
      <c r="J445" s="88"/>
      <c r="K445" s="89">
        <v>70.0</v>
      </c>
      <c r="L445" s="86"/>
      <c r="M445" s="86">
        <v>155.0</v>
      </c>
      <c r="N445" s="90">
        <f t="shared" si="4"/>
        <v>4.74636888</v>
      </c>
      <c r="O445" s="91">
        <v>3.96</v>
      </c>
      <c r="P445" s="92">
        <f t="shared" si="5"/>
        <v>18.2141227</v>
      </c>
      <c r="Q445" s="88"/>
      <c r="R445" s="85" t="s">
        <v>1256</v>
      </c>
      <c r="S445" s="93">
        <v>44307.0</v>
      </c>
    </row>
    <row r="446" ht="15.75" customHeight="1">
      <c r="A446" s="84" t="s">
        <v>1584</v>
      </c>
      <c r="B446" s="85" t="s">
        <v>1252</v>
      </c>
      <c r="C446" s="86" t="s">
        <v>1585</v>
      </c>
      <c r="D446" s="85" t="s">
        <v>53</v>
      </c>
      <c r="E446" s="85" t="s">
        <v>1586</v>
      </c>
      <c r="F446" s="88"/>
      <c r="G446" s="85" t="s">
        <v>1579</v>
      </c>
      <c r="H446" s="95">
        <v>82.5</v>
      </c>
      <c r="I446" s="86" t="s">
        <v>54</v>
      </c>
      <c r="J446" s="85" t="s">
        <v>1587</v>
      </c>
      <c r="K446" s="89">
        <v>70.0</v>
      </c>
      <c r="L446" s="86"/>
      <c r="M446" s="86">
        <v>209.0</v>
      </c>
      <c r="N446" s="90">
        <f t="shared" si="4"/>
        <v>4.69842576</v>
      </c>
      <c r="O446" s="91">
        <v>3.92</v>
      </c>
      <c r="P446" s="92">
        <f t="shared" si="5"/>
        <v>18.03014167</v>
      </c>
      <c r="Q446" s="88"/>
      <c r="R446" s="85" t="s">
        <v>1256</v>
      </c>
      <c r="S446" s="88"/>
    </row>
    <row r="447" ht="15.75" customHeight="1">
      <c r="A447" s="84" t="s">
        <v>1588</v>
      </c>
      <c r="B447" s="85" t="s">
        <v>1252</v>
      </c>
      <c r="C447" s="86" t="s">
        <v>1589</v>
      </c>
      <c r="D447" s="85" t="s">
        <v>53</v>
      </c>
      <c r="E447" s="85" t="s">
        <v>344</v>
      </c>
      <c r="F447" s="85" t="s">
        <v>1590</v>
      </c>
      <c r="G447" s="85" t="s">
        <v>1574</v>
      </c>
      <c r="H447" s="87"/>
      <c r="I447" s="86" t="s">
        <v>54</v>
      </c>
      <c r="J447" s="88"/>
      <c r="K447" s="89">
        <v>70.0</v>
      </c>
      <c r="L447" s="86"/>
      <c r="M447" s="86">
        <v>275.0</v>
      </c>
      <c r="N447" s="90">
        <f t="shared" si="4"/>
        <v>4.81828356</v>
      </c>
      <c r="O447" s="91">
        <v>4.02</v>
      </c>
      <c r="P447" s="92">
        <f t="shared" si="5"/>
        <v>18.49009426</v>
      </c>
      <c r="Q447" s="88"/>
      <c r="R447" s="85" t="s">
        <v>1256</v>
      </c>
      <c r="S447" s="93">
        <v>44307.0</v>
      </c>
    </row>
    <row r="448" ht="15.75" customHeight="1">
      <c r="A448" s="84" t="s">
        <v>1591</v>
      </c>
      <c r="B448" s="85" t="s">
        <v>1252</v>
      </c>
      <c r="C448" s="86" t="s">
        <v>1592</v>
      </c>
      <c r="D448" s="85" t="s">
        <v>53</v>
      </c>
      <c r="E448" s="85" t="s">
        <v>344</v>
      </c>
      <c r="F448" s="85" t="s">
        <v>1593</v>
      </c>
      <c r="G448" s="85" t="s">
        <v>1574</v>
      </c>
      <c r="H448" s="95">
        <v>83.0</v>
      </c>
      <c r="I448" s="86" t="s">
        <v>54</v>
      </c>
      <c r="J448" s="85" t="s">
        <v>1594</v>
      </c>
      <c r="K448" s="89">
        <v>70.0</v>
      </c>
      <c r="L448" s="86"/>
      <c r="M448" s="86">
        <v>277.0</v>
      </c>
      <c r="N448" s="90">
        <f t="shared" si="4"/>
        <v>4.63849686</v>
      </c>
      <c r="O448" s="91">
        <v>3.87</v>
      </c>
      <c r="P448" s="92">
        <f t="shared" si="5"/>
        <v>17.80016537</v>
      </c>
      <c r="Q448" s="88"/>
      <c r="R448" s="85" t="s">
        <v>1256</v>
      </c>
      <c r="S448" s="88"/>
    </row>
    <row r="449" ht="15.75" customHeight="1">
      <c r="A449" s="84" t="s">
        <v>1595</v>
      </c>
      <c r="B449" s="85" t="s">
        <v>1252</v>
      </c>
      <c r="C449" s="86" t="s">
        <v>1596</v>
      </c>
      <c r="D449" s="85" t="s">
        <v>53</v>
      </c>
      <c r="E449" s="85" t="s">
        <v>344</v>
      </c>
      <c r="F449" s="85" t="s">
        <v>1593</v>
      </c>
      <c r="G449" s="85" t="s">
        <v>1574</v>
      </c>
      <c r="H449" s="95">
        <v>83.0</v>
      </c>
      <c r="I449" s="86" t="s">
        <v>54</v>
      </c>
      <c r="J449" s="85" t="s">
        <v>1594</v>
      </c>
      <c r="K449" s="89">
        <v>70.0</v>
      </c>
      <c r="L449" s="86"/>
      <c r="M449" s="86">
        <v>157.0</v>
      </c>
      <c r="N449" s="90">
        <f t="shared" si="4"/>
        <v>4.63849686</v>
      </c>
      <c r="O449" s="91">
        <v>3.87</v>
      </c>
      <c r="P449" s="92">
        <f t="shared" si="5"/>
        <v>17.80016537</v>
      </c>
      <c r="Q449" s="88"/>
      <c r="R449" s="85" t="s">
        <v>1256</v>
      </c>
      <c r="S449" s="88"/>
    </row>
    <row r="450" ht="15.75" customHeight="1">
      <c r="A450" s="84" t="s">
        <v>1597</v>
      </c>
      <c r="B450" s="85" t="s">
        <v>1252</v>
      </c>
      <c r="C450" s="86" t="s">
        <v>1598</v>
      </c>
      <c r="D450" s="85" t="s">
        <v>53</v>
      </c>
      <c r="E450" s="85" t="s">
        <v>1586</v>
      </c>
      <c r="F450" s="88"/>
      <c r="G450" s="85" t="s">
        <v>1574</v>
      </c>
      <c r="H450" s="87"/>
      <c r="I450" s="86" t="s">
        <v>54</v>
      </c>
      <c r="J450" s="88"/>
      <c r="K450" s="89">
        <v>70.0</v>
      </c>
      <c r="L450" s="86"/>
      <c r="M450" s="86">
        <v>4.0</v>
      </c>
      <c r="N450" s="90">
        <f t="shared" si="4"/>
        <v>4.63849686</v>
      </c>
      <c r="O450" s="91">
        <v>3.87</v>
      </c>
      <c r="P450" s="92">
        <f t="shared" si="5"/>
        <v>17.80016537</v>
      </c>
      <c r="Q450" s="88"/>
      <c r="R450" s="85" t="s">
        <v>1256</v>
      </c>
      <c r="S450" s="93">
        <v>44276.0</v>
      </c>
    </row>
    <row r="451" ht="15.75" customHeight="1">
      <c r="A451" s="84" t="s">
        <v>1599</v>
      </c>
      <c r="B451" s="85" t="s">
        <v>1252</v>
      </c>
      <c r="C451" s="86" t="s">
        <v>1600</v>
      </c>
      <c r="D451" s="85" t="s">
        <v>53</v>
      </c>
      <c r="E451" s="85" t="s">
        <v>1582</v>
      </c>
      <c r="F451" s="85" t="s">
        <v>1601</v>
      </c>
      <c r="G451" s="85" t="s">
        <v>1574</v>
      </c>
      <c r="H451" s="95">
        <v>83.0</v>
      </c>
      <c r="I451" s="86" t="s">
        <v>54</v>
      </c>
      <c r="J451" s="85" t="s">
        <v>1602</v>
      </c>
      <c r="K451" s="89">
        <v>70.0</v>
      </c>
      <c r="L451" s="86"/>
      <c r="M451" s="86">
        <v>256.0</v>
      </c>
      <c r="N451" s="90">
        <f t="shared" si="4"/>
        <v>4.53062484</v>
      </c>
      <c r="O451" s="91">
        <v>3.78</v>
      </c>
      <c r="P451" s="92">
        <f t="shared" si="5"/>
        <v>17.38620804</v>
      </c>
      <c r="Q451" s="88"/>
      <c r="R451" s="85" t="s">
        <v>1256</v>
      </c>
      <c r="S451" s="88"/>
    </row>
    <row r="452" ht="15.75" customHeight="1">
      <c r="A452" s="84" t="s">
        <v>1603</v>
      </c>
      <c r="B452" s="85" t="s">
        <v>1252</v>
      </c>
      <c r="C452" s="86" t="s">
        <v>1604</v>
      </c>
      <c r="D452" s="85" t="s">
        <v>53</v>
      </c>
      <c r="E452" s="85" t="s">
        <v>344</v>
      </c>
      <c r="F452" s="85" t="s">
        <v>1605</v>
      </c>
      <c r="G452" s="85" t="s">
        <v>1606</v>
      </c>
      <c r="H452" s="95"/>
      <c r="I452" s="86" t="s">
        <v>54</v>
      </c>
      <c r="J452" s="85" t="s">
        <v>1607</v>
      </c>
      <c r="K452" s="89">
        <v>70.0</v>
      </c>
      <c r="L452" s="86"/>
      <c r="M452" s="86">
        <v>10.0</v>
      </c>
      <c r="N452" s="90">
        <f t="shared" si="4"/>
        <v>4.12310832</v>
      </c>
      <c r="O452" s="91">
        <v>3.44</v>
      </c>
      <c r="P452" s="92">
        <f t="shared" si="5"/>
        <v>15.82236922</v>
      </c>
      <c r="Q452" s="88"/>
      <c r="R452" s="85" t="s">
        <v>1267</v>
      </c>
      <c r="S452" s="88"/>
    </row>
    <row r="453" ht="15.75" customHeight="1">
      <c r="A453" s="84" t="s">
        <v>1608</v>
      </c>
      <c r="B453" s="85" t="s">
        <v>1252</v>
      </c>
      <c r="C453" s="86" t="s">
        <v>1609</v>
      </c>
      <c r="D453" s="85" t="s">
        <v>53</v>
      </c>
      <c r="E453" s="85" t="s">
        <v>1610</v>
      </c>
      <c r="F453" s="85" t="s">
        <v>1611</v>
      </c>
      <c r="G453" s="85" t="s">
        <v>1403</v>
      </c>
      <c r="H453" s="95"/>
      <c r="I453" s="86" t="s">
        <v>54</v>
      </c>
      <c r="J453" s="88"/>
      <c r="K453" s="89">
        <v>70.0</v>
      </c>
      <c r="L453" s="86"/>
      <c r="M453" s="86">
        <v>130.0</v>
      </c>
      <c r="N453" s="90">
        <f t="shared" si="4"/>
        <v>9.26500794</v>
      </c>
      <c r="O453" s="91">
        <v>7.73</v>
      </c>
      <c r="P453" s="92">
        <f t="shared" si="5"/>
        <v>35.55433548</v>
      </c>
      <c r="Q453" s="88"/>
      <c r="R453" s="85" t="s">
        <v>1256</v>
      </c>
      <c r="S453" s="93">
        <v>44307.0</v>
      </c>
    </row>
    <row r="454" ht="15.75" customHeight="1">
      <c r="A454" s="84" t="s">
        <v>1612</v>
      </c>
      <c r="B454" s="85" t="s">
        <v>1252</v>
      </c>
      <c r="C454" s="86" t="s">
        <v>1613</v>
      </c>
      <c r="D454" s="85" t="s">
        <v>206</v>
      </c>
      <c r="E454" s="85" t="s">
        <v>1614</v>
      </c>
      <c r="F454" s="85" t="s">
        <v>1615</v>
      </c>
      <c r="G454" s="85" t="s">
        <v>1616</v>
      </c>
      <c r="H454" s="95">
        <v>84.0</v>
      </c>
      <c r="I454" s="86" t="s">
        <v>54</v>
      </c>
      <c r="J454" s="85" t="s">
        <v>1617</v>
      </c>
      <c r="K454" s="89">
        <v>69.0</v>
      </c>
      <c r="L454" s="86"/>
      <c r="M454" s="86">
        <v>278.0</v>
      </c>
      <c r="N454" s="90">
        <f t="shared" si="4"/>
        <v>4.98608448</v>
      </c>
      <c r="O454" s="91">
        <v>4.16</v>
      </c>
      <c r="P454" s="92">
        <f t="shared" si="5"/>
        <v>19.13402789</v>
      </c>
      <c r="Q454" s="86" t="s">
        <v>1300</v>
      </c>
      <c r="R454" s="85">
        <v>2020.0</v>
      </c>
      <c r="S454" s="93">
        <v>44248.0</v>
      </c>
    </row>
    <row r="455" ht="15.75" customHeight="1">
      <c r="A455" s="84" t="s">
        <v>1618</v>
      </c>
      <c r="B455" s="85" t="s">
        <v>1252</v>
      </c>
      <c r="C455" s="86" t="s">
        <v>1619</v>
      </c>
      <c r="D455" s="85" t="s">
        <v>206</v>
      </c>
      <c r="E455" s="85" t="s">
        <v>1614</v>
      </c>
      <c r="F455" s="85" t="s">
        <v>1615</v>
      </c>
      <c r="G455" s="85" t="s">
        <v>1620</v>
      </c>
      <c r="H455" s="95">
        <v>82.5</v>
      </c>
      <c r="I455" s="86" t="s">
        <v>54</v>
      </c>
      <c r="J455" s="85" t="s">
        <v>1621</v>
      </c>
      <c r="K455" s="89">
        <v>69.0</v>
      </c>
      <c r="L455" s="86"/>
      <c r="M455" s="86">
        <v>180.0</v>
      </c>
      <c r="N455" s="90">
        <f t="shared" si="4"/>
        <v>4.794312</v>
      </c>
      <c r="O455" s="91">
        <v>4.0</v>
      </c>
      <c r="P455" s="92">
        <f t="shared" si="5"/>
        <v>18.39810374</v>
      </c>
      <c r="Q455" s="86" t="s">
        <v>856</v>
      </c>
      <c r="R455" s="85">
        <v>2020.0</v>
      </c>
      <c r="S455" s="93">
        <v>44248.0</v>
      </c>
    </row>
    <row r="456" ht="15.75" customHeight="1">
      <c r="A456" s="84" t="s">
        <v>1622</v>
      </c>
      <c r="B456" s="85" t="s">
        <v>1252</v>
      </c>
      <c r="C456" s="86" t="s">
        <v>1623</v>
      </c>
      <c r="D456" s="85" t="s">
        <v>558</v>
      </c>
      <c r="E456" s="85" t="s">
        <v>1624</v>
      </c>
      <c r="F456" s="85" t="s">
        <v>1625</v>
      </c>
      <c r="G456" s="85" t="s">
        <v>1626</v>
      </c>
      <c r="H456" s="87"/>
      <c r="I456" s="86" t="s">
        <v>54</v>
      </c>
      <c r="J456" s="88"/>
      <c r="K456" s="89">
        <v>60.0</v>
      </c>
      <c r="L456" s="96" t="s">
        <v>1274</v>
      </c>
      <c r="M456" s="86">
        <v>46.0</v>
      </c>
      <c r="N456" s="90">
        <f t="shared" si="4"/>
        <v>5.12991384</v>
      </c>
      <c r="O456" s="91">
        <v>4.28</v>
      </c>
      <c r="P456" s="92">
        <f t="shared" si="5"/>
        <v>19.685971</v>
      </c>
      <c r="Q456" s="88"/>
      <c r="R456" s="85">
        <v>2020.0</v>
      </c>
      <c r="S456" s="93">
        <v>44248.0</v>
      </c>
    </row>
    <row r="457" ht="15.75" customHeight="1">
      <c r="A457" s="84" t="s">
        <v>1627</v>
      </c>
      <c r="B457" s="85" t="s">
        <v>1252</v>
      </c>
      <c r="C457" s="86" t="s">
        <v>1628</v>
      </c>
      <c r="D457" s="85" t="s">
        <v>558</v>
      </c>
      <c r="E457" s="85" t="s">
        <v>1624</v>
      </c>
      <c r="F457" s="85" t="s">
        <v>1629</v>
      </c>
      <c r="G457" s="85" t="s">
        <v>1630</v>
      </c>
      <c r="H457" s="87"/>
      <c r="I457" s="86" t="s">
        <v>28</v>
      </c>
      <c r="J457" s="88"/>
      <c r="K457" s="89">
        <v>60.0</v>
      </c>
      <c r="L457" s="96" t="s">
        <v>1274</v>
      </c>
      <c r="M457" s="86">
        <v>95.0</v>
      </c>
      <c r="N457" s="90">
        <f t="shared" si="4"/>
        <v>5.12991384</v>
      </c>
      <c r="O457" s="91">
        <v>4.28</v>
      </c>
      <c r="P457" s="92">
        <f t="shared" si="5"/>
        <v>19.685971</v>
      </c>
      <c r="Q457" s="88"/>
      <c r="R457" s="85">
        <v>2020.0</v>
      </c>
      <c r="S457" s="93">
        <v>44248.0</v>
      </c>
    </row>
    <row r="458" ht="15.75" customHeight="1">
      <c r="A458" s="84" t="s">
        <v>1631</v>
      </c>
      <c r="B458" s="85" t="s">
        <v>1252</v>
      </c>
      <c r="C458" s="86" t="s">
        <v>1632</v>
      </c>
      <c r="D458" s="85" t="s">
        <v>558</v>
      </c>
      <c r="E458" s="85" t="s">
        <v>1624</v>
      </c>
      <c r="F458" s="85" t="s">
        <v>1633</v>
      </c>
      <c r="G458" s="85" t="s">
        <v>1634</v>
      </c>
      <c r="H458" s="95"/>
      <c r="I458" s="86" t="s">
        <v>54</v>
      </c>
      <c r="J458" s="88"/>
      <c r="K458" s="89">
        <v>60.0</v>
      </c>
      <c r="L458" s="96" t="s">
        <v>1274</v>
      </c>
      <c r="M458" s="86">
        <v>3.0</v>
      </c>
      <c r="N458" s="90">
        <f t="shared" si="4"/>
        <v>10.67932998</v>
      </c>
      <c r="O458" s="91">
        <v>8.91</v>
      </c>
      <c r="P458" s="92">
        <f t="shared" si="5"/>
        <v>40.98177608</v>
      </c>
      <c r="Q458" s="88"/>
      <c r="R458" s="85">
        <v>2020.0</v>
      </c>
      <c r="S458" s="93">
        <v>44248.0</v>
      </c>
    </row>
    <row r="459" ht="15.75" customHeight="1">
      <c r="A459" s="84" t="s">
        <v>1635</v>
      </c>
      <c r="B459" s="85" t="s">
        <v>1252</v>
      </c>
      <c r="C459" s="86" t="s">
        <v>1636</v>
      </c>
      <c r="D459" s="85" t="s">
        <v>558</v>
      </c>
      <c r="E459" s="85" t="s">
        <v>1624</v>
      </c>
      <c r="F459" s="85" t="s">
        <v>1637</v>
      </c>
      <c r="G459" s="85" t="s">
        <v>1634</v>
      </c>
      <c r="H459" s="95"/>
      <c r="I459" s="86" t="s">
        <v>54</v>
      </c>
      <c r="J459" s="88"/>
      <c r="K459" s="89">
        <v>60.0</v>
      </c>
      <c r="L459" s="96" t="s">
        <v>1274</v>
      </c>
      <c r="M459" s="86">
        <v>3.0</v>
      </c>
      <c r="N459" s="90">
        <f t="shared" si="4"/>
        <v>10.67932998</v>
      </c>
      <c r="O459" s="91">
        <v>8.91</v>
      </c>
      <c r="P459" s="92">
        <f t="shared" si="5"/>
        <v>40.98177608</v>
      </c>
      <c r="Q459" s="88"/>
      <c r="R459" s="85">
        <v>2020.0</v>
      </c>
      <c r="S459" s="93">
        <v>44248.0</v>
      </c>
    </row>
    <row r="460" ht="15.75" customHeight="1">
      <c r="A460" s="84" t="s">
        <v>1638</v>
      </c>
      <c r="B460" s="85" t="s">
        <v>1252</v>
      </c>
      <c r="C460" s="86" t="s">
        <v>1639</v>
      </c>
      <c r="D460" s="85" t="s">
        <v>98</v>
      </c>
      <c r="E460" s="85" t="s">
        <v>1640</v>
      </c>
      <c r="F460" s="85" t="s">
        <v>1641</v>
      </c>
      <c r="G460" s="85" t="s">
        <v>1642</v>
      </c>
      <c r="H460" s="95">
        <v>83.0</v>
      </c>
      <c r="I460" s="86" t="s">
        <v>54</v>
      </c>
      <c r="J460" s="85" t="s">
        <v>1643</v>
      </c>
      <c r="K460" s="89">
        <v>60.0</v>
      </c>
      <c r="L460" s="96" t="s">
        <v>1274</v>
      </c>
      <c r="M460" s="86">
        <v>4.0</v>
      </c>
      <c r="N460" s="90">
        <f t="shared" si="4"/>
        <v>8.00650104</v>
      </c>
      <c r="O460" s="91">
        <v>6.68</v>
      </c>
      <c r="P460" s="92">
        <f t="shared" si="5"/>
        <v>30.72483325</v>
      </c>
      <c r="Q460" s="86" t="s">
        <v>1300</v>
      </c>
      <c r="R460" s="85" t="s">
        <v>1267</v>
      </c>
      <c r="S460" s="88"/>
    </row>
    <row r="461" ht="15.75" customHeight="1">
      <c r="A461" s="84" t="s">
        <v>1644</v>
      </c>
      <c r="B461" s="85" t="s">
        <v>1252</v>
      </c>
      <c r="C461" s="86" t="s">
        <v>1645</v>
      </c>
      <c r="D461" s="85" t="s">
        <v>98</v>
      </c>
      <c r="E461" s="85" t="s">
        <v>1640</v>
      </c>
      <c r="F461" s="85" t="s">
        <v>1641</v>
      </c>
      <c r="G461" s="85" t="s">
        <v>1646</v>
      </c>
      <c r="H461" s="95">
        <v>83.0</v>
      </c>
      <c r="I461" s="86" t="s">
        <v>54</v>
      </c>
      <c r="J461" s="85" t="s">
        <v>1643</v>
      </c>
      <c r="K461" s="89">
        <v>60.0</v>
      </c>
      <c r="L461" s="96" t="s">
        <v>1274</v>
      </c>
      <c r="M461" s="86">
        <v>54.0</v>
      </c>
      <c r="N461" s="90">
        <f t="shared" si="4"/>
        <v>7.64692764</v>
      </c>
      <c r="O461" s="91">
        <v>6.38</v>
      </c>
      <c r="P461" s="92">
        <f t="shared" si="5"/>
        <v>29.34497547</v>
      </c>
      <c r="Q461" s="86" t="s">
        <v>856</v>
      </c>
      <c r="R461" s="85" t="s">
        <v>1267</v>
      </c>
      <c r="S461" s="88"/>
    </row>
    <row r="462" ht="15.75" customHeight="1">
      <c r="A462" s="84" t="s">
        <v>1647</v>
      </c>
      <c r="B462" s="85" t="s">
        <v>1252</v>
      </c>
      <c r="C462" s="86" t="s">
        <v>1648</v>
      </c>
      <c r="D462" s="85" t="s">
        <v>98</v>
      </c>
      <c r="E462" s="85" t="s">
        <v>1640</v>
      </c>
      <c r="F462" s="85" t="s">
        <v>1641</v>
      </c>
      <c r="G462" s="85" t="s">
        <v>1646</v>
      </c>
      <c r="H462" s="95">
        <v>83.0</v>
      </c>
      <c r="I462" s="86" t="s">
        <v>54</v>
      </c>
      <c r="J462" s="85" t="s">
        <v>1643</v>
      </c>
      <c r="K462" s="89">
        <v>60.0</v>
      </c>
      <c r="L462" s="96" t="s">
        <v>1274</v>
      </c>
      <c r="M462" s="86">
        <v>24.0</v>
      </c>
      <c r="N462" s="90">
        <f t="shared" si="4"/>
        <v>7.64692764</v>
      </c>
      <c r="O462" s="91">
        <v>6.38</v>
      </c>
      <c r="P462" s="92">
        <f t="shared" si="5"/>
        <v>29.34497547</v>
      </c>
      <c r="Q462" s="88"/>
      <c r="R462" s="85" t="s">
        <v>1267</v>
      </c>
      <c r="S462" s="88"/>
    </row>
    <row r="463" ht="15.75" customHeight="1">
      <c r="A463" s="84" t="s">
        <v>1649</v>
      </c>
      <c r="B463" s="85" t="s">
        <v>1252</v>
      </c>
      <c r="C463" s="86" t="s">
        <v>1650</v>
      </c>
      <c r="D463" s="85" t="s">
        <v>98</v>
      </c>
      <c r="E463" s="85" t="s">
        <v>1651</v>
      </c>
      <c r="F463" s="85" t="s">
        <v>1652</v>
      </c>
      <c r="G463" s="85" t="s">
        <v>1653</v>
      </c>
      <c r="H463" s="95">
        <v>85.0</v>
      </c>
      <c r="I463" s="86" t="s">
        <v>28</v>
      </c>
      <c r="J463" s="85" t="s">
        <v>1654</v>
      </c>
      <c r="K463" s="89">
        <v>60.0</v>
      </c>
      <c r="L463" s="96" t="s">
        <v>1274</v>
      </c>
      <c r="M463" s="86">
        <v>77.0</v>
      </c>
      <c r="N463" s="90">
        <f t="shared" si="4"/>
        <v>7.75479966</v>
      </c>
      <c r="O463" s="91">
        <v>6.47</v>
      </c>
      <c r="P463" s="92">
        <f t="shared" si="5"/>
        <v>29.7589328</v>
      </c>
      <c r="Q463" s="88"/>
      <c r="R463" s="85" t="s">
        <v>1267</v>
      </c>
      <c r="S463" s="88"/>
    </row>
    <row r="464" ht="15.75" customHeight="1">
      <c r="A464" s="84" t="s">
        <v>1655</v>
      </c>
      <c r="B464" s="85" t="s">
        <v>1252</v>
      </c>
      <c r="C464" s="86" t="s">
        <v>1656</v>
      </c>
      <c r="D464" s="85" t="s">
        <v>98</v>
      </c>
      <c r="E464" s="85" t="s">
        <v>1640</v>
      </c>
      <c r="F464" s="88"/>
      <c r="G464" s="85" t="s">
        <v>1653</v>
      </c>
      <c r="H464" s="95">
        <v>83.0</v>
      </c>
      <c r="I464" s="86" t="s">
        <v>28</v>
      </c>
      <c r="J464" s="85" t="s">
        <v>1657</v>
      </c>
      <c r="K464" s="89">
        <v>60.0</v>
      </c>
      <c r="L464" s="96" t="s">
        <v>1274</v>
      </c>
      <c r="M464" s="86">
        <v>41.0</v>
      </c>
      <c r="N464" s="90">
        <f t="shared" si="4"/>
        <v>7.04763864</v>
      </c>
      <c r="O464" s="91">
        <v>5.88</v>
      </c>
      <c r="P464" s="92">
        <f t="shared" si="5"/>
        <v>27.0452125</v>
      </c>
      <c r="Q464" s="88"/>
      <c r="R464" s="85" t="s">
        <v>1267</v>
      </c>
      <c r="S464" s="88"/>
    </row>
    <row r="465" ht="15.75" customHeight="1">
      <c r="A465" s="84" t="s">
        <v>1658</v>
      </c>
      <c r="B465" s="85" t="s">
        <v>1252</v>
      </c>
      <c r="C465" s="86" t="s">
        <v>1659</v>
      </c>
      <c r="D465" s="85" t="s">
        <v>98</v>
      </c>
      <c r="E465" s="85" t="s">
        <v>1640</v>
      </c>
      <c r="F465" s="88"/>
      <c r="G465" s="85" t="s">
        <v>1653</v>
      </c>
      <c r="H465" s="95">
        <v>83.0</v>
      </c>
      <c r="I465" s="86" t="s">
        <v>54</v>
      </c>
      <c r="J465" s="85" t="s">
        <v>1660</v>
      </c>
      <c r="K465" s="89">
        <v>60.0</v>
      </c>
      <c r="L465" s="96" t="s">
        <v>1274</v>
      </c>
      <c r="M465" s="86">
        <v>92.0</v>
      </c>
      <c r="N465" s="90">
        <f t="shared" si="4"/>
        <v>6.34047762</v>
      </c>
      <c r="O465" s="91">
        <v>5.29</v>
      </c>
      <c r="P465" s="92">
        <f t="shared" si="5"/>
        <v>24.3314922</v>
      </c>
      <c r="Q465" s="88"/>
      <c r="R465" s="85" t="s">
        <v>1267</v>
      </c>
      <c r="S465" s="88"/>
    </row>
    <row r="466" ht="15.75" customHeight="1">
      <c r="A466" s="84" t="s">
        <v>1661</v>
      </c>
      <c r="B466" s="85" t="s">
        <v>1252</v>
      </c>
      <c r="C466" s="86" t="s">
        <v>1662</v>
      </c>
      <c r="D466" s="85" t="s">
        <v>755</v>
      </c>
      <c r="E466" s="85" t="s">
        <v>1663</v>
      </c>
      <c r="F466" s="85" t="s">
        <v>1664</v>
      </c>
      <c r="G466" s="85" t="s">
        <v>1665</v>
      </c>
      <c r="H466" s="87"/>
      <c r="I466" s="86" t="s">
        <v>54</v>
      </c>
      <c r="J466" s="88"/>
      <c r="K466" s="89">
        <v>60.0</v>
      </c>
      <c r="L466" s="86"/>
      <c r="M466" s="86">
        <v>125.0</v>
      </c>
      <c r="N466" s="90">
        <f t="shared" si="4"/>
        <v>9.45678042</v>
      </c>
      <c r="O466" s="91">
        <v>7.89</v>
      </c>
      <c r="P466" s="92">
        <f t="shared" si="5"/>
        <v>36.29025963</v>
      </c>
      <c r="Q466" s="88"/>
      <c r="R466" s="85" t="s">
        <v>1256</v>
      </c>
      <c r="S466" s="93">
        <v>44307.0</v>
      </c>
    </row>
    <row r="467" ht="15.75" customHeight="1">
      <c r="A467" s="84" t="s">
        <v>1666</v>
      </c>
      <c r="B467" s="85" t="s">
        <v>1252</v>
      </c>
      <c r="C467" s="86" t="s">
        <v>1667</v>
      </c>
      <c r="D467" s="85" t="s">
        <v>755</v>
      </c>
      <c r="E467" s="85" t="s">
        <v>1663</v>
      </c>
      <c r="F467" s="85" t="s">
        <v>1668</v>
      </c>
      <c r="G467" s="85" t="s">
        <v>1665</v>
      </c>
      <c r="H467" s="95">
        <v>83.0</v>
      </c>
      <c r="I467" s="86" t="s">
        <v>54</v>
      </c>
      <c r="J467" s="85" t="s">
        <v>1669</v>
      </c>
      <c r="K467" s="89">
        <v>60.0</v>
      </c>
      <c r="L467" s="96" t="s">
        <v>1274</v>
      </c>
      <c r="M467" s="86">
        <v>4.0</v>
      </c>
      <c r="N467" s="90">
        <f t="shared" si="4"/>
        <v>10.61940108</v>
      </c>
      <c r="O467" s="91">
        <v>8.86</v>
      </c>
      <c r="P467" s="92">
        <f t="shared" si="5"/>
        <v>40.75179979</v>
      </c>
      <c r="Q467" s="88"/>
      <c r="R467" s="85" t="s">
        <v>1435</v>
      </c>
      <c r="S467" s="88"/>
    </row>
    <row r="468" ht="15.75" customHeight="1">
      <c r="A468" s="84" t="s">
        <v>1670</v>
      </c>
      <c r="B468" s="85" t="s">
        <v>1252</v>
      </c>
      <c r="C468" s="86" t="s">
        <v>1671</v>
      </c>
      <c r="D468" s="85" t="s">
        <v>755</v>
      </c>
      <c r="E468" s="85" t="s">
        <v>1663</v>
      </c>
      <c r="F468" s="85" t="s">
        <v>1672</v>
      </c>
      <c r="G468" s="85" t="s">
        <v>1673</v>
      </c>
      <c r="H468" s="87"/>
      <c r="I468" s="86" t="s">
        <v>54</v>
      </c>
      <c r="J468" s="88"/>
      <c r="K468" s="89">
        <v>60.0</v>
      </c>
      <c r="L468" s="86"/>
      <c r="M468" s="86">
        <v>125.0</v>
      </c>
      <c r="N468" s="90">
        <f t="shared" si="4"/>
        <v>7.69487076</v>
      </c>
      <c r="O468" s="91">
        <v>6.42</v>
      </c>
      <c r="P468" s="92">
        <f t="shared" si="5"/>
        <v>29.5289565</v>
      </c>
      <c r="Q468" s="88"/>
      <c r="R468" s="85" t="s">
        <v>1256</v>
      </c>
      <c r="S468" s="93">
        <v>44307.0</v>
      </c>
    </row>
    <row r="469" ht="15.75" customHeight="1">
      <c r="A469" s="84" t="s">
        <v>1674</v>
      </c>
      <c r="B469" s="85" t="s">
        <v>1252</v>
      </c>
      <c r="C469" s="86" t="s">
        <v>1675</v>
      </c>
      <c r="D469" s="85" t="s">
        <v>755</v>
      </c>
      <c r="E469" s="85" t="s">
        <v>1676</v>
      </c>
      <c r="F469" s="88"/>
      <c r="G469" s="85" t="s">
        <v>1677</v>
      </c>
      <c r="H469" s="95"/>
      <c r="I469" s="86" t="s">
        <v>54</v>
      </c>
      <c r="J469" s="88"/>
      <c r="K469" s="89">
        <v>60.0</v>
      </c>
      <c r="L469" s="96" t="s">
        <v>1274</v>
      </c>
      <c r="M469" s="86">
        <v>30.0</v>
      </c>
      <c r="N469" s="90">
        <f t="shared" si="4"/>
        <v>9.09720702</v>
      </c>
      <c r="O469" s="91">
        <v>7.59</v>
      </c>
      <c r="P469" s="92">
        <f t="shared" si="5"/>
        <v>34.91040185</v>
      </c>
      <c r="Q469" s="88"/>
      <c r="R469" s="85" t="s">
        <v>1256</v>
      </c>
      <c r="S469" s="93">
        <v>44307.0</v>
      </c>
    </row>
    <row r="470" ht="15.75" customHeight="1">
      <c r="A470" s="84" t="s">
        <v>1678</v>
      </c>
      <c r="B470" s="85" t="s">
        <v>1252</v>
      </c>
      <c r="C470" s="86" t="s">
        <v>1679</v>
      </c>
      <c r="D470" s="85" t="s">
        <v>755</v>
      </c>
      <c r="E470" s="85" t="s">
        <v>1676</v>
      </c>
      <c r="F470" s="88"/>
      <c r="G470" s="85" t="s">
        <v>1680</v>
      </c>
      <c r="H470" s="95"/>
      <c r="I470" s="86" t="s">
        <v>54</v>
      </c>
      <c r="J470" s="88"/>
      <c r="K470" s="89">
        <v>60.0</v>
      </c>
      <c r="L470" s="96" t="s">
        <v>1274</v>
      </c>
      <c r="M470" s="86">
        <v>20.0</v>
      </c>
      <c r="N470" s="90">
        <f t="shared" si="4"/>
        <v>10.02011208</v>
      </c>
      <c r="O470" s="91">
        <v>8.36</v>
      </c>
      <c r="P470" s="92">
        <f t="shared" si="5"/>
        <v>38.45203682</v>
      </c>
      <c r="Q470" s="88"/>
      <c r="R470" s="85" t="s">
        <v>1256</v>
      </c>
      <c r="S470" s="93">
        <v>44307.0</v>
      </c>
    </row>
    <row r="471" ht="15.75" customHeight="1">
      <c r="A471" s="84" t="s">
        <v>1681</v>
      </c>
      <c r="B471" s="85" t="s">
        <v>1252</v>
      </c>
      <c r="C471" s="86" t="s">
        <v>1682</v>
      </c>
      <c r="D471" s="85" t="s">
        <v>755</v>
      </c>
      <c r="E471" s="85" t="s">
        <v>1663</v>
      </c>
      <c r="F471" s="88"/>
      <c r="G471" s="85" t="s">
        <v>1680</v>
      </c>
      <c r="H471" s="95"/>
      <c r="I471" s="86" t="s">
        <v>54</v>
      </c>
      <c r="J471" s="88"/>
      <c r="K471" s="89">
        <v>60.0</v>
      </c>
      <c r="L471" s="96" t="s">
        <v>1274</v>
      </c>
      <c r="M471" s="86">
        <v>20.0</v>
      </c>
      <c r="N471" s="90">
        <f t="shared" si="4"/>
        <v>10.02011208</v>
      </c>
      <c r="O471" s="91">
        <v>8.36</v>
      </c>
      <c r="P471" s="92">
        <f t="shared" si="5"/>
        <v>38.45203682</v>
      </c>
      <c r="Q471" s="88"/>
      <c r="R471" s="85" t="s">
        <v>1256</v>
      </c>
      <c r="S471" s="93">
        <v>44307.0</v>
      </c>
    </row>
    <row r="472" ht="15.75" customHeight="1">
      <c r="A472" s="84" t="s">
        <v>1683</v>
      </c>
      <c r="B472" s="85" t="s">
        <v>1252</v>
      </c>
      <c r="C472" s="86" t="s">
        <v>1684</v>
      </c>
      <c r="D472" s="85" t="s">
        <v>852</v>
      </c>
      <c r="E472" s="85" t="s">
        <v>1685</v>
      </c>
      <c r="F472" s="85" t="s">
        <v>1686</v>
      </c>
      <c r="G472" s="85" t="s">
        <v>1687</v>
      </c>
      <c r="H472" s="95">
        <v>84.5</v>
      </c>
      <c r="I472" s="86" t="s">
        <v>54</v>
      </c>
      <c r="J472" s="85" t="s">
        <v>1688</v>
      </c>
      <c r="K472" s="89">
        <v>60.0</v>
      </c>
      <c r="L472" s="96" t="s">
        <v>1274</v>
      </c>
      <c r="M472" s="86">
        <v>34.0</v>
      </c>
      <c r="N472" s="90">
        <f t="shared" si="4"/>
        <v>6.12473358</v>
      </c>
      <c r="O472" s="91">
        <v>5.11</v>
      </c>
      <c r="P472" s="92">
        <f t="shared" si="5"/>
        <v>23.50357753</v>
      </c>
      <c r="Q472" s="88"/>
      <c r="R472" s="85">
        <v>2020.0</v>
      </c>
      <c r="S472" s="88"/>
    </row>
    <row r="473" ht="15.75" customHeight="1">
      <c r="A473" s="84" t="s">
        <v>1689</v>
      </c>
      <c r="B473" s="85" t="s">
        <v>1252</v>
      </c>
      <c r="C473" s="86" t="s">
        <v>1690</v>
      </c>
      <c r="D473" s="85" t="s">
        <v>852</v>
      </c>
      <c r="E473" s="88"/>
      <c r="F473" s="85" t="s">
        <v>1691</v>
      </c>
      <c r="G473" s="85" t="s">
        <v>1687</v>
      </c>
      <c r="H473" s="87"/>
      <c r="I473" s="86" t="s">
        <v>54</v>
      </c>
      <c r="J473" s="88"/>
      <c r="K473" s="89">
        <v>60.0</v>
      </c>
      <c r="L473" s="96" t="s">
        <v>1274</v>
      </c>
      <c r="M473" s="86">
        <v>235.0</v>
      </c>
      <c r="N473" s="90">
        <f t="shared" si="4"/>
        <v>6.02884734</v>
      </c>
      <c r="O473" s="91">
        <v>5.03</v>
      </c>
      <c r="P473" s="92">
        <f t="shared" si="5"/>
        <v>23.13561545</v>
      </c>
      <c r="Q473" s="88"/>
      <c r="R473" s="85">
        <v>2020.0</v>
      </c>
      <c r="S473" s="93">
        <v>44276.0</v>
      </c>
    </row>
    <row r="474" ht="15.75" customHeight="1">
      <c r="A474" s="84" t="s">
        <v>1692</v>
      </c>
      <c r="B474" s="85" t="s">
        <v>1252</v>
      </c>
      <c r="C474" s="86" t="s">
        <v>1693</v>
      </c>
      <c r="D474" s="85" t="s">
        <v>852</v>
      </c>
      <c r="E474" s="85" t="s">
        <v>1186</v>
      </c>
      <c r="F474" s="85" t="s">
        <v>1694</v>
      </c>
      <c r="G474" s="85" t="s">
        <v>1695</v>
      </c>
      <c r="H474" s="95"/>
      <c r="I474" s="86" t="s">
        <v>54</v>
      </c>
      <c r="J474" s="88"/>
      <c r="K474" s="89">
        <v>60.0</v>
      </c>
      <c r="L474" s="96" t="s">
        <v>1274</v>
      </c>
      <c r="M474" s="86">
        <v>40.0</v>
      </c>
      <c r="N474" s="90">
        <f t="shared" si="4"/>
        <v>7.9106148</v>
      </c>
      <c r="O474" s="91">
        <v>6.6</v>
      </c>
      <c r="P474" s="92">
        <f t="shared" si="5"/>
        <v>30.35687117</v>
      </c>
      <c r="Q474" s="88"/>
      <c r="R474" s="85">
        <v>2020.0</v>
      </c>
      <c r="S474" s="93">
        <v>44276.0</v>
      </c>
    </row>
    <row r="475" ht="15.75" customHeight="1">
      <c r="A475" s="84" t="s">
        <v>1696</v>
      </c>
      <c r="B475" s="85" t="s">
        <v>1252</v>
      </c>
      <c r="C475" s="86" t="s">
        <v>1697</v>
      </c>
      <c r="D475" s="85" t="s">
        <v>852</v>
      </c>
      <c r="E475" s="85" t="s">
        <v>1698</v>
      </c>
      <c r="F475" s="85" t="s">
        <v>1694</v>
      </c>
      <c r="G475" s="85" t="s">
        <v>1695</v>
      </c>
      <c r="H475" s="95"/>
      <c r="I475" s="86" t="s">
        <v>54</v>
      </c>
      <c r="J475" s="88"/>
      <c r="K475" s="89">
        <v>60.0</v>
      </c>
      <c r="L475" s="96" t="s">
        <v>1274</v>
      </c>
      <c r="M475" s="86">
        <v>15.0</v>
      </c>
      <c r="N475" s="90">
        <f t="shared" si="4"/>
        <v>7.9106148</v>
      </c>
      <c r="O475" s="91">
        <v>6.6</v>
      </c>
      <c r="P475" s="92">
        <f t="shared" si="5"/>
        <v>30.35687117</v>
      </c>
      <c r="Q475" s="88"/>
      <c r="R475" s="85">
        <v>2020.0</v>
      </c>
      <c r="S475" s="93">
        <v>44276.0</v>
      </c>
    </row>
    <row r="476" ht="15.75" customHeight="1">
      <c r="A476" s="84" t="s">
        <v>1699</v>
      </c>
      <c r="B476" s="85" t="s">
        <v>1252</v>
      </c>
      <c r="C476" s="86" t="s">
        <v>1700</v>
      </c>
      <c r="D476" s="85" t="s">
        <v>852</v>
      </c>
      <c r="E476" s="85" t="s">
        <v>1698</v>
      </c>
      <c r="F476" s="85" t="s">
        <v>1701</v>
      </c>
      <c r="G476" s="85" t="s">
        <v>1702</v>
      </c>
      <c r="H476" s="95"/>
      <c r="I476" s="86" t="s">
        <v>28</v>
      </c>
      <c r="J476" s="88"/>
      <c r="K476" s="89">
        <v>60.0</v>
      </c>
      <c r="L476" s="96" t="s">
        <v>1274</v>
      </c>
      <c r="M476" s="86">
        <v>30.0</v>
      </c>
      <c r="N476" s="90">
        <f t="shared" si="4"/>
        <v>7.9106148</v>
      </c>
      <c r="O476" s="91">
        <v>6.6</v>
      </c>
      <c r="P476" s="92">
        <f t="shared" si="5"/>
        <v>30.35687117</v>
      </c>
      <c r="Q476" s="88"/>
      <c r="R476" s="85">
        <v>2020.0</v>
      </c>
      <c r="S476" s="93">
        <v>44276.0</v>
      </c>
    </row>
    <row r="477" ht="15.75" customHeight="1">
      <c r="A477" s="84" t="s">
        <v>1703</v>
      </c>
      <c r="B477" s="85" t="s">
        <v>1252</v>
      </c>
      <c r="C477" s="86" t="s">
        <v>1704</v>
      </c>
      <c r="D477" s="85" t="s">
        <v>214</v>
      </c>
      <c r="E477" s="85" t="s">
        <v>1705</v>
      </c>
      <c r="F477" s="85" t="s">
        <v>1706</v>
      </c>
      <c r="G477" s="85" t="s">
        <v>1707</v>
      </c>
      <c r="H477" s="95">
        <v>83.0</v>
      </c>
      <c r="I477" s="86" t="s">
        <v>54</v>
      </c>
      <c r="J477" s="85" t="s">
        <v>1708</v>
      </c>
      <c r="K477" s="89">
        <v>60.0</v>
      </c>
      <c r="L477" s="96" t="s">
        <v>1274</v>
      </c>
      <c r="M477" s="86">
        <v>83.0</v>
      </c>
      <c r="N477" s="90">
        <f t="shared" si="4"/>
        <v>4.92615558</v>
      </c>
      <c r="O477" s="91">
        <v>4.11</v>
      </c>
      <c r="P477" s="92">
        <f t="shared" si="5"/>
        <v>18.90405159</v>
      </c>
      <c r="Q477" s="88"/>
      <c r="R477" s="85" t="s">
        <v>1256</v>
      </c>
      <c r="S477" s="88"/>
    </row>
    <row r="478" ht="15.75" customHeight="1">
      <c r="A478" s="84" t="s">
        <v>1709</v>
      </c>
      <c r="B478" s="85" t="s">
        <v>1252</v>
      </c>
      <c r="C478" s="86" t="s">
        <v>1710</v>
      </c>
      <c r="D478" s="85" t="s">
        <v>214</v>
      </c>
      <c r="E478" s="85" t="s">
        <v>1705</v>
      </c>
      <c r="F478" s="85" t="s">
        <v>1706</v>
      </c>
      <c r="G478" s="85" t="s">
        <v>1711</v>
      </c>
      <c r="H478" s="95">
        <v>84.0</v>
      </c>
      <c r="I478" s="86" t="s">
        <v>54</v>
      </c>
      <c r="J478" s="85" t="s">
        <v>1712</v>
      </c>
      <c r="K478" s="89">
        <v>60.0</v>
      </c>
      <c r="L478" s="96" t="s">
        <v>1274</v>
      </c>
      <c r="M478" s="86">
        <v>9.0</v>
      </c>
      <c r="N478" s="90">
        <f t="shared" si="4"/>
        <v>5.01005604</v>
      </c>
      <c r="O478" s="91">
        <v>4.18</v>
      </c>
      <c r="P478" s="92">
        <f t="shared" si="5"/>
        <v>19.22601841</v>
      </c>
      <c r="Q478" s="88"/>
      <c r="R478" s="85" t="s">
        <v>1256</v>
      </c>
      <c r="S478" s="88"/>
    </row>
    <row r="479" ht="15.75" customHeight="1">
      <c r="A479" s="84" t="s">
        <v>1713</v>
      </c>
      <c r="B479" s="85" t="s">
        <v>1252</v>
      </c>
      <c r="C479" s="86" t="s">
        <v>1714</v>
      </c>
      <c r="D479" s="85" t="s">
        <v>240</v>
      </c>
      <c r="E479" s="88"/>
      <c r="F479" s="88"/>
      <c r="G479" s="85" t="s">
        <v>1715</v>
      </c>
      <c r="H479" s="95">
        <v>82.0</v>
      </c>
      <c r="I479" s="86" t="s">
        <v>54</v>
      </c>
      <c r="J479" s="85" t="s">
        <v>1716</v>
      </c>
      <c r="K479" s="89">
        <v>60.0</v>
      </c>
      <c r="L479" s="86"/>
      <c r="M479" s="86">
        <v>118.0</v>
      </c>
      <c r="N479" s="90">
        <f t="shared" si="4"/>
        <v>3.49984776</v>
      </c>
      <c r="O479" s="91">
        <v>2.92</v>
      </c>
      <c r="P479" s="92">
        <f t="shared" si="5"/>
        <v>13.43061573</v>
      </c>
      <c r="Q479" s="88"/>
      <c r="R479" s="85" t="s">
        <v>1267</v>
      </c>
      <c r="S479" s="88"/>
    </row>
    <row r="480" ht="15.75" customHeight="1">
      <c r="A480" s="84" t="s">
        <v>1717</v>
      </c>
      <c r="B480" s="85" t="s">
        <v>1252</v>
      </c>
      <c r="C480" s="86" t="s">
        <v>1718</v>
      </c>
      <c r="D480" s="85" t="s">
        <v>240</v>
      </c>
      <c r="E480" s="88"/>
      <c r="F480" s="88"/>
      <c r="G480" s="85" t="s">
        <v>1715</v>
      </c>
      <c r="H480" s="95">
        <v>80.5</v>
      </c>
      <c r="I480" s="86" t="s">
        <v>54</v>
      </c>
      <c r="J480" s="85" t="s">
        <v>1716</v>
      </c>
      <c r="K480" s="89">
        <v>60.0</v>
      </c>
      <c r="L480" s="86"/>
      <c r="M480" s="86">
        <v>333.0</v>
      </c>
      <c r="N480" s="90">
        <f t="shared" si="4"/>
        <v>3.49984776</v>
      </c>
      <c r="O480" s="91">
        <v>2.92</v>
      </c>
      <c r="P480" s="92">
        <f t="shared" si="5"/>
        <v>13.43061573</v>
      </c>
      <c r="Q480" s="88"/>
      <c r="R480" s="85" t="s">
        <v>1267</v>
      </c>
      <c r="S480" s="88"/>
    </row>
    <row r="481" ht="15.75" customHeight="1">
      <c r="A481" s="84" t="s">
        <v>1719</v>
      </c>
      <c r="B481" s="85" t="s">
        <v>1252</v>
      </c>
      <c r="C481" s="86" t="s">
        <v>1720</v>
      </c>
      <c r="D481" s="85" t="s">
        <v>240</v>
      </c>
      <c r="E481" s="88"/>
      <c r="F481" s="88"/>
      <c r="G481" s="85" t="s">
        <v>1715</v>
      </c>
      <c r="H481" s="95">
        <v>78.0</v>
      </c>
      <c r="I481" s="86" t="s">
        <v>54</v>
      </c>
      <c r="J481" s="85" t="s">
        <v>1716</v>
      </c>
      <c r="K481" s="89">
        <v>60.0</v>
      </c>
      <c r="L481" s="86"/>
      <c r="M481" s="86">
        <v>9.0</v>
      </c>
      <c r="N481" s="90">
        <f t="shared" si="4"/>
        <v>3.10431702</v>
      </c>
      <c r="O481" s="91">
        <v>2.59</v>
      </c>
      <c r="P481" s="92">
        <f t="shared" si="5"/>
        <v>11.91277217</v>
      </c>
      <c r="Q481" s="88"/>
      <c r="R481" s="85" t="s">
        <v>1721</v>
      </c>
      <c r="S481" s="88"/>
    </row>
    <row r="482" ht="15.75" customHeight="1">
      <c r="A482" s="84" t="s">
        <v>1722</v>
      </c>
      <c r="B482" s="85" t="s">
        <v>1252</v>
      </c>
      <c r="C482" s="86" t="s">
        <v>1723</v>
      </c>
      <c r="D482" s="85" t="s">
        <v>139</v>
      </c>
      <c r="E482" s="85" t="s">
        <v>1724</v>
      </c>
      <c r="F482" s="85" t="s">
        <v>1725</v>
      </c>
      <c r="G482" s="85" t="s">
        <v>1726</v>
      </c>
      <c r="H482" s="95">
        <v>81.0</v>
      </c>
      <c r="I482" s="86" t="s">
        <v>54</v>
      </c>
      <c r="J482" s="85" t="s">
        <v>1727</v>
      </c>
      <c r="K482" s="89">
        <v>60.0</v>
      </c>
      <c r="L482" s="86"/>
      <c r="M482" s="86">
        <v>28.0</v>
      </c>
      <c r="N482" s="90">
        <f t="shared" si="4"/>
        <v>5.08197072</v>
      </c>
      <c r="O482" s="91">
        <v>4.24</v>
      </c>
      <c r="P482" s="92">
        <f t="shared" si="5"/>
        <v>19.50198997</v>
      </c>
      <c r="Q482" s="88"/>
      <c r="R482" s="85" t="s">
        <v>1267</v>
      </c>
      <c r="S482" s="88"/>
    </row>
    <row r="483" ht="15.75" customHeight="1">
      <c r="A483" s="84" t="s">
        <v>1728</v>
      </c>
      <c r="B483" s="85" t="s">
        <v>1252</v>
      </c>
      <c r="C483" s="86" t="s">
        <v>1729</v>
      </c>
      <c r="D483" s="85" t="s">
        <v>139</v>
      </c>
      <c r="E483" s="85" t="s">
        <v>1724</v>
      </c>
      <c r="F483" s="85" t="s">
        <v>1730</v>
      </c>
      <c r="G483" s="85" t="s">
        <v>1726</v>
      </c>
      <c r="H483" s="87"/>
      <c r="I483" s="86" t="s">
        <v>54</v>
      </c>
      <c r="J483" s="88"/>
      <c r="K483" s="89">
        <v>60.0</v>
      </c>
      <c r="L483" s="86"/>
      <c r="M483" s="86">
        <v>320.0</v>
      </c>
      <c r="N483" s="90">
        <f t="shared" si="4"/>
        <v>5.54941614</v>
      </c>
      <c r="O483" s="91">
        <v>4.63</v>
      </c>
      <c r="P483" s="92">
        <f t="shared" si="5"/>
        <v>21.29580508</v>
      </c>
      <c r="Q483" s="88"/>
      <c r="R483" s="85" t="s">
        <v>1256</v>
      </c>
      <c r="S483" s="93">
        <v>44276.0</v>
      </c>
    </row>
    <row r="484" ht="15.75" customHeight="1">
      <c r="A484" s="84" t="s">
        <v>1731</v>
      </c>
      <c r="B484" s="85" t="s">
        <v>1252</v>
      </c>
      <c r="C484" s="86" t="s">
        <v>1732</v>
      </c>
      <c r="D484" s="85" t="s">
        <v>139</v>
      </c>
      <c r="E484" s="85" t="s">
        <v>1724</v>
      </c>
      <c r="F484" s="85" t="s">
        <v>1733</v>
      </c>
      <c r="G484" s="85" t="s">
        <v>1726</v>
      </c>
      <c r="H484" s="87"/>
      <c r="I484" s="86" t="s">
        <v>54</v>
      </c>
      <c r="J484" s="88"/>
      <c r="K484" s="89">
        <v>60.0</v>
      </c>
      <c r="L484" s="86"/>
      <c r="M484" s="86">
        <v>225.0</v>
      </c>
      <c r="N484" s="90">
        <f t="shared" si="4"/>
        <v>5.32168632</v>
      </c>
      <c r="O484" s="91">
        <v>4.44</v>
      </c>
      <c r="P484" s="92">
        <f t="shared" si="5"/>
        <v>20.42189515</v>
      </c>
      <c r="Q484" s="88"/>
      <c r="R484" s="85" t="s">
        <v>1256</v>
      </c>
      <c r="S484" s="93">
        <v>44276.0</v>
      </c>
    </row>
    <row r="485" ht="15.75" customHeight="1">
      <c r="A485" s="84" t="s">
        <v>1734</v>
      </c>
      <c r="B485" s="85" t="s">
        <v>1252</v>
      </c>
      <c r="C485" s="86" t="s">
        <v>1735</v>
      </c>
      <c r="D485" s="85" t="s">
        <v>139</v>
      </c>
      <c r="E485" s="85" t="s">
        <v>1724</v>
      </c>
      <c r="F485" s="85" t="s">
        <v>1736</v>
      </c>
      <c r="G485" s="85" t="s">
        <v>1726</v>
      </c>
      <c r="H485" s="87"/>
      <c r="I485" s="86" t="s">
        <v>54</v>
      </c>
      <c r="J485" s="88"/>
      <c r="K485" s="89">
        <v>60.0</v>
      </c>
      <c r="L485" s="86"/>
      <c r="M485" s="86">
        <v>320.0</v>
      </c>
      <c r="N485" s="90">
        <f t="shared" si="4"/>
        <v>5.32168632</v>
      </c>
      <c r="O485" s="91">
        <v>4.44</v>
      </c>
      <c r="P485" s="92">
        <f t="shared" si="5"/>
        <v>20.42189515</v>
      </c>
      <c r="Q485" s="88"/>
      <c r="R485" s="85" t="s">
        <v>1256</v>
      </c>
      <c r="S485" s="94">
        <v>44337.0</v>
      </c>
    </row>
    <row r="486" ht="15.75" customHeight="1">
      <c r="A486" s="84" t="s">
        <v>1737</v>
      </c>
      <c r="B486" s="85" t="s">
        <v>1252</v>
      </c>
      <c r="C486" s="86" t="s">
        <v>1738</v>
      </c>
      <c r="D486" s="85" t="s">
        <v>139</v>
      </c>
      <c r="E486" s="88"/>
      <c r="F486" s="85" t="s">
        <v>1739</v>
      </c>
      <c r="G486" s="85" t="s">
        <v>1740</v>
      </c>
      <c r="H486" s="95"/>
      <c r="I486" s="86" t="s">
        <v>1741</v>
      </c>
      <c r="J486" s="85" t="s">
        <v>1742</v>
      </c>
      <c r="K486" s="89">
        <v>50.0</v>
      </c>
      <c r="L486" s="86"/>
      <c r="M486" s="86">
        <v>81.0</v>
      </c>
      <c r="N486" s="90">
        <f t="shared" si="4"/>
        <v>4.77034044</v>
      </c>
      <c r="O486" s="91">
        <v>3.98</v>
      </c>
      <c r="P486" s="92">
        <f t="shared" si="5"/>
        <v>18.30611322</v>
      </c>
      <c r="Q486" s="88"/>
      <c r="R486" s="85" t="s">
        <v>1256</v>
      </c>
      <c r="S486" s="88"/>
    </row>
    <row r="487" ht="15.75" customHeight="1">
      <c r="A487" s="84" t="s">
        <v>1743</v>
      </c>
      <c r="B487" s="85" t="s">
        <v>1252</v>
      </c>
      <c r="C487" s="86" t="s">
        <v>1744</v>
      </c>
      <c r="D487" s="85" t="s">
        <v>139</v>
      </c>
      <c r="E487" s="88"/>
      <c r="F487" s="85" t="s">
        <v>1739</v>
      </c>
      <c r="G487" s="85" t="s">
        <v>1740</v>
      </c>
      <c r="H487" s="95"/>
      <c r="I487" s="86" t="s">
        <v>1741</v>
      </c>
      <c r="J487" s="85" t="s">
        <v>1742</v>
      </c>
      <c r="K487" s="89">
        <v>50.0</v>
      </c>
      <c r="L487" s="86"/>
      <c r="M487" s="86">
        <v>265.0</v>
      </c>
      <c r="N487" s="90">
        <f t="shared" si="4"/>
        <v>4.77034044</v>
      </c>
      <c r="O487" s="91">
        <v>3.98</v>
      </c>
      <c r="P487" s="92">
        <f t="shared" si="5"/>
        <v>18.30611322</v>
      </c>
      <c r="Q487" s="88"/>
      <c r="R487" s="85" t="s">
        <v>1256</v>
      </c>
      <c r="S487" s="88"/>
    </row>
    <row r="488" ht="15.75" customHeight="1">
      <c r="A488" s="84" t="s">
        <v>1745</v>
      </c>
      <c r="B488" s="85" t="s">
        <v>1252</v>
      </c>
      <c r="C488" s="86" t="s">
        <v>1746</v>
      </c>
      <c r="D488" s="85" t="s">
        <v>139</v>
      </c>
      <c r="E488" s="88"/>
      <c r="F488" s="85" t="s">
        <v>1739</v>
      </c>
      <c r="G488" s="85" t="s">
        <v>1740</v>
      </c>
      <c r="H488" s="95"/>
      <c r="I488" s="86" t="s">
        <v>1741</v>
      </c>
      <c r="J488" s="85" t="s">
        <v>1742</v>
      </c>
      <c r="K488" s="89">
        <v>50.0</v>
      </c>
      <c r="L488" s="86"/>
      <c r="M488" s="86">
        <v>19.0</v>
      </c>
      <c r="N488" s="90">
        <f t="shared" si="4"/>
        <v>4.6145253</v>
      </c>
      <c r="O488" s="91">
        <v>3.85</v>
      </c>
      <c r="P488" s="92">
        <f t="shared" si="5"/>
        <v>17.70817485</v>
      </c>
      <c r="Q488" s="88"/>
      <c r="R488" s="85" t="s">
        <v>1256</v>
      </c>
      <c r="S488" s="88"/>
    </row>
    <row r="489" ht="15.75" customHeight="1">
      <c r="A489" s="84" t="s">
        <v>1747</v>
      </c>
      <c r="B489" s="85" t="s">
        <v>1252</v>
      </c>
      <c r="C489" s="86" t="s">
        <v>1748</v>
      </c>
      <c r="D489" s="85" t="s">
        <v>139</v>
      </c>
      <c r="E489" s="88"/>
      <c r="F489" s="85" t="s">
        <v>1739</v>
      </c>
      <c r="G489" s="85" t="s">
        <v>1740</v>
      </c>
      <c r="H489" s="95"/>
      <c r="I489" s="86" t="s">
        <v>1741</v>
      </c>
      <c r="J489" s="85" t="s">
        <v>1742</v>
      </c>
      <c r="K489" s="89">
        <v>50.0</v>
      </c>
      <c r="L489" s="86"/>
      <c r="M489" s="86">
        <v>33.0</v>
      </c>
      <c r="N489" s="90">
        <f t="shared" si="4"/>
        <v>4.6145253</v>
      </c>
      <c r="O489" s="91">
        <v>3.85</v>
      </c>
      <c r="P489" s="92">
        <f t="shared" si="5"/>
        <v>17.70817485</v>
      </c>
      <c r="Q489" s="88"/>
      <c r="R489" s="85" t="s">
        <v>1256</v>
      </c>
      <c r="S489" s="88"/>
    </row>
    <row r="490" ht="15.75" customHeight="1">
      <c r="A490" s="84" t="s">
        <v>1749</v>
      </c>
      <c r="B490" s="85" t="s">
        <v>1252</v>
      </c>
      <c r="C490" s="86" t="s">
        <v>1750</v>
      </c>
      <c r="D490" s="85" t="s">
        <v>139</v>
      </c>
      <c r="E490" s="88"/>
      <c r="F490" s="85" t="s">
        <v>1739</v>
      </c>
      <c r="G490" s="85" t="s">
        <v>1740</v>
      </c>
      <c r="H490" s="95"/>
      <c r="I490" s="86" t="s">
        <v>1741</v>
      </c>
      <c r="J490" s="88"/>
      <c r="K490" s="89">
        <v>50.0</v>
      </c>
      <c r="L490" s="86"/>
      <c r="M490" s="86">
        <v>400.0</v>
      </c>
      <c r="N490" s="90">
        <f t="shared" si="4"/>
        <v>4.6145253</v>
      </c>
      <c r="O490" s="91">
        <v>3.85</v>
      </c>
      <c r="P490" s="92">
        <f t="shared" si="5"/>
        <v>17.70817485</v>
      </c>
      <c r="Q490" s="88"/>
      <c r="R490" s="85" t="s">
        <v>1256</v>
      </c>
      <c r="S490" s="93">
        <v>44248.0</v>
      </c>
    </row>
    <row r="491" ht="15.75" customHeight="1">
      <c r="A491" s="84" t="s">
        <v>1751</v>
      </c>
      <c r="B491" s="85" t="s">
        <v>1252</v>
      </c>
      <c r="C491" s="86" t="s">
        <v>1752</v>
      </c>
      <c r="D491" s="85" t="s">
        <v>139</v>
      </c>
      <c r="E491" s="88"/>
      <c r="F491" s="85" t="s">
        <v>1739</v>
      </c>
      <c r="G491" s="85" t="s">
        <v>1740</v>
      </c>
      <c r="H491" s="95"/>
      <c r="I491" s="86" t="s">
        <v>1741</v>
      </c>
      <c r="J491" s="88"/>
      <c r="K491" s="89">
        <v>50.0</v>
      </c>
      <c r="L491" s="86"/>
      <c r="M491" s="86">
        <v>530.0</v>
      </c>
      <c r="N491" s="90">
        <f t="shared" si="4"/>
        <v>4.6145253</v>
      </c>
      <c r="O491" s="91">
        <v>3.85</v>
      </c>
      <c r="P491" s="92">
        <f t="shared" si="5"/>
        <v>17.70817485</v>
      </c>
      <c r="Q491" s="88"/>
      <c r="R491" s="85" t="s">
        <v>1256</v>
      </c>
      <c r="S491" s="93">
        <v>44276.0</v>
      </c>
    </row>
    <row r="492" ht="15.75" customHeight="1">
      <c r="A492" s="84" t="s">
        <v>1753</v>
      </c>
      <c r="B492" s="85" t="s">
        <v>1252</v>
      </c>
      <c r="C492" s="86" t="s">
        <v>1754</v>
      </c>
      <c r="D492" s="85" t="s">
        <v>139</v>
      </c>
      <c r="E492" s="88"/>
      <c r="F492" s="85" t="s">
        <v>1739</v>
      </c>
      <c r="G492" s="85" t="s">
        <v>1740</v>
      </c>
      <c r="H492" s="95"/>
      <c r="I492" s="86" t="s">
        <v>1741</v>
      </c>
      <c r="J492" s="88"/>
      <c r="K492" s="89">
        <v>50.0</v>
      </c>
      <c r="L492" s="86"/>
      <c r="M492" s="86">
        <v>270.0</v>
      </c>
      <c r="N492" s="90">
        <f t="shared" si="4"/>
        <v>4.6145253</v>
      </c>
      <c r="O492" s="91">
        <v>3.85</v>
      </c>
      <c r="P492" s="92">
        <f t="shared" si="5"/>
        <v>17.70817485</v>
      </c>
      <c r="Q492" s="88"/>
      <c r="R492" s="85" t="s">
        <v>1256</v>
      </c>
      <c r="S492" s="93">
        <v>44307.0</v>
      </c>
    </row>
    <row r="493" ht="15.75" customHeight="1">
      <c r="A493" s="84" t="s">
        <v>1755</v>
      </c>
      <c r="B493" s="85" t="s">
        <v>1252</v>
      </c>
      <c r="C493" s="86" t="s">
        <v>1756</v>
      </c>
      <c r="D493" s="85" t="s">
        <v>139</v>
      </c>
      <c r="E493" s="88"/>
      <c r="F493" s="85" t="s">
        <v>1739</v>
      </c>
      <c r="G493" s="85" t="s">
        <v>1740</v>
      </c>
      <c r="H493" s="95"/>
      <c r="I493" s="86" t="s">
        <v>1741</v>
      </c>
      <c r="J493" s="88"/>
      <c r="K493" s="89">
        <v>50.0</v>
      </c>
      <c r="L493" s="86"/>
      <c r="M493" s="86">
        <v>270.0</v>
      </c>
      <c r="N493" s="90">
        <f t="shared" si="4"/>
        <v>4.6145253</v>
      </c>
      <c r="O493" s="91">
        <v>3.85</v>
      </c>
      <c r="P493" s="92">
        <f t="shared" si="5"/>
        <v>17.70817485</v>
      </c>
      <c r="Q493" s="88"/>
      <c r="R493" s="85" t="s">
        <v>1256</v>
      </c>
      <c r="S493" s="94">
        <v>44337.0</v>
      </c>
    </row>
    <row r="494" ht="15.75" customHeight="1">
      <c r="A494" s="84" t="s">
        <v>1757</v>
      </c>
      <c r="B494" s="85" t="s">
        <v>1252</v>
      </c>
      <c r="C494" s="86" t="s">
        <v>1758</v>
      </c>
      <c r="D494" s="85" t="s">
        <v>150</v>
      </c>
      <c r="E494" s="85" t="s">
        <v>1759</v>
      </c>
      <c r="F494" s="85" t="s">
        <v>1760</v>
      </c>
      <c r="G494" s="85" t="s">
        <v>1761</v>
      </c>
      <c r="H494" s="95"/>
      <c r="I494" s="86" t="s">
        <v>146</v>
      </c>
      <c r="J494" s="88"/>
      <c r="K494" s="89">
        <v>60.0</v>
      </c>
      <c r="L494" s="86"/>
      <c r="M494" s="86">
        <v>31.0</v>
      </c>
      <c r="N494" s="90">
        <f t="shared" si="4"/>
        <v>5.12991384</v>
      </c>
      <c r="O494" s="91">
        <v>4.28</v>
      </c>
      <c r="P494" s="92">
        <f t="shared" si="5"/>
        <v>19.685971</v>
      </c>
      <c r="Q494" s="85" t="s">
        <v>856</v>
      </c>
      <c r="R494" s="85">
        <v>2020.0</v>
      </c>
      <c r="S494" s="93">
        <v>44276.0</v>
      </c>
    </row>
    <row r="495" ht="15.75" customHeight="1">
      <c r="A495" s="84" t="s">
        <v>1762</v>
      </c>
      <c r="B495" s="85" t="s">
        <v>1252</v>
      </c>
      <c r="C495" s="86" t="s">
        <v>1763</v>
      </c>
      <c r="D495" s="85" t="s">
        <v>150</v>
      </c>
      <c r="E495" s="85" t="s">
        <v>1759</v>
      </c>
      <c r="F495" s="85" t="s">
        <v>1760</v>
      </c>
      <c r="G495" s="85" t="s">
        <v>1761</v>
      </c>
      <c r="H495" s="95"/>
      <c r="I495" s="86" t="s">
        <v>146</v>
      </c>
      <c r="J495" s="88"/>
      <c r="K495" s="89">
        <v>60.0</v>
      </c>
      <c r="L495" s="86"/>
      <c r="M495" s="86">
        <v>110.0</v>
      </c>
      <c r="N495" s="90">
        <f t="shared" si="4"/>
        <v>5.12991384</v>
      </c>
      <c r="O495" s="91">
        <v>4.28</v>
      </c>
      <c r="P495" s="92">
        <f t="shared" si="5"/>
        <v>19.685971</v>
      </c>
      <c r="Q495" s="85" t="s">
        <v>856</v>
      </c>
      <c r="R495" s="85">
        <v>2020.0</v>
      </c>
      <c r="S495" s="93">
        <v>44307.0</v>
      </c>
    </row>
    <row r="496" ht="15.75" customHeight="1">
      <c r="A496" s="84" t="s">
        <v>1764</v>
      </c>
      <c r="B496" s="85" t="s">
        <v>1252</v>
      </c>
      <c r="C496" s="86" t="s">
        <v>1765</v>
      </c>
      <c r="D496" s="85" t="s">
        <v>150</v>
      </c>
      <c r="E496" s="85" t="s">
        <v>1766</v>
      </c>
      <c r="F496" s="85" t="s">
        <v>1767</v>
      </c>
      <c r="G496" s="85" t="s">
        <v>1768</v>
      </c>
      <c r="H496" s="95">
        <v>84.0</v>
      </c>
      <c r="I496" s="86" t="s">
        <v>54</v>
      </c>
      <c r="J496" s="85" t="s">
        <v>1769</v>
      </c>
      <c r="K496" s="89">
        <v>60.0</v>
      </c>
      <c r="L496" s="86"/>
      <c r="M496" s="86">
        <v>123.0</v>
      </c>
      <c r="N496" s="90">
        <f t="shared" si="4"/>
        <v>6.84388038</v>
      </c>
      <c r="O496" s="91">
        <v>5.71</v>
      </c>
      <c r="P496" s="92">
        <f t="shared" si="5"/>
        <v>26.26329309</v>
      </c>
      <c r="Q496" s="88"/>
      <c r="R496" s="85">
        <v>2020.0</v>
      </c>
      <c r="S496" s="88"/>
    </row>
    <row r="497" ht="15.75" customHeight="1">
      <c r="A497" s="84" t="s">
        <v>1770</v>
      </c>
      <c r="B497" s="85" t="s">
        <v>1252</v>
      </c>
      <c r="C497" s="86" t="s">
        <v>1771</v>
      </c>
      <c r="D497" s="85" t="s">
        <v>150</v>
      </c>
      <c r="E497" s="85" t="s">
        <v>1772</v>
      </c>
      <c r="F497" s="85" t="s">
        <v>1773</v>
      </c>
      <c r="G497" s="85" t="s">
        <v>1653</v>
      </c>
      <c r="H497" s="87"/>
      <c r="I497" s="86" t="s">
        <v>146</v>
      </c>
      <c r="J497" s="88"/>
      <c r="K497" s="89">
        <v>60.0</v>
      </c>
      <c r="L497" s="86"/>
      <c r="M497" s="86">
        <v>127.0</v>
      </c>
      <c r="N497" s="90">
        <f t="shared" si="4"/>
        <v>6.43636386</v>
      </c>
      <c r="O497" s="91">
        <v>5.37</v>
      </c>
      <c r="P497" s="92">
        <f t="shared" si="5"/>
        <v>24.69945427</v>
      </c>
      <c r="Q497" s="88"/>
      <c r="R497" s="85">
        <v>2020.0</v>
      </c>
      <c r="S497" s="88"/>
    </row>
    <row r="498" ht="15.75" customHeight="1">
      <c r="A498" s="84" t="s">
        <v>1774</v>
      </c>
      <c r="B498" s="85" t="s">
        <v>1252</v>
      </c>
      <c r="C498" s="86" t="s">
        <v>1775</v>
      </c>
      <c r="D498" s="85" t="s">
        <v>150</v>
      </c>
      <c r="E498" s="85" t="s">
        <v>1759</v>
      </c>
      <c r="F498" s="85" t="s">
        <v>1760</v>
      </c>
      <c r="G498" s="85" t="s">
        <v>1653</v>
      </c>
      <c r="H498" s="87"/>
      <c r="I498" s="86" t="s">
        <v>146</v>
      </c>
      <c r="J498" s="88"/>
      <c r="K498" s="89">
        <v>60.0</v>
      </c>
      <c r="L498" s="86"/>
      <c r="M498" s="86">
        <v>154.0</v>
      </c>
      <c r="N498" s="90">
        <f t="shared" si="4"/>
        <v>4.83026934</v>
      </c>
      <c r="O498" s="91">
        <v>4.03</v>
      </c>
      <c r="P498" s="92">
        <f t="shared" si="5"/>
        <v>18.53608952</v>
      </c>
      <c r="Q498" s="88"/>
      <c r="R498" s="85">
        <v>2020.0</v>
      </c>
      <c r="S498" s="93">
        <v>44276.0</v>
      </c>
    </row>
    <row r="499" ht="15.75" customHeight="1">
      <c r="A499" s="84" t="s">
        <v>1776</v>
      </c>
      <c r="B499" s="85" t="s">
        <v>1252</v>
      </c>
      <c r="C499" s="86" t="s">
        <v>1777</v>
      </c>
      <c r="D499" s="85" t="s">
        <v>150</v>
      </c>
      <c r="E499" s="85" t="s">
        <v>1759</v>
      </c>
      <c r="F499" s="85" t="s">
        <v>1760</v>
      </c>
      <c r="G499" s="85" t="s">
        <v>1653</v>
      </c>
      <c r="H499" s="87"/>
      <c r="I499" s="86" t="s">
        <v>146</v>
      </c>
      <c r="J499" s="88"/>
      <c r="K499" s="89">
        <v>60.0</v>
      </c>
      <c r="L499" s="86"/>
      <c r="M499" s="86">
        <v>70.0</v>
      </c>
      <c r="N499" s="90">
        <f t="shared" si="4"/>
        <v>4.83026934</v>
      </c>
      <c r="O499" s="91">
        <v>4.03</v>
      </c>
      <c r="P499" s="92">
        <f t="shared" si="5"/>
        <v>18.53608952</v>
      </c>
      <c r="Q499" s="88"/>
      <c r="R499" s="85">
        <v>2020.0</v>
      </c>
      <c r="S499" s="93">
        <v>44276.0</v>
      </c>
    </row>
    <row r="500" ht="15.75" customHeight="1">
      <c r="A500" s="84" t="s">
        <v>1778</v>
      </c>
      <c r="B500" s="85" t="s">
        <v>1252</v>
      </c>
      <c r="C500" s="86" t="s">
        <v>1779</v>
      </c>
      <c r="D500" s="85" t="s">
        <v>150</v>
      </c>
      <c r="E500" s="85" t="s">
        <v>1759</v>
      </c>
      <c r="F500" s="85" t="s">
        <v>1780</v>
      </c>
      <c r="G500" s="85" t="s">
        <v>1781</v>
      </c>
      <c r="H500" s="95"/>
      <c r="I500" s="86" t="s">
        <v>620</v>
      </c>
      <c r="J500" s="88"/>
      <c r="K500" s="89">
        <v>60.0</v>
      </c>
      <c r="L500" s="86"/>
      <c r="M500" s="86">
        <v>29.0</v>
      </c>
      <c r="N500" s="90">
        <f t="shared" si="4"/>
        <v>11.47039146</v>
      </c>
      <c r="O500" s="91">
        <v>9.57</v>
      </c>
      <c r="P500" s="92">
        <f t="shared" si="5"/>
        <v>44.0174632</v>
      </c>
      <c r="Q500" s="88"/>
      <c r="R500" s="85">
        <v>2020.0</v>
      </c>
      <c r="S500" s="88"/>
    </row>
    <row r="501" ht="15.75" customHeight="1">
      <c r="A501" s="84" t="s">
        <v>1782</v>
      </c>
      <c r="B501" s="85" t="s">
        <v>1252</v>
      </c>
      <c r="C501" s="86" t="s">
        <v>1783</v>
      </c>
      <c r="D501" s="85" t="s">
        <v>150</v>
      </c>
      <c r="E501" s="85" t="s">
        <v>1759</v>
      </c>
      <c r="F501" s="85" t="s">
        <v>1784</v>
      </c>
      <c r="G501" s="85" t="s">
        <v>1785</v>
      </c>
      <c r="H501" s="95"/>
      <c r="I501" s="86" t="s">
        <v>82</v>
      </c>
      <c r="J501" s="88"/>
      <c r="K501" s="89">
        <v>60.0</v>
      </c>
      <c r="L501" s="96" t="s">
        <v>1274</v>
      </c>
      <c r="M501" s="86">
        <v>50.0</v>
      </c>
      <c r="N501" s="90">
        <f t="shared" si="4"/>
        <v>6.86785194</v>
      </c>
      <c r="O501" s="91">
        <v>5.73</v>
      </c>
      <c r="P501" s="92">
        <f t="shared" si="5"/>
        <v>26.35528361</v>
      </c>
      <c r="Q501" s="88"/>
      <c r="R501" s="85">
        <v>2020.0</v>
      </c>
      <c r="S501" s="93">
        <v>44276.0</v>
      </c>
    </row>
    <row r="502" ht="15.75" customHeight="1">
      <c r="A502" s="84" t="s">
        <v>1786</v>
      </c>
      <c r="B502" s="85" t="s">
        <v>1252</v>
      </c>
      <c r="C502" s="86" t="s">
        <v>1787</v>
      </c>
      <c r="D502" s="85" t="s">
        <v>150</v>
      </c>
      <c r="E502" s="85" t="s">
        <v>1759</v>
      </c>
      <c r="F502" s="85" t="s">
        <v>1788</v>
      </c>
      <c r="G502" s="85" t="s">
        <v>1785</v>
      </c>
      <c r="H502" s="95"/>
      <c r="I502" s="86" t="s">
        <v>82</v>
      </c>
      <c r="J502" s="88"/>
      <c r="K502" s="89">
        <v>60.0</v>
      </c>
      <c r="L502" s="96" t="s">
        <v>1274</v>
      </c>
      <c r="M502" s="86">
        <v>20.0</v>
      </c>
      <c r="N502" s="90">
        <f t="shared" si="4"/>
        <v>7.68288498</v>
      </c>
      <c r="O502" s="91">
        <v>6.41</v>
      </c>
      <c r="P502" s="92">
        <f t="shared" si="5"/>
        <v>29.48296125</v>
      </c>
      <c r="Q502" s="88"/>
      <c r="R502" s="85">
        <v>2020.0</v>
      </c>
      <c r="S502" s="93">
        <v>44276.0</v>
      </c>
    </row>
    <row r="503" ht="15.75" customHeight="1">
      <c r="A503" s="84" t="s">
        <v>1789</v>
      </c>
      <c r="B503" s="85" t="s">
        <v>1252</v>
      </c>
      <c r="C503" s="86" t="s">
        <v>1790</v>
      </c>
      <c r="D503" s="85" t="s">
        <v>150</v>
      </c>
      <c r="E503" s="85" t="s">
        <v>1759</v>
      </c>
      <c r="F503" s="85" t="s">
        <v>1788</v>
      </c>
      <c r="G503" s="85" t="s">
        <v>1785</v>
      </c>
      <c r="H503" s="95"/>
      <c r="I503" s="86" t="s">
        <v>28</v>
      </c>
      <c r="J503" s="88"/>
      <c r="K503" s="89">
        <v>60.0</v>
      </c>
      <c r="L503" s="96" t="s">
        <v>1274</v>
      </c>
      <c r="M503" s="86">
        <v>20.0</v>
      </c>
      <c r="N503" s="90">
        <f t="shared" si="4"/>
        <v>8.76160518</v>
      </c>
      <c r="O503" s="91">
        <v>7.31</v>
      </c>
      <c r="P503" s="92">
        <f t="shared" si="5"/>
        <v>33.62253459</v>
      </c>
      <c r="Q503" s="88"/>
      <c r="R503" s="85">
        <v>2020.0</v>
      </c>
      <c r="S503" s="93">
        <v>44276.0</v>
      </c>
    </row>
    <row r="504" ht="15.75" customHeight="1">
      <c r="A504" s="84" t="s">
        <v>1791</v>
      </c>
      <c r="B504" s="85" t="s">
        <v>1252</v>
      </c>
      <c r="C504" s="86" t="s">
        <v>1792</v>
      </c>
      <c r="D504" s="85" t="s">
        <v>150</v>
      </c>
      <c r="E504" s="85" t="s">
        <v>1759</v>
      </c>
      <c r="F504" s="88"/>
      <c r="G504" s="85" t="s">
        <v>1793</v>
      </c>
      <c r="H504" s="95"/>
      <c r="I504" s="86" t="s">
        <v>620</v>
      </c>
      <c r="J504" s="88"/>
      <c r="K504" s="89">
        <v>1.0</v>
      </c>
      <c r="L504" s="86"/>
      <c r="M504" s="86">
        <v>2.0</v>
      </c>
      <c r="N504" s="90">
        <f t="shared" si="4"/>
        <v>128.847135</v>
      </c>
      <c r="O504" s="91">
        <v>107.5</v>
      </c>
      <c r="P504" s="92">
        <f t="shared" si="5"/>
        <v>494.449038</v>
      </c>
      <c r="Q504" s="88"/>
      <c r="R504" s="85">
        <v>2020.0</v>
      </c>
      <c r="S504" s="88"/>
    </row>
    <row r="505" ht="15.75" customHeight="1">
      <c r="A505" s="84" t="s">
        <v>1794</v>
      </c>
      <c r="B505" s="85" t="s">
        <v>1252</v>
      </c>
      <c r="C505" s="86" t="s">
        <v>1795</v>
      </c>
      <c r="D505" s="85" t="s">
        <v>150</v>
      </c>
      <c r="E505" s="85" t="s">
        <v>1759</v>
      </c>
      <c r="F505" s="88"/>
      <c r="G505" s="85" t="s">
        <v>1793</v>
      </c>
      <c r="H505" s="95"/>
      <c r="I505" s="86" t="s">
        <v>620</v>
      </c>
      <c r="J505" s="88"/>
      <c r="K505" s="89">
        <v>1.0</v>
      </c>
      <c r="L505" s="86"/>
      <c r="M505" s="86">
        <v>30.0</v>
      </c>
      <c r="N505" s="90">
        <f t="shared" si="4"/>
        <v>128.847135</v>
      </c>
      <c r="O505" s="91">
        <v>107.5</v>
      </c>
      <c r="P505" s="92">
        <f t="shared" si="5"/>
        <v>494.449038</v>
      </c>
      <c r="Q505" s="88"/>
      <c r="R505" s="85">
        <v>2020.0</v>
      </c>
      <c r="S505" s="88"/>
    </row>
    <row r="506" ht="15.75" customHeight="1">
      <c r="A506" s="84" t="s">
        <v>1796</v>
      </c>
      <c r="B506" s="85" t="s">
        <v>1252</v>
      </c>
      <c r="C506" s="86" t="s">
        <v>1797</v>
      </c>
      <c r="D506" s="85" t="s">
        <v>150</v>
      </c>
      <c r="E506" s="85" t="s">
        <v>1798</v>
      </c>
      <c r="F506" s="85"/>
      <c r="G506" s="85" t="s">
        <v>1785</v>
      </c>
      <c r="H506" s="95"/>
      <c r="I506" s="86" t="s">
        <v>1799</v>
      </c>
      <c r="J506" s="85" t="s">
        <v>1800</v>
      </c>
      <c r="K506" s="89">
        <v>60.0</v>
      </c>
      <c r="L506" s="86"/>
      <c r="M506" s="86">
        <v>15.0</v>
      </c>
      <c r="N506" s="90">
        <f t="shared" si="4"/>
        <v>5.89700376</v>
      </c>
      <c r="O506" s="91">
        <v>4.92</v>
      </c>
      <c r="P506" s="92">
        <f t="shared" si="5"/>
        <v>22.6296676</v>
      </c>
      <c r="Q506" s="88"/>
      <c r="R506" s="85" t="s">
        <v>1801</v>
      </c>
      <c r="S506" s="85"/>
    </row>
    <row r="507" ht="15.75" customHeight="1">
      <c r="A507" s="84" t="s">
        <v>1802</v>
      </c>
      <c r="B507" s="85" t="s">
        <v>1252</v>
      </c>
      <c r="C507" s="86" t="s">
        <v>1803</v>
      </c>
      <c r="D507" s="85" t="s">
        <v>1804</v>
      </c>
      <c r="E507" s="85" t="s">
        <v>1805</v>
      </c>
      <c r="F507" s="85" t="s">
        <v>1806</v>
      </c>
      <c r="G507" s="85" t="s">
        <v>1807</v>
      </c>
      <c r="H507" s="95">
        <v>81.0</v>
      </c>
      <c r="I507" s="86" t="s">
        <v>54</v>
      </c>
      <c r="J507" s="85" t="s">
        <v>1808</v>
      </c>
      <c r="K507" s="89">
        <v>50.0</v>
      </c>
      <c r="L507" s="96" t="s">
        <v>1274</v>
      </c>
      <c r="M507" s="86">
        <v>12.0</v>
      </c>
      <c r="N507" s="90">
        <f t="shared" si="4"/>
        <v>17.11569384</v>
      </c>
      <c r="O507" s="91">
        <v>14.28</v>
      </c>
      <c r="P507" s="92">
        <f t="shared" si="5"/>
        <v>65.68123036</v>
      </c>
      <c r="Q507" s="88"/>
      <c r="R507" s="85" t="s">
        <v>1267</v>
      </c>
      <c r="S507" s="88"/>
    </row>
    <row r="508" ht="15.75" customHeight="1">
      <c r="A508" s="84" t="s">
        <v>1809</v>
      </c>
      <c r="B508" s="85" t="s">
        <v>1252</v>
      </c>
      <c r="C508" s="86" t="s">
        <v>1810</v>
      </c>
      <c r="D508" s="85" t="s">
        <v>22</v>
      </c>
      <c r="E508" s="85" t="s">
        <v>437</v>
      </c>
      <c r="F508" s="85" t="s">
        <v>1811</v>
      </c>
      <c r="G508" s="85" t="s">
        <v>1812</v>
      </c>
      <c r="H508" s="95"/>
      <c r="I508" s="86" t="s">
        <v>28</v>
      </c>
      <c r="J508" s="85" t="s">
        <v>1813</v>
      </c>
      <c r="K508" s="89">
        <v>60.0</v>
      </c>
      <c r="L508" s="96" t="s">
        <v>1274</v>
      </c>
      <c r="M508" s="86">
        <v>1.0</v>
      </c>
      <c r="N508" s="90">
        <f t="shared" si="4"/>
        <v>7.5510414</v>
      </c>
      <c r="O508" s="91">
        <v>6.3</v>
      </c>
      <c r="P508" s="92">
        <f t="shared" si="5"/>
        <v>28.97701339</v>
      </c>
      <c r="Q508" s="88"/>
      <c r="R508" s="85" t="s">
        <v>1256</v>
      </c>
      <c r="S508" s="88"/>
    </row>
    <row r="509" ht="15.75" customHeight="1">
      <c r="A509" s="84" t="s">
        <v>1814</v>
      </c>
      <c r="B509" s="85" t="s">
        <v>1252</v>
      </c>
      <c r="C509" s="86" t="s">
        <v>1815</v>
      </c>
      <c r="D509" s="85" t="s">
        <v>22</v>
      </c>
      <c r="E509" s="85" t="s">
        <v>437</v>
      </c>
      <c r="F509" s="85" t="s">
        <v>1816</v>
      </c>
      <c r="G509" s="85" t="s">
        <v>1817</v>
      </c>
      <c r="H509" s="95"/>
      <c r="I509" s="86" t="s">
        <v>54</v>
      </c>
      <c r="J509" s="85" t="s">
        <v>1818</v>
      </c>
      <c r="K509" s="89">
        <v>60.0</v>
      </c>
      <c r="L509" s="86"/>
      <c r="M509" s="86">
        <v>1.0</v>
      </c>
      <c r="N509" s="90">
        <f t="shared" si="4"/>
        <v>3.12828858</v>
      </c>
      <c r="O509" s="91">
        <v>2.61</v>
      </c>
      <c r="P509" s="92">
        <f t="shared" si="5"/>
        <v>12.00476269</v>
      </c>
      <c r="Q509" s="88"/>
      <c r="R509" s="85" t="s">
        <v>1256</v>
      </c>
      <c r="S509" s="88"/>
    </row>
    <row r="510" ht="15.75" customHeight="1">
      <c r="A510" s="84" t="s">
        <v>1819</v>
      </c>
      <c r="B510" s="85" t="s">
        <v>1252</v>
      </c>
      <c r="C510" s="86" t="s">
        <v>1820</v>
      </c>
      <c r="D510" s="85" t="s">
        <v>22</v>
      </c>
      <c r="E510" s="85" t="s">
        <v>437</v>
      </c>
      <c r="F510" s="85" t="s">
        <v>1816</v>
      </c>
      <c r="G510" s="85" t="s">
        <v>1817</v>
      </c>
      <c r="H510" s="95"/>
      <c r="I510" s="86" t="s">
        <v>54</v>
      </c>
      <c r="J510" s="85" t="s">
        <v>1818</v>
      </c>
      <c r="K510" s="89">
        <v>60.0</v>
      </c>
      <c r="L510" s="86"/>
      <c r="M510" s="86">
        <v>132.0</v>
      </c>
      <c r="N510" s="90">
        <f t="shared" si="4"/>
        <v>3.12828858</v>
      </c>
      <c r="O510" s="91">
        <v>2.61</v>
      </c>
      <c r="P510" s="92">
        <f t="shared" si="5"/>
        <v>12.00476269</v>
      </c>
      <c r="Q510" s="88"/>
      <c r="R510" s="85" t="s">
        <v>1256</v>
      </c>
      <c r="S510" s="88"/>
    </row>
    <row r="511" ht="15.75" customHeight="1">
      <c r="A511" s="84" t="s">
        <v>1821</v>
      </c>
      <c r="B511" s="85" t="s">
        <v>1252</v>
      </c>
      <c r="C511" s="86" t="s">
        <v>1822</v>
      </c>
      <c r="D511" s="85" t="s">
        <v>22</v>
      </c>
      <c r="E511" s="85" t="s">
        <v>437</v>
      </c>
      <c r="F511" s="85" t="s">
        <v>1816</v>
      </c>
      <c r="G511" s="85" t="s">
        <v>1817</v>
      </c>
      <c r="H511" s="95"/>
      <c r="I511" s="86" t="s">
        <v>54</v>
      </c>
      <c r="J511" s="88"/>
      <c r="K511" s="89">
        <v>60.0</v>
      </c>
      <c r="L511" s="86"/>
      <c r="M511" s="86">
        <v>320.0</v>
      </c>
      <c r="N511" s="90">
        <f t="shared" si="4"/>
        <v>3.12828858</v>
      </c>
      <c r="O511" s="91">
        <v>2.61</v>
      </c>
      <c r="P511" s="92">
        <f t="shared" si="5"/>
        <v>12.00476269</v>
      </c>
      <c r="Q511" s="88"/>
      <c r="R511" s="85" t="s">
        <v>1256</v>
      </c>
      <c r="S511" s="93">
        <v>44307.0</v>
      </c>
    </row>
    <row r="512" ht="15.75" customHeight="1">
      <c r="A512" s="84" t="s">
        <v>1823</v>
      </c>
      <c r="B512" s="85" t="s">
        <v>1252</v>
      </c>
      <c r="C512" s="86" t="s">
        <v>1824</v>
      </c>
      <c r="D512" s="85" t="s">
        <v>119</v>
      </c>
      <c r="E512" s="85" t="s">
        <v>1825</v>
      </c>
      <c r="F512" s="85" t="s">
        <v>1826</v>
      </c>
      <c r="G512" s="85" t="s">
        <v>1827</v>
      </c>
      <c r="H512" s="87"/>
      <c r="I512" s="86" t="s">
        <v>54</v>
      </c>
      <c r="J512" s="85" t="s">
        <v>1828</v>
      </c>
      <c r="K512" s="89">
        <v>69.0</v>
      </c>
      <c r="L512" s="86"/>
      <c r="M512" s="86">
        <v>42.0</v>
      </c>
      <c r="N512" s="90">
        <f t="shared" si="4"/>
        <v>3.33204684</v>
      </c>
      <c r="O512" s="91">
        <v>2.78</v>
      </c>
      <c r="P512" s="92">
        <f t="shared" si="5"/>
        <v>12.7866821</v>
      </c>
      <c r="Q512" s="88"/>
      <c r="R512" s="85" t="s">
        <v>1267</v>
      </c>
      <c r="S512" s="88"/>
    </row>
    <row r="513" ht="15.75" customHeight="1">
      <c r="A513" s="84" t="s">
        <v>1829</v>
      </c>
      <c r="B513" s="85" t="s">
        <v>1252</v>
      </c>
      <c r="C513" s="86" t="s">
        <v>1830</v>
      </c>
      <c r="D513" s="85" t="s">
        <v>119</v>
      </c>
      <c r="E513" s="85" t="s">
        <v>1831</v>
      </c>
      <c r="F513" s="85" t="s">
        <v>1832</v>
      </c>
      <c r="G513" s="85" t="s">
        <v>1827</v>
      </c>
      <c r="H513" s="87"/>
      <c r="I513" s="86" t="s">
        <v>54</v>
      </c>
      <c r="J513" s="85" t="s">
        <v>1833</v>
      </c>
      <c r="K513" s="89">
        <v>69.0</v>
      </c>
      <c r="L513" s="86"/>
      <c r="M513" s="86">
        <v>198.0</v>
      </c>
      <c r="N513" s="90">
        <f t="shared" si="4"/>
        <v>3.33204684</v>
      </c>
      <c r="O513" s="91">
        <v>2.78</v>
      </c>
      <c r="P513" s="92">
        <f t="shared" si="5"/>
        <v>12.7866821</v>
      </c>
      <c r="Q513" s="88"/>
      <c r="R513" s="85" t="s">
        <v>1267</v>
      </c>
      <c r="S513" s="88"/>
    </row>
    <row r="514" ht="15.75" customHeight="1">
      <c r="A514" s="84" t="s">
        <v>1834</v>
      </c>
      <c r="B514" s="85" t="s">
        <v>1252</v>
      </c>
      <c r="C514" s="86" t="s">
        <v>1835</v>
      </c>
      <c r="D514" s="85" t="s">
        <v>119</v>
      </c>
      <c r="E514" s="85" t="s">
        <v>1831</v>
      </c>
      <c r="F514" s="85" t="s">
        <v>1832</v>
      </c>
      <c r="G514" s="85" t="s">
        <v>1827</v>
      </c>
      <c r="H514" s="87"/>
      <c r="I514" s="86" t="s">
        <v>54</v>
      </c>
      <c r="J514" s="85" t="s">
        <v>1833</v>
      </c>
      <c r="K514" s="89">
        <v>69.0</v>
      </c>
      <c r="L514" s="86"/>
      <c r="M514" s="86">
        <v>275.0</v>
      </c>
      <c r="N514" s="90">
        <f t="shared" si="4"/>
        <v>3.33204684</v>
      </c>
      <c r="O514" s="91">
        <v>2.78</v>
      </c>
      <c r="P514" s="92">
        <f t="shared" si="5"/>
        <v>12.7866821</v>
      </c>
      <c r="Q514" s="88"/>
      <c r="R514" s="85" t="s">
        <v>1267</v>
      </c>
      <c r="S514" s="88"/>
    </row>
    <row r="515" ht="15.75" customHeight="1">
      <c r="A515" s="84" t="s">
        <v>1836</v>
      </c>
      <c r="B515" s="85" t="s">
        <v>1252</v>
      </c>
      <c r="C515" s="86" t="s">
        <v>1837</v>
      </c>
      <c r="D515" s="85" t="s">
        <v>139</v>
      </c>
      <c r="E515" s="88"/>
      <c r="F515" s="88"/>
      <c r="G515" s="85" t="s">
        <v>1838</v>
      </c>
      <c r="H515" s="95"/>
      <c r="I515" s="86" t="s">
        <v>54</v>
      </c>
      <c r="J515" s="88"/>
      <c r="K515" s="89">
        <v>60.0</v>
      </c>
      <c r="L515" s="86"/>
      <c r="M515" s="86">
        <v>222.0</v>
      </c>
      <c r="N515" s="90">
        <f t="shared" si="4"/>
        <v>4.23098034</v>
      </c>
      <c r="O515" s="91">
        <v>3.53</v>
      </c>
      <c r="P515" s="92">
        <f t="shared" si="5"/>
        <v>16.23632655</v>
      </c>
      <c r="Q515" s="85" t="s">
        <v>856</v>
      </c>
      <c r="R515" s="85" t="s">
        <v>1256</v>
      </c>
      <c r="S515" s="88"/>
    </row>
    <row r="516" ht="15.75" customHeight="1">
      <c r="A516" s="84" t="s">
        <v>1839</v>
      </c>
      <c r="B516" s="85" t="s">
        <v>1252</v>
      </c>
      <c r="C516" s="86" t="s">
        <v>1840</v>
      </c>
      <c r="D516" s="85" t="s">
        <v>139</v>
      </c>
      <c r="E516" s="85" t="s">
        <v>1841</v>
      </c>
      <c r="F516" s="85" t="s">
        <v>1842</v>
      </c>
      <c r="G516" s="85" t="s">
        <v>1843</v>
      </c>
      <c r="H516" s="95"/>
      <c r="I516" s="86" t="s">
        <v>54</v>
      </c>
      <c r="J516" s="88"/>
      <c r="K516" s="89">
        <v>60.0</v>
      </c>
      <c r="L516" s="86"/>
      <c r="M516" s="86">
        <v>250.0</v>
      </c>
      <c r="N516" s="90">
        <f t="shared" si="4"/>
        <v>4.02722208</v>
      </c>
      <c r="O516" s="91">
        <v>3.36</v>
      </c>
      <c r="P516" s="92">
        <f t="shared" si="5"/>
        <v>15.45440714</v>
      </c>
      <c r="Q516" s="85" t="s">
        <v>856</v>
      </c>
      <c r="R516" s="85" t="s">
        <v>1256</v>
      </c>
      <c r="S516" s="88"/>
    </row>
    <row r="517" ht="15.75" customHeight="1">
      <c r="A517" s="84" t="s">
        <v>1844</v>
      </c>
      <c r="B517" s="85" t="s">
        <v>1252</v>
      </c>
      <c r="C517" s="86" t="s">
        <v>1845</v>
      </c>
      <c r="D517" s="85" t="s">
        <v>139</v>
      </c>
      <c r="E517" s="85" t="s">
        <v>1841</v>
      </c>
      <c r="F517" s="85" t="s">
        <v>1846</v>
      </c>
      <c r="G517" s="85" t="s">
        <v>1847</v>
      </c>
      <c r="H517" s="95"/>
      <c r="I517" s="86" t="s">
        <v>54</v>
      </c>
      <c r="J517" s="88"/>
      <c r="K517" s="89">
        <v>60.0</v>
      </c>
      <c r="L517" s="86"/>
      <c r="M517" s="86">
        <v>145.0</v>
      </c>
      <c r="N517" s="90">
        <f t="shared" si="4"/>
        <v>3.72757758</v>
      </c>
      <c r="O517" s="91">
        <v>3.11</v>
      </c>
      <c r="P517" s="92">
        <f t="shared" si="5"/>
        <v>14.30452566</v>
      </c>
      <c r="Q517" s="88"/>
      <c r="R517" s="85" t="s">
        <v>1256</v>
      </c>
      <c r="S517" s="88"/>
    </row>
    <row r="518" ht="15.75" customHeight="1">
      <c r="A518" s="84" t="s">
        <v>1848</v>
      </c>
      <c r="B518" s="85" t="s">
        <v>1252</v>
      </c>
      <c r="C518" s="86" t="s">
        <v>1849</v>
      </c>
      <c r="D518" s="85" t="s">
        <v>139</v>
      </c>
      <c r="E518" s="85" t="s">
        <v>1841</v>
      </c>
      <c r="F518" s="85" t="s">
        <v>1846</v>
      </c>
      <c r="G518" s="85" t="s">
        <v>1850</v>
      </c>
      <c r="H518" s="95"/>
      <c r="I518" s="86" t="s">
        <v>54</v>
      </c>
      <c r="J518" s="88"/>
      <c r="K518" s="89">
        <v>60.0</v>
      </c>
      <c r="L518" s="86"/>
      <c r="M518" s="86">
        <v>130.0</v>
      </c>
      <c r="N518" s="90">
        <f t="shared" si="4"/>
        <v>3.67963446</v>
      </c>
      <c r="O518" s="91">
        <v>3.07</v>
      </c>
      <c r="P518" s="92">
        <f t="shared" si="5"/>
        <v>14.12054462</v>
      </c>
      <c r="Q518" s="88"/>
      <c r="R518" s="85" t="s">
        <v>1256</v>
      </c>
      <c r="S518" s="88"/>
    </row>
    <row r="519" ht="15.75" customHeight="1">
      <c r="A519" s="84" t="s">
        <v>1851</v>
      </c>
      <c r="B519" s="85" t="s">
        <v>1252</v>
      </c>
      <c r="C519" s="86" t="s">
        <v>1852</v>
      </c>
      <c r="D519" s="85" t="s">
        <v>139</v>
      </c>
      <c r="E519" s="88"/>
      <c r="F519" s="88"/>
      <c r="G519" s="85" t="s">
        <v>1853</v>
      </c>
      <c r="H519" s="95"/>
      <c r="I519" s="86" t="s">
        <v>54</v>
      </c>
      <c r="J519" s="88"/>
      <c r="K519" s="89">
        <v>60.0</v>
      </c>
      <c r="L519" s="86"/>
      <c r="M519" s="86">
        <v>160.0</v>
      </c>
      <c r="N519" s="90">
        <f t="shared" si="4"/>
        <v>3.03240234</v>
      </c>
      <c r="O519" s="91">
        <v>2.53</v>
      </c>
      <c r="P519" s="92">
        <f t="shared" si="5"/>
        <v>11.63680062</v>
      </c>
      <c r="Q519" s="88"/>
      <c r="R519" s="85" t="s">
        <v>1256</v>
      </c>
      <c r="S519" s="88"/>
    </row>
    <row r="520" ht="15.75" customHeight="1">
      <c r="A520" s="84" t="s">
        <v>1854</v>
      </c>
      <c r="B520" s="85" t="s">
        <v>1252</v>
      </c>
      <c r="C520" s="86" t="s">
        <v>1855</v>
      </c>
      <c r="D520" s="85" t="s">
        <v>139</v>
      </c>
      <c r="E520" s="85" t="s">
        <v>1841</v>
      </c>
      <c r="F520" s="85" t="s">
        <v>1856</v>
      </c>
      <c r="G520" s="85" t="s">
        <v>1857</v>
      </c>
      <c r="H520" s="95"/>
      <c r="I520" s="86" t="s">
        <v>54</v>
      </c>
      <c r="J520" s="88"/>
      <c r="K520" s="89">
        <v>60.0</v>
      </c>
      <c r="L520" s="86"/>
      <c r="M520" s="86">
        <v>320.0</v>
      </c>
      <c r="N520" s="90">
        <f t="shared" si="4"/>
        <v>3.2361606</v>
      </c>
      <c r="O520" s="91">
        <v>2.7</v>
      </c>
      <c r="P520" s="92">
        <f t="shared" si="5"/>
        <v>12.41872003</v>
      </c>
      <c r="Q520" s="88"/>
      <c r="R520" s="85" t="s">
        <v>1256</v>
      </c>
      <c r="S520" s="88"/>
    </row>
    <row r="521" ht="15.75" customHeight="1">
      <c r="A521" s="84" t="s">
        <v>1858</v>
      </c>
      <c r="B521" s="85" t="s">
        <v>1252</v>
      </c>
      <c r="C521" s="86" t="s">
        <v>1859</v>
      </c>
      <c r="D521" s="85" t="s">
        <v>139</v>
      </c>
      <c r="E521" s="88"/>
      <c r="F521" s="88"/>
      <c r="G521" s="85" t="s">
        <v>1857</v>
      </c>
      <c r="H521" s="95"/>
      <c r="I521" s="86" t="s">
        <v>54</v>
      </c>
      <c r="J521" s="88"/>
      <c r="K521" s="89">
        <v>60.0</v>
      </c>
      <c r="L521" s="86"/>
      <c r="M521" s="86">
        <v>320.0</v>
      </c>
      <c r="N521" s="90">
        <f t="shared" si="4"/>
        <v>2.67282894</v>
      </c>
      <c r="O521" s="91">
        <v>2.23</v>
      </c>
      <c r="P521" s="92">
        <f t="shared" si="5"/>
        <v>10.25694284</v>
      </c>
      <c r="Q521" s="88"/>
      <c r="R521" s="85" t="s">
        <v>1256</v>
      </c>
      <c r="S521" s="88"/>
    </row>
    <row r="522" ht="15.75" customHeight="1">
      <c r="A522" s="84" t="s">
        <v>1860</v>
      </c>
      <c r="B522" s="85" t="s">
        <v>1252</v>
      </c>
      <c r="C522" s="86" t="s">
        <v>1861</v>
      </c>
      <c r="D522" s="85" t="s">
        <v>139</v>
      </c>
      <c r="E522" s="88"/>
      <c r="F522" s="88"/>
      <c r="G522" s="85" t="s">
        <v>1857</v>
      </c>
      <c r="H522" s="95"/>
      <c r="I522" s="86" t="s">
        <v>54</v>
      </c>
      <c r="J522" s="88"/>
      <c r="K522" s="89">
        <v>60.0</v>
      </c>
      <c r="L522" s="86"/>
      <c r="M522" s="86">
        <v>40.0</v>
      </c>
      <c r="N522" s="90">
        <f t="shared" si="4"/>
        <v>2.67282894</v>
      </c>
      <c r="O522" s="91">
        <v>2.23</v>
      </c>
      <c r="P522" s="92">
        <f t="shared" si="5"/>
        <v>10.25694284</v>
      </c>
      <c r="Q522" s="88"/>
      <c r="R522" s="85" t="s">
        <v>1256</v>
      </c>
      <c r="S522" s="88"/>
    </row>
    <row r="523" ht="15.75" customHeight="1">
      <c r="A523" s="84" t="s">
        <v>1862</v>
      </c>
      <c r="B523" s="85" t="s">
        <v>1252</v>
      </c>
      <c r="C523" s="86" t="s">
        <v>1863</v>
      </c>
      <c r="D523" s="85" t="s">
        <v>139</v>
      </c>
      <c r="E523" s="88"/>
      <c r="F523" s="88"/>
      <c r="G523" s="85" t="s">
        <v>1864</v>
      </c>
      <c r="H523" s="95"/>
      <c r="I523" s="86" t="s">
        <v>1741</v>
      </c>
      <c r="J523" s="85" t="s">
        <v>1865</v>
      </c>
      <c r="K523" s="89">
        <v>60.0</v>
      </c>
      <c r="L523" s="86"/>
      <c r="M523" s="86">
        <v>42.0</v>
      </c>
      <c r="N523" s="90">
        <f t="shared" si="4"/>
        <v>3.3560184</v>
      </c>
      <c r="O523" s="91">
        <v>2.8</v>
      </c>
      <c r="P523" s="92">
        <f t="shared" si="5"/>
        <v>12.87867262</v>
      </c>
      <c r="Q523" s="88"/>
      <c r="R523" s="85" t="s">
        <v>1256</v>
      </c>
      <c r="S523" s="88"/>
    </row>
    <row r="524" ht="15.75" customHeight="1">
      <c r="A524" s="84" t="s">
        <v>1866</v>
      </c>
      <c r="B524" s="85" t="s">
        <v>1252</v>
      </c>
      <c r="C524" s="86" t="s">
        <v>1867</v>
      </c>
      <c r="D524" s="85" t="s">
        <v>139</v>
      </c>
      <c r="E524" s="88"/>
      <c r="F524" s="88"/>
      <c r="G524" s="85" t="s">
        <v>1864</v>
      </c>
      <c r="H524" s="95"/>
      <c r="I524" s="86" t="s">
        <v>1741</v>
      </c>
      <c r="J524" s="85" t="s">
        <v>1865</v>
      </c>
      <c r="K524" s="89">
        <v>60.0</v>
      </c>
      <c r="L524" s="86"/>
      <c r="M524" s="86">
        <v>232.0</v>
      </c>
      <c r="N524" s="90">
        <f t="shared" si="4"/>
        <v>3.3560184</v>
      </c>
      <c r="O524" s="91">
        <v>2.8</v>
      </c>
      <c r="P524" s="92">
        <f t="shared" si="5"/>
        <v>12.87867262</v>
      </c>
      <c r="Q524" s="88"/>
      <c r="R524" s="85" t="s">
        <v>1256</v>
      </c>
      <c r="S524" s="88"/>
    </row>
    <row r="525" ht="15.75" customHeight="1">
      <c r="A525" s="84" t="s">
        <v>1868</v>
      </c>
      <c r="B525" s="85" t="s">
        <v>1252</v>
      </c>
      <c r="C525" s="86" t="s">
        <v>1869</v>
      </c>
      <c r="D525" s="85" t="s">
        <v>139</v>
      </c>
      <c r="E525" s="88"/>
      <c r="F525" s="88"/>
      <c r="G525" s="85" t="s">
        <v>1864</v>
      </c>
      <c r="H525" s="95"/>
      <c r="I525" s="86" t="s">
        <v>1741</v>
      </c>
      <c r="J525" s="88"/>
      <c r="K525" s="89">
        <v>60.0</v>
      </c>
      <c r="L525" s="86"/>
      <c r="M525" s="86">
        <v>250.0</v>
      </c>
      <c r="N525" s="90">
        <f t="shared" si="4"/>
        <v>3.3560184</v>
      </c>
      <c r="O525" s="91">
        <v>2.8</v>
      </c>
      <c r="P525" s="92">
        <f t="shared" si="5"/>
        <v>12.87867262</v>
      </c>
      <c r="Q525" s="88"/>
      <c r="R525" s="85" t="s">
        <v>1256</v>
      </c>
      <c r="S525" s="88"/>
    </row>
    <row r="526" ht="15.75" customHeight="1">
      <c r="A526" s="84" t="s">
        <v>1870</v>
      </c>
      <c r="B526" s="85" t="s">
        <v>1252</v>
      </c>
      <c r="C526" s="86" t="s">
        <v>1871</v>
      </c>
      <c r="D526" s="85" t="s">
        <v>139</v>
      </c>
      <c r="E526" s="88"/>
      <c r="F526" s="88"/>
      <c r="G526" s="85" t="s">
        <v>1872</v>
      </c>
      <c r="H526" s="95"/>
      <c r="I526" s="86" t="s">
        <v>1873</v>
      </c>
      <c r="J526" s="85" t="s">
        <v>1874</v>
      </c>
      <c r="K526" s="89">
        <v>60.0</v>
      </c>
      <c r="L526" s="86"/>
      <c r="M526" s="86">
        <v>236.0</v>
      </c>
      <c r="N526" s="90">
        <f t="shared" si="4"/>
        <v>2.48105646</v>
      </c>
      <c r="O526" s="91">
        <v>2.07</v>
      </c>
      <c r="P526" s="92">
        <f t="shared" si="5"/>
        <v>9.521018686</v>
      </c>
      <c r="Q526" s="88"/>
      <c r="R526" s="85" t="s">
        <v>1267</v>
      </c>
      <c r="S526" s="88"/>
    </row>
    <row r="527" ht="15.75" customHeight="1">
      <c r="A527" s="84" t="s">
        <v>1875</v>
      </c>
      <c r="B527" s="85" t="s">
        <v>1252</v>
      </c>
      <c r="C527" s="86" t="s">
        <v>1876</v>
      </c>
      <c r="D527" s="85" t="s">
        <v>240</v>
      </c>
      <c r="E527" s="85" t="s">
        <v>1877</v>
      </c>
      <c r="F527" s="85" t="s">
        <v>1878</v>
      </c>
      <c r="G527" s="85" t="s">
        <v>1879</v>
      </c>
      <c r="H527" s="95"/>
      <c r="I527" s="86" t="s">
        <v>1873</v>
      </c>
      <c r="J527" s="85" t="s">
        <v>1880</v>
      </c>
      <c r="K527" s="89">
        <v>60.0</v>
      </c>
      <c r="L527" s="86"/>
      <c r="M527" s="86">
        <v>47.0</v>
      </c>
      <c r="N527" s="90">
        <f t="shared" si="4"/>
        <v>4.20700878</v>
      </c>
      <c r="O527" s="91">
        <v>3.51</v>
      </c>
      <c r="P527" s="92">
        <f t="shared" si="5"/>
        <v>16.14433603</v>
      </c>
      <c r="Q527" s="85" t="s">
        <v>1300</v>
      </c>
      <c r="R527" s="85" t="s">
        <v>1267</v>
      </c>
      <c r="S527" s="88"/>
    </row>
    <row r="528" ht="15.75" customHeight="1">
      <c r="A528" s="84" t="s">
        <v>1881</v>
      </c>
      <c r="B528" s="85" t="s">
        <v>1252</v>
      </c>
      <c r="C528" s="86" t="s">
        <v>1882</v>
      </c>
      <c r="D528" s="85" t="s">
        <v>240</v>
      </c>
      <c r="E528" s="85" t="s">
        <v>1877</v>
      </c>
      <c r="F528" s="85" t="s">
        <v>1878</v>
      </c>
      <c r="G528" s="85" t="s">
        <v>1879</v>
      </c>
      <c r="H528" s="95"/>
      <c r="I528" s="86" t="s">
        <v>1873</v>
      </c>
      <c r="J528" s="88"/>
      <c r="K528" s="89">
        <v>60.0</v>
      </c>
      <c r="L528" s="86"/>
      <c r="M528" s="86">
        <v>160.0</v>
      </c>
      <c r="N528" s="90">
        <f t="shared" si="4"/>
        <v>4.20700878</v>
      </c>
      <c r="O528" s="91">
        <v>3.51</v>
      </c>
      <c r="P528" s="92">
        <f t="shared" si="5"/>
        <v>16.14433603</v>
      </c>
      <c r="Q528" s="85" t="s">
        <v>1300</v>
      </c>
      <c r="R528" s="85" t="s">
        <v>1267</v>
      </c>
      <c r="S528" s="93">
        <v>44276.0</v>
      </c>
    </row>
    <row r="529" ht="15.75" customHeight="1">
      <c r="A529" s="84" t="s">
        <v>1883</v>
      </c>
      <c r="B529" s="85" t="s">
        <v>1252</v>
      </c>
      <c r="C529" s="86" t="s">
        <v>1884</v>
      </c>
      <c r="D529" s="85" t="s">
        <v>240</v>
      </c>
      <c r="E529" s="85" t="s">
        <v>1877</v>
      </c>
      <c r="F529" s="85" t="s">
        <v>1878</v>
      </c>
      <c r="G529" s="85" t="s">
        <v>1879</v>
      </c>
      <c r="H529" s="95"/>
      <c r="I529" s="86" t="s">
        <v>1873</v>
      </c>
      <c r="J529" s="85" t="s">
        <v>1880</v>
      </c>
      <c r="K529" s="89">
        <v>60.0</v>
      </c>
      <c r="L529" s="86"/>
      <c r="M529" s="86">
        <v>5.0</v>
      </c>
      <c r="N529" s="90">
        <f t="shared" si="4"/>
        <v>3.93133584</v>
      </c>
      <c r="O529" s="91">
        <v>3.28</v>
      </c>
      <c r="P529" s="92">
        <f t="shared" si="5"/>
        <v>15.08644507</v>
      </c>
      <c r="Q529" s="85" t="s">
        <v>1300</v>
      </c>
      <c r="R529" s="85" t="s">
        <v>1435</v>
      </c>
      <c r="S529" s="88"/>
    </row>
    <row r="530" ht="15.75" customHeight="1">
      <c r="A530" s="84" t="s">
        <v>1885</v>
      </c>
      <c r="B530" s="85" t="s">
        <v>1252</v>
      </c>
      <c r="C530" s="86" t="s">
        <v>1886</v>
      </c>
      <c r="D530" s="85" t="s">
        <v>240</v>
      </c>
      <c r="E530" s="85" t="s">
        <v>1877</v>
      </c>
      <c r="F530" s="85" t="s">
        <v>1878</v>
      </c>
      <c r="G530" s="85" t="s">
        <v>1887</v>
      </c>
      <c r="H530" s="95"/>
      <c r="I530" s="86" t="s">
        <v>1873</v>
      </c>
      <c r="J530" s="88"/>
      <c r="K530" s="89">
        <v>60.0</v>
      </c>
      <c r="L530" s="86"/>
      <c r="M530" s="86">
        <v>160.0</v>
      </c>
      <c r="N530" s="90">
        <f t="shared" si="4"/>
        <v>2.88857298</v>
      </c>
      <c r="O530" s="91">
        <v>2.41</v>
      </c>
      <c r="P530" s="92">
        <f t="shared" si="5"/>
        <v>11.0848575</v>
      </c>
      <c r="Q530" s="85" t="s">
        <v>856</v>
      </c>
      <c r="R530" s="85" t="s">
        <v>1267</v>
      </c>
      <c r="S530" s="93">
        <v>44276.0</v>
      </c>
    </row>
    <row r="531" ht="15.75" customHeight="1">
      <c r="A531" s="84" t="s">
        <v>1888</v>
      </c>
      <c r="B531" s="85" t="s">
        <v>1252</v>
      </c>
      <c r="C531" s="86" t="s">
        <v>1889</v>
      </c>
      <c r="D531" s="85" t="s">
        <v>240</v>
      </c>
      <c r="E531" s="88"/>
      <c r="F531" s="88"/>
      <c r="G531" s="85" t="s">
        <v>1890</v>
      </c>
      <c r="H531" s="87"/>
      <c r="I531" s="86" t="s">
        <v>1873</v>
      </c>
      <c r="J531" s="88"/>
      <c r="K531" s="89">
        <v>60.0</v>
      </c>
      <c r="L531" s="86"/>
      <c r="M531" s="86">
        <v>320.0</v>
      </c>
      <c r="N531" s="90">
        <f t="shared" si="4"/>
        <v>2.14545462</v>
      </c>
      <c r="O531" s="91">
        <v>1.79</v>
      </c>
      <c r="P531" s="92">
        <f t="shared" si="5"/>
        <v>8.233151424</v>
      </c>
      <c r="Q531" s="88"/>
      <c r="R531" s="85">
        <v>2020.0</v>
      </c>
      <c r="S531" s="93">
        <v>44276.0</v>
      </c>
    </row>
    <row r="532" ht="15.75" customHeight="1">
      <c r="A532" s="84" t="s">
        <v>1891</v>
      </c>
      <c r="B532" s="85" t="s">
        <v>1252</v>
      </c>
      <c r="C532" s="86" t="s">
        <v>1892</v>
      </c>
      <c r="D532" s="85" t="s">
        <v>240</v>
      </c>
      <c r="E532" s="88"/>
      <c r="F532" s="88"/>
      <c r="G532" s="85" t="s">
        <v>1890</v>
      </c>
      <c r="H532" s="87"/>
      <c r="I532" s="86" t="s">
        <v>1873</v>
      </c>
      <c r="J532" s="88"/>
      <c r="K532" s="89">
        <v>60.0</v>
      </c>
      <c r="L532" s="86"/>
      <c r="M532" s="86">
        <v>320.0</v>
      </c>
      <c r="N532" s="90">
        <f t="shared" si="4"/>
        <v>2.14545462</v>
      </c>
      <c r="O532" s="91">
        <v>1.79</v>
      </c>
      <c r="P532" s="92">
        <f t="shared" si="5"/>
        <v>8.233151424</v>
      </c>
      <c r="Q532" s="88"/>
      <c r="R532" s="85">
        <v>2020.0</v>
      </c>
      <c r="S532" s="93">
        <v>44398.0</v>
      </c>
    </row>
    <row r="533" ht="15.75" customHeight="1">
      <c r="A533" s="84" t="s">
        <v>1893</v>
      </c>
      <c r="B533" s="85" t="s">
        <v>1252</v>
      </c>
      <c r="C533" s="86" t="s">
        <v>1894</v>
      </c>
      <c r="D533" s="85" t="s">
        <v>240</v>
      </c>
      <c r="E533" s="88"/>
      <c r="F533" s="88"/>
      <c r="G533" s="85" t="s">
        <v>1895</v>
      </c>
      <c r="H533" s="87"/>
      <c r="I533" s="86" t="s">
        <v>1873</v>
      </c>
      <c r="J533" s="85" t="s">
        <v>1896</v>
      </c>
      <c r="K533" s="89">
        <v>60.0</v>
      </c>
      <c r="L533" s="86"/>
      <c r="M533" s="86">
        <v>154.0</v>
      </c>
      <c r="N533" s="90">
        <f t="shared" si="4"/>
        <v>2.0375826</v>
      </c>
      <c r="O533" s="91">
        <v>1.7</v>
      </c>
      <c r="P533" s="92">
        <f t="shared" si="5"/>
        <v>7.81919409</v>
      </c>
      <c r="Q533" s="88"/>
      <c r="R533" s="85">
        <v>2019.0</v>
      </c>
      <c r="S533" s="88"/>
    </row>
    <row r="534" ht="15.75" customHeight="1">
      <c r="A534" s="84" t="s">
        <v>1897</v>
      </c>
      <c r="B534" s="85" t="s">
        <v>1252</v>
      </c>
      <c r="C534" s="86" t="s">
        <v>1898</v>
      </c>
      <c r="D534" s="85" t="s">
        <v>240</v>
      </c>
      <c r="E534" s="88"/>
      <c r="F534" s="88"/>
      <c r="G534" s="85" t="s">
        <v>1895</v>
      </c>
      <c r="H534" s="87"/>
      <c r="I534" s="86" t="s">
        <v>1873</v>
      </c>
      <c r="J534" s="85" t="s">
        <v>1896</v>
      </c>
      <c r="K534" s="89">
        <v>60.0</v>
      </c>
      <c r="L534" s="86"/>
      <c r="M534" s="86">
        <v>227.0</v>
      </c>
      <c r="N534" s="90">
        <f t="shared" si="4"/>
        <v>2.0375826</v>
      </c>
      <c r="O534" s="91">
        <v>1.7</v>
      </c>
      <c r="P534" s="92">
        <f t="shared" si="5"/>
        <v>7.81919409</v>
      </c>
      <c r="Q534" s="88"/>
      <c r="R534" s="85">
        <v>2019.0</v>
      </c>
      <c r="S534" s="88"/>
    </row>
    <row r="535" ht="15.75" customHeight="1">
      <c r="A535" s="84" t="s">
        <v>1899</v>
      </c>
      <c r="B535" s="85" t="s">
        <v>1252</v>
      </c>
      <c r="C535" s="86" t="s">
        <v>1900</v>
      </c>
      <c r="D535" s="85" t="s">
        <v>244</v>
      </c>
      <c r="E535" s="88"/>
      <c r="F535" s="88"/>
      <c r="G535" s="85" t="s">
        <v>1901</v>
      </c>
      <c r="H535" s="95"/>
      <c r="I535" s="86" t="s">
        <v>1902</v>
      </c>
      <c r="J535" s="85" t="s">
        <v>1903</v>
      </c>
      <c r="K535" s="89">
        <v>60.0</v>
      </c>
      <c r="L535" s="86"/>
      <c r="M535" s="86">
        <v>129.0</v>
      </c>
      <c r="N535" s="90">
        <f t="shared" si="4"/>
        <v>2.42112756</v>
      </c>
      <c r="O535" s="91">
        <v>2.02</v>
      </c>
      <c r="P535" s="92">
        <f t="shared" si="5"/>
        <v>9.291042389</v>
      </c>
      <c r="Q535" s="88"/>
      <c r="R535" s="85" t="s">
        <v>1267</v>
      </c>
      <c r="S535" s="88"/>
    </row>
    <row r="536" ht="15.75" customHeight="1">
      <c r="A536" s="84" t="s">
        <v>1904</v>
      </c>
      <c r="B536" s="85" t="s">
        <v>1252</v>
      </c>
      <c r="C536" s="86" t="s">
        <v>1905</v>
      </c>
      <c r="D536" s="85" t="s">
        <v>244</v>
      </c>
      <c r="E536" s="88"/>
      <c r="F536" s="88"/>
      <c r="G536" s="85" t="s">
        <v>1906</v>
      </c>
      <c r="H536" s="95"/>
      <c r="I536" s="86" t="s">
        <v>1907</v>
      </c>
      <c r="J536" s="85" t="s">
        <v>1903</v>
      </c>
      <c r="K536" s="89">
        <v>60.0</v>
      </c>
      <c r="L536" s="86"/>
      <c r="M536" s="86">
        <v>304.0</v>
      </c>
      <c r="N536" s="90">
        <f t="shared" si="4"/>
        <v>2.22935508</v>
      </c>
      <c r="O536" s="91">
        <v>1.86</v>
      </c>
      <c r="P536" s="92">
        <f t="shared" si="5"/>
        <v>8.55511824</v>
      </c>
      <c r="Q536" s="88"/>
      <c r="R536" s="85" t="s">
        <v>1267</v>
      </c>
      <c r="S536" s="88"/>
    </row>
    <row r="537" ht="15.75" customHeight="1">
      <c r="A537" s="84" t="s">
        <v>1908</v>
      </c>
      <c r="B537" s="85" t="s">
        <v>1252</v>
      </c>
      <c r="C537" s="86" t="s">
        <v>1909</v>
      </c>
      <c r="D537" s="85" t="s">
        <v>206</v>
      </c>
      <c r="E537" s="88"/>
      <c r="F537" s="88"/>
      <c r="G537" s="85" t="s">
        <v>1910</v>
      </c>
      <c r="H537" s="95"/>
      <c r="I537" s="86" t="s">
        <v>1911</v>
      </c>
      <c r="J537" s="85" t="s">
        <v>1912</v>
      </c>
      <c r="K537" s="89">
        <v>60.0</v>
      </c>
      <c r="L537" s="86"/>
      <c r="M537" s="86">
        <v>23.0</v>
      </c>
      <c r="N537" s="90">
        <f t="shared" si="4"/>
        <v>6.90380928</v>
      </c>
      <c r="O537" s="91">
        <v>5.76</v>
      </c>
      <c r="P537" s="92">
        <f t="shared" si="5"/>
        <v>26.49326939</v>
      </c>
      <c r="Q537" s="85" t="s">
        <v>856</v>
      </c>
      <c r="R537" s="88"/>
      <c r="S537" s="88"/>
    </row>
    <row r="538" ht="15.75" customHeight="1">
      <c r="A538" s="84" t="s">
        <v>1913</v>
      </c>
      <c r="B538" s="85" t="s">
        <v>1252</v>
      </c>
      <c r="C538" s="86" t="s">
        <v>1914</v>
      </c>
      <c r="D538" s="85" t="s">
        <v>53</v>
      </c>
      <c r="E538" s="88"/>
      <c r="F538" s="85" t="s">
        <v>1915</v>
      </c>
      <c r="G538" s="85" t="s">
        <v>1916</v>
      </c>
      <c r="H538" s="87"/>
      <c r="I538" s="86" t="s">
        <v>1917</v>
      </c>
      <c r="J538" s="85" t="s">
        <v>1918</v>
      </c>
      <c r="K538" s="89">
        <v>60.0</v>
      </c>
      <c r="L538" s="86"/>
      <c r="M538" s="86">
        <v>64.0</v>
      </c>
      <c r="N538" s="90">
        <f t="shared" si="4"/>
        <v>7.32331158</v>
      </c>
      <c r="O538" s="91">
        <v>6.11</v>
      </c>
      <c r="P538" s="92">
        <f t="shared" si="5"/>
        <v>28.10310346</v>
      </c>
      <c r="Q538" s="85" t="s">
        <v>856</v>
      </c>
      <c r="R538" s="88"/>
      <c r="S538" s="88"/>
    </row>
    <row r="539" ht="15.75" customHeight="1">
      <c r="A539" s="84" t="s">
        <v>1919</v>
      </c>
      <c r="B539" s="85" t="s">
        <v>1252</v>
      </c>
      <c r="C539" s="86" t="s">
        <v>1920</v>
      </c>
      <c r="D539" s="85" t="s">
        <v>119</v>
      </c>
      <c r="E539" s="88"/>
      <c r="F539" s="85" t="s">
        <v>1311</v>
      </c>
      <c r="G539" s="85" t="s">
        <v>24</v>
      </c>
      <c r="H539" s="87"/>
      <c r="I539" s="86" t="s">
        <v>1917</v>
      </c>
      <c r="J539" s="85" t="s">
        <v>1921</v>
      </c>
      <c r="K539" s="89">
        <v>60.0</v>
      </c>
      <c r="L539" s="86"/>
      <c r="M539" s="86">
        <v>3.0</v>
      </c>
      <c r="N539" s="90">
        <f t="shared" si="4"/>
        <v>7.27536846</v>
      </c>
      <c r="O539" s="91">
        <v>6.07</v>
      </c>
      <c r="P539" s="92">
        <f t="shared" si="5"/>
        <v>27.91912243</v>
      </c>
      <c r="Q539" s="88"/>
      <c r="R539" s="88"/>
      <c r="S539" s="88"/>
    </row>
    <row r="540" ht="15.75" customHeight="1">
      <c r="A540" s="84" t="s">
        <v>1922</v>
      </c>
      <c r="B540" s="85" t="s">
        <v>1252</v>
      </c>
      <c r="C540" s="86" t="s">
        <v>1923</v>
      </c>
      <c r="D540" s="85" t="s">
        <v>1924</v>
      </c>
      <c r="E540" s="85"/>
      <c r="F540" s="85"/>
      <c r="G540" s="85" t="s">
        <v>1925</v>
      </c>
      <c r="H540" s="95"/>
      <c r="I540" s="86" t="s">
        <v>1926</v>
      </c>
      <c r="J540" s="85" t="s">
        <v>1927</v>
      </c>
      <c r="K540" s="89">
        <v>60.0</v>
      </c>
      <c r="L540" s="86"/>
      <c r="M540" s="86">
        <v>91.0</v>
      </c>
      <c r="N540" s="90">
        <f t="shared" si="4"/>
        <v>5.4535299</v>
      </c>
      <c r="O540" s="91">
        <v>4.55</v>
      </c>
      <c r="P540" s="92">
        <f t="shared" si="5"/>
        <v>20.92784301</v>
      </c>
      <c r="Q540" s="88"/>
      <c r="R540" s="88"/>
      <c r="S540" s="88"/>
    </row>
    <row r="541" ht="15.75" customHeight="1">
      <c r="A541" s="17" t="s">
        <v>1928</v>
      </c>
      <c r="B541" s="17" t="s">
        <v>1929</v>
      </c>
      <c r="C541" s="18" t="s">
        <v>1930</v>
      </c>
      <c r="D541" s="20"/>
      <c r="E541" s="20"/>
      <c r="F541" s="24"/>
      <c r="G541" s="18" t="s">
        <v>1931</v>
      </c>
      <c r="H541" s="97">
        <v>83.0</v>
      </c>
      <c r="I541" s="18" t="s">
        <v>54</v>
      </c>
      <c r="J541" s="18" t="s">
        <v>1932</v>
      </c>
      <c r="K541" s="19">
        <v>70.0</v>
      </c>
      <c r="L541" s="17"/>
      <c r="M541" s="20"/>
      <c r="N541" s="21">
        <f t="shared" si="4"/>
        <v>5.98090422</v>
      </c>
      <c r="O541" s="22">
        <v>4.99</v>
      </c>
      <c r="P541" s="23">
        <f t="shared" si="5"/>
        <v>22.95163442</v>
      </c>
      <c r="Q541" s="20"/>
      <c r="R541" s="20"/>
      <c r="S541" s="20"/>
    </row>
    <row r="542" ht="15.75" customHeight="1">
      <c r="A542" s="17" t="s">
        <v>1933</v>
      </c>
      <c r="B542" s="17" t="s">
        <v>1929</v>
      </c>
      <c r="C542" s="18" t="s">
        <v>1934</v>
      </c>
      <c r="D542" s="20"/>
      <c r="E542" s="20"/>
      <c r="F542" s="24"/>
      <c r="G542" s="18" t="s">
        <v>1931</v>
      </c>
      <c r="H542" s="97">
        <v>83.5</v>
      </c>
      <c r="I542" s="18" t="s">
        <v>54</v>
      </c>
      <c r="J542" s="18" t="s">
        <v>1935</v>
      </c>
      <c r="K542" s="19">
        <v>70.0</v>
      </c>
      <c r="L542" s="17"/>
      <c r="M542" s="20"/>
      <c r="N542" s="21">
        <f t="shared" si="4"/>
        <v>6.70005102</v>
      </c>
      <c r="O542" s="22">
        <v>5.59</v>
      </c>
      <c r="P542" s="23">
        <f t="shared" si="5"/>
        <v>25.71134998</v>
      </c>
      <c r="Q542" s="20"/>
      <c r="R542" s="20"/>
      <c r="S542" s="20"/>
    </row>
    <row r="543" ht="15.75" customHeight="1">
      <c r="A543" s="17" t="s">
        <v>1936</v>
      </c>
      <c r="B543" s="17" t="s">
        <v>1929</v>
      </c>
      <c r="C543" s="18" t="s">
        <v>1937</v>
      </c>
      <c r="D543" s="20"/>
      <c r="E543" s="20"/>
      <c r="F543" s="24"/>
      <c r="G543" s="18" t="s">
        <v>1931</v>
      </c>
      <c r="H543" s="97">
        <v>82.0</v>
      </c>
      <c r="I543" s="18" t="s">
        <v>54</v>
      </c>
      <c r="J543" s="18" t="s">
        <v>1938</v>
      </c>
      <c r="K543" s="19">
        <v>70.0</v>
      </c>
      <c r="L543" s="17"/>
      <c r="M543" s="20"/>
      <c r="N543" s="21">
        <f t="shared" si="4"/>
        <v>5.92097532</v>
      </c>
      <c r="O543" s="22">
        <v>4.94</v>
      </c>
      <c r="P543" s="23">
        <f t="shared" si="5"/>
        <v>22.72165812</v>
      </c>
      <c r="Q543" s="20"/>
      <c r="R543" s="20"/>
      <c r="S543" s="20"/>
    </row>
    <row r="544" ht="15.75" customHeight="1">
      <c r="A544" s="17" t="s">
        <v>1939</v>
      </c>
      <c r="B544" s="17" t="s">
        <v>1929</v>
      </c>
      <c r="C544" s="18" t="s">
        <v>1940</v>
      </c>
      <c r="D544" s="20"/>
      <c r="E544" s="20"/>
      <c r="F544" s="24"/>
      <c r="G544" s="18" t="s">
        <v>1931</v>
      </c>
      <c r="H544" s="97">
        <v>83.0</v>
      </c>
      <c r="I544" s="18" t="s">
        <v>54</v>
      </c>
      <c r="J544" s="18" t="s">
        <v>1941</v>
      </c>
      <c r="K544" s="19">
        <v>70.0</v>
      </c>
      <c r="L544" s="17"/>
      <c r="M544" s="20"/>
      <c r="N544" s="21">
        <f t="shared" si="4"/>
        <v>5.92097532</v>
      </c>
      <c r="O544" s="22">
        <v>4.94</v>
      </c>
      <c r="P544" s="23">
        <f t="shared" si="5"/>
        <v>22.72165812</v>
      </c>
      <c r="Q544" s="20"/>
      <c r="R544" s="20"/>
      <c r="S544" s="20"/>
    </row>
    <row r="545" ht="15.75" customHeight="1">
      <c r="A545" s="17" t="s">
        <v>1942</v>
      </c>
      <c r="B545" s="17" t="s">
        <v>1929</v>
      </c>
      <c r="C545" s="18" t="s">
        <v>1943</v>
      </c>
      <c r="D545" s="20"/>
      <c r="E545" s="20"/>
      <c r="F545" s="24"/>
      <c r="G545" s="18" t="s">
        <v>1931</v>
      </c>
      <c r="H545" s="97">
        <v>84.5</v>
      </c>
      <c r="I545" s="18" t="s">
        <v>54</v>
      </c>
      <c r="J545" s="18" t="s">
        <v>1944</v>
      </c>
      <c r="K545" s="19">
        <v>70.0</v>
      </c>
      <c r="L545" s="17"/>
      <c r="M545" s="20"/>
      <c r="N545" s="21">
        <f t="shared" si="4"/>
        <v>6.40040652</v>
      </c>
      <c r="O545" s="22">
        <v>5.34</v>
      </c>
      <c r="P545" s="23">
        <f t="shared" si="5"/>
        <v>24.56146849</v>
      </c>
      <c r="Q545" s="20"/>
      <c r="R545" s="20"/>
      <c r="S545" s="20"/>
    </row>
    <row r="546" ht="15.75" customHeight="1">
      <c r="A546" s="17" t="s">
        <v>1945</v>
      </c>
      <c r="B546" s="17" t="s">
        <v>1929</v>
      </c>
      <c r="C546" s="18" t="s">
        <v>1946</v>
      </c>
      <c r="D546" s="20"/>
      <c r="E546" s="20"/>
      <c r="F546" s="24"/>
      <c r="G546" s="18" t="s">
        <v>1931</v>
      </c>
      <c r="H546" s="97">
        <v>84.5</v>
      </c>
      <c r="I546" s="18" t="s">
        <v>54</v>
      </c>
      <c r="J546" s="18" t="s">
        <v>1947</v>
      </c>
      <c r="K546" s="19">
        <v>70.0</v>
      </c>
      <c r="L546" s="17"/>
      <c r="M546" s="20"/>
      <c r="N546" s="21">
        <f t="shared" si="4"/>
        <v>7.71884232</v>
      </c>
      <c r="O546" s="22">
        <v>6.44</v>
      </c>
      <c r="P546" s="23">
        <f t="shared" si="5"/>
        <v>29.62094702</v>
      </c>
      <c r="Q546" s="20"/>
      <c r="R546" s="20"/>
      <c r="S546" s="20"/>
    </row>
    <row r="547" ht="15.75" customHeight="1">
      <c r="A547" s="17" t="s">
        <v>1948</v>
      </c>
      <c r="B547" s="17" t="s">
        <v>1929</v>
      </c>
      <c r="C547" s="18" t="s">
        <v>1949</v>
      </c>
      <c r="D547" s="17" t="s">
        <v>22</v>
      </c>
      <c r="E547" s="17" t="s">
        <v>1950</v>
      </c>
      <c r="F547" s="20"/>
      <c r="G547" s="20"/>
      <c r="H547" s="97">
        <v>84.5</v>
      </c>
      <c r="I547" s="18" t="s">
        <v>1951</v>
      </c>
      <c r="J547" s="18" t="s">
        <v>1952</v>
      </c>
      <c r="K547" s="97">
        <v>60.0</v>
      </c>
      <c r="L547" s="18" t="s">
        <v>1953</v>
      </c>
      <c r="M547" s="20"/>
      <c r="N547" s="21">
        <f t="shared" si="4"/>
        <v>6.2925345</v>
      </c>
      <c r="O547" s="22">
        <v>5.25</v>
      </c>
      <c r="P547" s="23">
        <f t="shared" si="5"/>
        <v>24.14751116</v>
      </c>
      <c r="Q547" s="20"/>
      <c r="R547" s="20"/>
      <c r="S547" s="20"/>
    </row>
    <row r="548" ht="15.75" customHeight="1">
      <c r="A548" s="17" t="s">
        <v>1954</v>
      </c>
      <c r="B548" s="17" t="s">
        <v>1929</v>
      </c>
      <c r="C548" s="18" t="s">
        <v>1955</v>
      </c>
      <c r="D548" s="17" t="s">
        <v>22</v>
      </c>
      <c r="E548" s="17" t="s">
        <v>1950</v>
      </c>
      <c r="F548" s="20"/>
      <c r="G548" s="20"/>
      <c r="H548" s="97">
        <v>88.0</v>
      </c>
      <c r="I548" s="18" t="s">
        <v>1956</v>
      </c>
      <c r="J548" s="18" t="s">
        <v>1957</v>
      </c>
      <c r="K548" s="97">
        <v>24.2</v>
      </c>
      <c r="L548" s="18" t="s">
        <v>1958</v>
      </c>
      <c r="M548" s="20"/>
      <c r="N548" s="21">
        <f t="shared" si="4"/>
        <v>9.20507904</v>
      </c>
      <c r="O548" s="22">
        <v>7.68</v>
      </c>
      <c r="P548" s="23">
        <f t="shared" si="5"/>
        <v>35.32435918</v>
      </c>
      <c r="Q548" s="20"/>
      <c r="R548" s="20"/>
      <c r="S548" s="20"/>
    </row>
    <row r="549" ht="15.75" customHeight="1">
      <c r="A549" s="17" t="s">
        <v>1959</v>
      </c>
      <c r="B549" s="17" t="s">
        <v>1929</v>
      </c>
      <c r="C549" s="18" t="s">
        <v>1960</v>
      </c>
      <c r="D549" s="17" t="s">
        <v>22</v>
      </c>
      <c r="E549" s="17" t="s">
        <v>1950</v>
      </c>
      <c r="F549" s="20"/>
      <c r="G549" s="20"/>
      <c r="H549" s="97">
        <v>87.5</v>
      </c>
      <c r="I549" s="18" t="s">
        <v>28</v>
      </c>
      <c r="J549" s="18" t="s">
        <v>1961</v>
      </c>
      <c r="K549" s="97">
        <v>24.2</v>
      </c>
      <c r="L549" s="18" t="s">
        <v>1958</v>
      </c>
      <c r="M549" s="20"/>
      <c r="N549" s="21">
        <f t="shared" si="4"/>
        <v>9.25302216</v>
      </c>
      <c r="O549" s="22">
        <v>7.72</v>
      </c>
      <c r="P549" s="23">
        <f t="shared" si="5"/>
        <v>35.50834022</v>
      </c>
      <c r="Q549" s="20"/>
      <c r="R549" s="20"/>
      <c r="S549" s="20"/>
    </row>
    <row r="550" ht="15.75" customHeight="1">
      <c r="A550" s="17" t="s">
        <v>1962</v>
      </c>
      <c r="B550" s="17" t="s">
        <v>1929</v>
      </c>
      <c r="C550" s="18" t="s">
        <v>1963</v>
      </c>
      <c r="D550" s="17" t="s">
        <v>22</v>
      </c>
      <c r="E550" s="17" t="s">
        <v>1950</v>
      </c>
      <c r="F550" s="20"/>
      <c r="G550" s="20"/>
      <c r="H550" s="97">
        <v>84.0</v>
      </c>
      <c r="I550" s="18" t="s">
        <v>1951</v>
      </c>
      <c r="J550" s="18" t="s">
        <v>1964</v>
      </c>
      <c r="K550" s="97">
        <v>60.0</v>
      </c>
      <c r="L550" s="18" t="s">
        <v>1953</v>
      </c>
      <c r="M550" s="20"/>
      <c r="N550" s="21">
        <f t="shared" si="4"/>
        <v>5.99289</v>
      </c>
      <c r="O550" s="22">
        <v>5.0</v>
      </c>
      <c r="P550" s="23">
        <f t="shared" si="5"/>
        <v>22.99762968</v>
      </c>
      <c r="Q550" s="20"/>
      <c r="R550" s="20"/>
      <c r="S550" s="20"/>
    </row>
    <row r="551" ht="15.75" customHeight="1">
      <c r="A551" s="17" t="s">
        <v>1965</v>
      </c>
      <c r="B551" s="17" t="s">
        <v>1929</v>
      </c>
      <c r="C551" s="18" t="s">
        <v>1966</v>
      </c>
      <c r="D551" s="17" t="s">
        <v>22</v>
      </c>
      <c r="E551" s="17" t="s">
        <v>1950</v>
      </c>
      <c r="F551" s="20"/>
      <c r="G551" s="20"/>
      <c r="H551" s="97">
        <v>83.0</v>
      </c>
      <c r="I551" s="18" t="s">
        <v>28</v>
      </c>
      <c r="J551" s="18" t="s">
        <v>1967</v>
      </c>
      <c r="K551" s="97">
        <v>60.0</v>
      </c>
      <c r="L551" s="18" t="s">
        <v>1953</v>
      </c>
      <c r="M551" s="20"/>
      <c r="N551" s="21">
        <f t="shared" si="4"/>
        <v>6.2925345</v>
      </c>
      <c r="O551" s="22">
        <v>5.25</v>
      </c>
      <c r="P551" s="23">
        <f t="shared" si="5"/>
        <v>24.14751116</v>
      </c>
      <c r="Q551" s="20"/>
      <c r="R551" s="20"/>
      <c r="S551" s="20"/>
    </row>
    <row r="552" ht="15.75" customHeight="1">
      <c r="A552" s="17" t="s">
        <v>1968</v>
      </c>
      <c r="B552" s="17" t="s">
        <v>1929</v>
      </c>
      <c r="C552" s="18" t="s">
        <v>1969</v>
      </c>
      <c r="D552" s="17" t="s">
        <v>22</v>
      </c>
      <c r="E552" s="17" t="s">
        <v>1950</v>
      </c>
      <c r="F552" s="20"/>
      <c r="G552" s="20"/>
      <c r="H552" s="97">
        <v>86.0</v>
      </c>
      <c r="I552" s="18" t="s">
        <v>1970</v>
      </c>
      <c r="J552" s="18" t="s">
        <v>1971</v>
      </c>
      <c r="K552" s="97">
        <v>24.2</v>
      </c>
      <c r="L552" s="18" t="s">
        <v>1958</v>
      </c>
      <c r="M552" s="20"/>
      <c r="N552" s="21">
        <f t="shared" si="4"/>
        <v>8.390046</v>
      </c>
      <c r="O552" s="22">
        <v>7.0</v>
      </c>
      <c r="P552" s="23">
        <f t="shared" si="5"/>
        <v>32.19668155</v>
      </c>
      <c r="Q552" s="20"/>
      <c r="R552" s="20"/>
      <c r="S552" s="20"/>
    </row>
    <row r="553" ht="15.75" customHeight="1">
      <c r="A553" s="17" t="s">
        <v>1972</v>
      </c>
      <c r="B553" s="17" t="s">
        <v>1929</v>
      </c>
      <c r="C553" s="18" t="s">
        <v>1973</v>
      </c>
      <c r="D553" s="17" t="s">
        <v>22</v>
      </c>
      <c r="E553" s="17" t="s">
        <v>1950</v>
      </c>
      <c r="F553" s="20"/>
      <c r="G553" s="20"/>
      <c r="H553" s="97">
        <v>83.0</v>
      </c>
      <c r="I553" s="18" t="s">
        <v>1970</v>
      </c>
      <c r="J553" s="18" t="s">
        <v>1974</v>
      </c>
      <c r="K553" s="97">
        <v>60.0</v>
      </c>
      <c r="L553" s="18" t="s">
        <v>1975</v>
      </c>
      <c r="M553" s="20"/>
      <c r="N553" s="21">
        <f t="shared" si="4"/>
        <v>5.2138143</v>
      </c>
      <c r="O553" s="22">
        <v>4.35</v>
      </c>
      <c r="P553" s="23">
        <f t="shared" si="5"/>
        <v>20.00793782</v>
      </c>
      <c r="Q553" s="20"/>
      <c r="R553" s="20"/>
      <c r="S553" s="20"/>
    </row>
    <row r="554" ht="15.75" customHeight="1">
      <c r="A554" s="17" t="s">
        <v>1976</v>
      </c>
      <c r="B554" s="17" t="s">
        <v>1929</v>
      </c>
      <c r="C554" s="18" t="s">
        <v>1977</v>
      </c>
      <c r="D554" s="17" t="s">
        <v>22</v>
      </c>
      <c r="E554" s="17" t="s">
        <v>1950</v>
      </c>
      <c r="F554" s="20"/>
      <c r="G554" s="20"/>
      <c r="H554" s="97">
        <v>88.0</v>
      </c>
      <c r="I554" s="18" t="s">
        <v>1978</v>
      </c>
      <c r="J554" s="18" t="s">
        <v>1979</v>
      </c>
      <c r="K554" s="97">
        <v>24.2</v>
      </c>
      <c r="L554" s="18" t="s">
        <v>1958</v>
      </c>
      <c r="M554" s="20"/>
      <c r="N554" s="21">
        <f t="shared" si="4"/>
        <v>10.787202</v>
      </c>
      <c r="O554" s="22">
        <v>9.0</v>
      </c>
      <c r="P554" s="23">
        <f t="shared" si="5"/>
        <v>41.39573342</v>
      </c>
      <c r="Q554" s="20"/>
      <c r="R554" s="20"/>
      <c r="S554" s="20"/>
    </row>
    <row r="555" ht="15.75" customHeight="1">
      <c r="A555" s="17" t="s">
        <v>1980</v>
      </c>
      <c r="B555" s="17" t="s">
        <v>1929</v>
      </c>
      <c r="C555" s="18" t="s">
        <v>1981</v>
      </c>
      <c r="D555" s="17" t="s">
        <v>22</v>
      </c>
      <c r="E555" s="17" t="s">
        <v>1950</v>
      </c>
      <c r="F555" s="20"/>
      <c r="G555" s="20"/>
      <c r="H555" s="97">
        <v>82.5</v>
      </c>
      <c r="I555" s="18" t="s">
        <v>1970</v>
      </c>
      <c r="J555" s="18" t="s">
        <v>1982</v>
      </c>
      <c r="K555" s="97">
        <v>60.0</v>
      </c>
      <c r="L555" s="18" t="s">
        <v>1975</v>
      </c>
      <c r="M555" s="20"/>
      <c r="N555" s="21">
        <f t="shared" si="4"/>
        <v>4.7343831</v>
      </c>
      <c r="O555" s="22">
        <v>3.95</v>
      </c>
      <c r="P555" s="23">
        <f t="shared" si="5"/>
        <v>18.16812744</v>
      </c>
      <c r="Q555" s="20"/>
      <c r="R555" s="20"/>
      <c r="S555" s="20"/>
    </row>
    <row r="556" ht="15.75" customHeight="1">
      <c r="A556" s="17" t="s">
        <v>1983</v>
      </c>
      <c r="B556" s="17" t="s">
        <v>1929</v>
      </c>
      <c r="C556" s="18" t="s">
        <v>1984</v>
      </c>
      <c r="D556" s="17" t="s">
        <v>22</v>
      </c>
      <c r="E556" s="17" t="s">
        <v>1950</v>
      </c>
      <c r="F556" s="20"/>
      <c r="G556" s="20"/>
      <c r="H556" s="97">
        <v>81.0</v>
      </c>
      <c r="I556" s="18" t="s">
        <v>28</v>
      </c>
      <c r="J556" s="18" t="s">
        <v>1985</v>
      </c>
      <c r="K556" s="97">
        <v>60.0</v>
      </c>
      <c r="L556" s="18" t="s">
        <v>1975</v>
      </c>
      <c r="M556" s="20"/>
      <c r="N556" s="21">
        <f t="shared" si="4"/>
        <v>3.16424592</v>
      </c>
      <c r="O556" s="22">
        <v>2.64</v>
      </c>
      <c r="P556" s="23">
        <f t="shared" si="5"/>
        <v>12.14274847</v>
      </c>
      <c r="Q556" s="20"/>
      <c r="R556" s="20"/>
      <c r="S556" s="20"/>
    </row>
    <row r="557" ht="15.75" customHeight="1">
      <c r="A557" s="17" t="s">
        <v>1986</v>
      </c>
      <c r="B557" s="17" t="s">
        <v>1929</v>
      </c>
      <c r="C557" s="18" t="s">
        <v>1987</v>
      </c>
      <c r="D557" s="17" t="s">
        <v>22</v>
      </c>
      <c r="E557" s="17" t="s">
        <v>1950</v>
      </c>
      <c r="F557" s="20"/>
      <c r="G557" s="20"/>
      <c r="H557" s="97">
        <v>81.5</v>
      </c>
      <c r="I557" s="18" t="s">
        <v>28</v>
      </c>
      <c r="J557" s="18" t="s">
        <v>1988</v>
      </c>
      <c r="K557" s="97">
        <v>60.0</v>
      </c>
      <c r="L557" s="18" t="s">
        <v>1975</v>
      </c>
      <c r="M557" s="20"/>
      <c r="N557" s="21">
        <f t="shared" si="4"/>
        <v>3.20020326</v>
      </c>
      <c r="O557" s="22">
        <v>2.67</v>
      </c>
      <c r="P557" s="23">
        <f t="shared" si="5"/>
        <v>12.28073425</v>
      </c>
      <c r="Q557" s="20"/>
      <c r="R557" s="20"/>
      <c r="S557" s="20"/>
    </row>
    <row r="558" ht="15.75" customHeight="1">
      <c r="A558" s="17" t="s">
        <v>1989</v>
      </c>
      <c r="B558" s="17" t="s">
        <v>1929</v>
      </c>
      <c r="C558" s="18" t="s">
        <v>1990</v>
      </c>
      <c r="D558" s="17" t="s">
        <v>22</v>
      </c>
      <c r="E558" s="17" t="s">
        <v>1950</v>
      </c>
      <c r="F558" s="20"/>
      <c r="G558" s="20"/>
      <c r="H558" s="97">
        <v>83.5</v>
      </c>
      <c r="I558" s="18" t="s">
        <v>28</v>
      </c>
      <c r="J558" s="18" t="s">
        <v>1991</v>
      </c>
      <c r="K558" s="97">
        <v>60.0</v>
      </c>
      <c r="L558" s="24" t="s">
        <v>1274</v>
      </c>
      <c r="M558" s="20"/>
      <c r="N558" s="21">
        <f t="shared" si="4"/>
        <v>5.52544458</v>
      </c>
      <c r="O558" s="22">
        <v>4.61</v>
      </c>
      <c r="P558" s="23">
        <f t="shared" si="5"/>
        <v>21.20381456</v>
      </c>
      <c r="Q558" s="20"/>
      <c r="R558" s="20"/>
      <c r="S558" s="20"/>
    </row>
    <row r="559" ht="15.75" customHeight="1">
      <c r="A559" s="17" t="s">
        <v>1992</v>
      </c>
      <c r="B559" s="17" t="s">
        <v>1929</v>
      </c>
      <c r="C559" s="18" t="s">
        <v>1993</v>
      </c>
      <c r="D559" s="17" t="s">
        <v>22</v>
      </c>
      <c r="E559" s="17" t="s">
        <v>1950</v>
      </c>
      <c r="F559" s="20"/>
      <c r="G559" s="20"/>
      <c r="H559" s="97">
        <v>83.0</v>
      </c>
      <c r="I559" s="18" t="s">
        <v>440</v>
      </c>
      <c r="J559" s="18" t="s">
        <v>1994</v>
      </c>
      <c r="K559" s="97">
        <v>60.0</v>
      </c>
      <c r="L559" s="24" t="s">
        <v>1274</v>
      </c>
      <c r="M559" s="20"/>
      <c r="N559" s="21">
        <f t="shared" si="4"/>
        <v>4.794312</v>
      </c>
      <c r="O559" s="22">
        <v>4.0</v>
      </c>
      <c r="P559" s="23">
        <f t="shared" si="5"/>
        <v>18.39810374</v>
      </c>
      <c r="Q559" s="20"/>
      <c r="R559" s="20"/>
      <c r="S559" s="20"/>
    </row>
    <row r="560" ht="15.75" customHeight="1">
      <c r="A560" s="17" t="s">
        <v>1995</v>
      </c>
      <c r="B560" s="17" t="s">
        <v>1929</v>
      </c>
      <c r="C560" s="18" t="s">
        <v>1996</v>
      </c>
      <c r="D560" s="17" t="s">
        <v>22</v>
      </c>
      <c r="E560" s="17" t="s">
        <v>1950</v>
      </c>
      <c r="F560" s="20"/>
      <c r="G560" s="20"/>
      <c r="H560" s="97">
        <v>83.0</v>
      </c>
      <c r="I560" s="18" t="s">
        <v>440</v>
      </c>
      <c r="J560" s="18" t="s">
        <v>1997</v>
      </c>
      <c r="K560" s="97">
        <v>60.0</v>
      </c>
      <c r="L560" s="24" t="s">
        <v>1274</v>
      </c>
      <c r="M560" s="20"/>
      <c r="N560" s="21">
        <f t="shared" si="4"/>
        <v>5.17785696</v>
      </c>
      <c r="O560" s="22">
        <v>4.32</v>
      </c>
      <c r="P560" s="23">
        <f t="shared" si="5"/>
        <v>19.86995204</v>
      </c>
      <c r="Q560" s="20"/>
      <c r="R560" s="20"/>
      <c r="S560" s="20"/>
    </row>
    <row r="561" ht="15.75" customHeight="1">
      <c r="A561" s="17" t="s">
        <v>1998</v>
      </c>
      <c r="B561" s="17" t="s">
        <v>1929</v>
      </c>
      <c r="C561" s="18" t="s">
        <v>1999</v>
      </c>
      <c r="D561" s="17" t="s">
        <v>22</v>
      </c>
      <c r="E561" s="17" t="s">
        <v>1950</v>
      </c>
      <c r="F561" s="20"/>
      <c r="G561" s="20"/>
      <c r="H561" s="97">
        <v>81.5</v>
      </c>
      <c r="I561" s="18" t="s">
        <v>28</v>
      </c>
      <c r="J561" s="18" t="s">
        <v>1988</v>
      </c>
      <c r="K561" s="97">
        <v>60.0</v>
      </c>
      <c r="L561" s="18" t="s">
        <v>1975</v>
      </c>
      <c r="M561" s="20"/>
      <c r="N561" s="21">
        <f t="shared" si="4"/>
        <v>3.81147804</v>
      </c>
      <c r="O561" s="22">
        <v>3.18</v>
      </c>
      <c r="P561" s="23">
        <f t="shared" si="5"/>
        <v>14.62649247</v>
      </c>
      <c r="Q561" s="20"/>
      <c r="R561" s="20"/>
      <c r="S561" s="20"/>
    </row>
    <row r="562" ht="15.75" customHeight="1">
      <c r="A562" s="17" t="s">
        <v>2000</v>
      </c>
      <c r="B562" s="17" t="s">
        <v>1929</v>
      </c>
      <c r="C562" s="18" t="s">
        <v>2001</v>
      </c>
      <c r="D562" s="17" t="s">
        <v>22</v>
      </c>
      <c r="E562" s="17" t="s">
        <v>1950</v>
      </c>
      <c r="F562" s="20"/>
      <c r="G562" s="20"/>
      <c r="H562" s="97">
        <v>82.5</v>
      </c>
      <c r="I562" s="18" t="s">
        <v>28</v>
      </c>
      <c r="J562" s="18" t="s">
        <v>2002</v>
      </c>
      <c r="K562" s="97">
        <v>60.0</v>
      </c>
      <c r="L562" s="18" t="s">
        <v>1975</v>
      </c>
      <c r="M562" s="20"/>
      <c r="N562" s="21">
        <f t="shared" si="4"/>
        <v>4.20700878</v>
      </c>
      <c r="O562" s="22">
        <v>3.51</v>
      </c>
      <c r="P562" s="23">
        <f t="shared" si="5"/>
        <v>16.14433603</v>
      </c>
      <c r="Q562" s="20"/>
      <c r="R562" s="20"/>
      <c r="S562" s="20"/>
    </row>
    <row r="563" ht="15.75" customHeight="1">
      <c r="A563" s="17" t="s">
        <v>2003</v>
      </c>
      <c r="B563" s="17" t="s">
        <v>1929</v>
      </c>
      <c r="C563" s="18" t="s">
        <v>2004</v>
      </c>
      <c r="D563" s="17" t="s">
        <v>22</v>
      </c>
      <c r="E563" s="17" t="s">
        <v>1950</v>
      </c>
      <c r="F563" s="20"/>
      <c r="G563" s="20"/>
      <c r="H563" s="97">
        <v>83.0</v>
      </c>
      <c r="I563" s="18" t="s">
        <v>440</v>
      </c>
      <c r="J563" s="18" t="s">
        <v>2005</v>
      </c>
      <c r="K563" s="97">
        <v>60.0</v>
      </c>
      <c r="L563" s="24" t="s">
        <v>1274</v>
      </c>
      <c r="M563" s="20"/>
      <c r="N563" s="21">
        <f t="shared" si="4"/>
        <v>3.91935006</v>
      </c>
      <c r="O563" s="22">
        <v>3.27</v>
      </c>
      <c r="P563" s="23">
        <f t="shared" si="5"/>
        <v>15.04044981</v>
      </c>
      <c r="Q563" s="20"/>
      <c r="R563" s="20"/>
      <c r="S563" s="20"/>
    </row>
    <row r="564" ht="15.75" customHeight="1">
      <c r="A564" s="17" t="s">
        <v>2006</v>
      </c>
      <c r="B564" s="17" t="s">
        <v>1929</v>
      </c>
      <c r="C564" s="18" t="s">
        <v>2007</v>
      </c>
      <c r="D564" s="17" t="s">
        <v>53</v>
      </c>
      <c r="E564" s="17" t="s">
        <v>1950</v>
      </c>
      <c r="F564" s="20"/>
      <c r="G564" s="20"/>
      <c r="H564" s="97">
        <v>87.0</v>
      </c>
      <c r="I564" s="18" t="s">
        <v>28</v>
      </c>
      <c r="J564" s="18" t="s">
        <v>2008</v>
      </c>
      <c r="K564" s="97">
        <v>35.0</v>
      </c>
      <c r="L564" s="24" t="s">
        <v>1274</v>
      </c>
      <c r="M564" s="20"/>
      <c r="N564" s="21">
        <f t="shared" si="4"/>
        <v>11.94982266</v>
      </c>
      <c r="O564" s="22">
        <v>9.97</v>
      </c>
      <c r="P564" s="23">
        <f t="shared" si="5"/>
        <v>45.85727358</v>
      </c>
      <c r="Q564" s="20"/>
      <c r="R564" s="20"/>
      <c r="S564" s="20"/>
    </row>
    <row r="565" ht="15.75" customHeight="1">
      <c r="A565" s="17" t="s">
        <v>2009</v>
      </c>
      <c r="B565" s="17" t="s">
        <v>1929</v>
      </c>
      <c r="C565" s="18" t="s">
        <v>2010</v>
      </c>
      <c r="D565" s="17" t="s">
        <v>53</v>
      </c>
      <c r="E565" s="17" t="s">
        <v>1950</v>
      </c>
      <c r="F565" s="20"/>
      <c r="G565" s="20"/>
      <c r="H565" s="97">
        <v>82.0</v>
      </c>
      <c r="I565" s="18" t="s">
        <v>54</v>
      </c>
      <c r="J565" s="18" t="s">
        <v>1938</v>
      </c>
      <c r="K565" s="97">
        <v>70.0</v>
      </c>
      <c r="L565" s="18" t="s">
        <v>1975</v>
      </c>
      <c r="M565" s="20"/>
      <c r="N565" s="21">
        <f t="shared" si="4"/>
        <v>4.96211292</v>
      </c>
      <c r="O565" s="22">
        <v>4.14</v>
      </c>
      <c r="P565" s="23">
        <f t="shared" si="5"/>
        <v>19.04203737</v>
      </c>
      <c r="Q565" s="20"/>
      <c r="R565" s="20"/>
      <c r="S565" s="20"/>
    </row>
    <row r="566" ht="15.75" customHeight="1">
      <c r="A566" s="17" t="s">
        <v>2011</v>
      </c>
      <c r="B566" s="17" t="s">
        <v>1929</v>
      </c>
      <c r="C566" s="18" t="s">
        <v>2012</v>
      </c>
      <c r="D566" s="17" t="s">
        <v>53</v>
      </c>
      <c r="E566" s="17" t="s">
        <v>1950</v>
      </c>
      <c r="F566" s="20"/>
      <c r="G566" s="20"/>
      <c r="H566" s="97">
        <v>82.5</v>
      </c>
      <c r="I566" s="18" t="s">
        <v>54</v>
      </c>
      <c r="J566" s="18" t="s">
        <v>2013</v>
      </c>
      <c r="K566" s="97">
        <v>70.0</v>
      </c>
      <c r="L566" s="18" t="s">
        <v>1975</v>
      </c>
      <c r="M566" s="20"/>
      <c r="N566" s="21">
        <f t="shared" si="4"/>
        <v>5.05799916</v>
      </c>
      <c r="O566" s="22">
        <v>4.22</v>
      </c>
      <c r="P566" s="23">
        <f t="shared" si="5"/>
        <v>19.40999945</v>
      </c>
      <c r="Q566" s="20"/>
      <c r="R566" s="20"/>
      <c r="S566" s="20"/>
    </row>
    <row r="567" ht="15.75" customHeight="1">
      <c r="A567" s="17" t="s">
        <v>2014</v>
      </c>
      <c r="B567" s="17" t="s">
        <v>1929</v>
      </c>
      <c r="C567" s="18" t="s">
        <v>2015</v>
      </c>
      <c r="D567" s="17" t="s">
        <v>53</v>
      </c>
      <c r="E567" s="17" t="s">
        <v>1950</v>
      </c>
      <c r="F567" s="20"/>
      <c r="G567" s="20"/>
      <c r="H567" s="97">
        <v>83.5</v>
      </c>
      <c r="I567" s="18" t="s">
        <v>54</v>
      </c>
      <c r="J567" s="18" t="s">
        <v>2016</v>
      </c>
      <c r="K567" s="97">
        <v>70.0</v>
      </c>
      <c r="L567" s="24" t="s">
        <v>1274</v>
      </c>
      <c r="M567" s="20"/>
      <c r="N567" s="21">
        <f t="shared" si="4"/>
        <v>5.99289</v>
      </c>
      <c r="O567" s="22">
        <v>5.0</v>
      </c>
      <c r="P567" s="23">
        <f t="shared" si="5"/>
        <v>22.99762968</v>
      </c>
      <c r="Q567" s="20"/>
      <c r="R567" s="20"/>
      <c r="S567" s="20"/>
    </row>
    <row r="568" ht="15.75" customHeight="1">
      <c r="A568" s="17" t="s">
        <v>2017</v>
      </c>
      <c r="B568" s="17" t="s">
        <v>1929</v>
      </c>
      <c r="C568" s="18" t="s">
        <v>2018</v>
      </c>
      <c r="D568" s="17" t="s">
        <v>53</v>
      </c>
      <c r="E568" s="17" t="s">
        <v>1950</v>
      </c>
      <c r="F568" s="20"/>
      <c r="G568" s="20"/>
      <c r="H568" s="97">
        <v>83.5</v>
      </c>
      <c r="I568" s="18" t="s">
        <v>54</v>
      </c>
      <c r="J568" s="18" t="s">
        <v>2019</v>
      </c>
      <c r="K568" s="97">
        <v>70.0</v>
      </c>
      <c r="L568" s="24" t="s">
        <v>1274</v>
      </c>
      <c r="M568" s="20"/>
      <c r="N568" s="21">
        <f t="shared" si="4"/>
        <v>5.99289</v>
      </c>
      <c r="O568" s="22">
        <v>5.0</v>
      </c>
      <c r="P568" s="23">
        <f t="shared" si="5"/>
        <v>22.99762968</v>
      </c>
      <c r="Q568" s="20"/>
      <c r="R568" s="20"/>
      <c r="S568" s="20"/>
    </row>
    <row r="569" ht="15.75" customHeight="1">
      <c r="A569" s="17" t="s">
        <v>2020</v>
      </c>
      <c r="B569" s="17" t="s">
        <v>1929</v>
      </c>
      <c r="C569" s="18" t="s">
        <v>2021</v>
      </c>
      <c r="D569" s="17" t="s">
        <v>53</v>
      </c>
      <c r="E569" s="17" t="s">
        <v>1950</v>
      </c>
      <c r="F569" s="20"/>
      <c r="G569" s="20"/>
      <c r="H569" s="97">
        <v>83.5</v>
      </c>
      <c r="I569" s="18" t="s">
        <v>54</v>
      </c>
      <c r="J569" s="18" t="s">
        <v>2022</v>
      </c>
      <c r="K569" s="97">
        <v>70.0</v>
      </c>
      <c r="L569" s="24" t="s">
        <v>1274</v>
      </c>
      <c r="M569" s="20"/>
      <c r="N569" s="21">
        <f t="shared" si="4"/>
        <v>5.99289</v>
      </c>
      <c r="O569" s="22">
        <v>5.0</v>
      </c>
      <c r="P569" s="23">
        <f t="shared" si="5"/>
        <v>22.99762968</v>
      </c>
      <c r="Q569" s="20"/>
      <c r="R569" s="20"/>
      <c r="S569" s="20"/>
    </row>
    <row r="570" ht="15.75" customHeight="1">
      <c r="A570" s="17" t="s">
        <v>2023</v>
      </c>
      <c r="B570" s="17" t="s">
        <v>1929</v>
      </c>
      <c r="C570" s="18" t="s">
        <v>2024</v>
      </c>
      <c r="D570" s="17" t="s">
        <v>53</v>
      </c>
      <c r="E570" s="17" t="s">
        <v>1950</v>
      </c>
      <c r="F570" s="20"/>
      <c r="G570" s="20"/>
      <c r="H570" s="97">
        <v>83.5</v>
      </c>
      <c r="I570" s="18" t="s">
        <v>54</v>
      </c>
      <c r="J570" s="18" t="s">
        <v>2025</v>
      </c>
      <c r="K570" s="97">
        <v>70.0</v>
      </c>
      <c r="L570" s="24" t="s">
        <v>1274</v>
      </c>
      <c r="M570" s="20"/>
      <c r="N570" s="21">
        <f t="shared" si="4"/>
        <v>5.98090422</v>
      </c>
      <c r="O570" s="22">
        <v>4.99</v>
      </c>
      <c r="P570" s="23">
        <f t="shared" si="5"/>
        <v>22.95163442</v>
      </c>
      <c r="Q570" s="20"/>
      <c r="R570" s="20"/>
      <c r="S570" s="20"/>
    </row>
    <row r="571" ht="15.75" customHeight="1">
      <c r="A571" s="17" t="s">
        <v>2026</v>
      </c>
      <c r="B571" s="17" t="s">
        <v>1929</v>
      </c>
      <c r="C571" s="18" t="s">
        <v>2027</v>
      </c>
      <c r="D571" s="17" t="s">
        <v>53</v>
      </c>
      <c r="E571" s="17" t="s">
        <v>1950</v>
      </c>
      <c r="F571" s="20"/>
      <c r="G571" s="20"/>
      <c r="H571" s="97">
        <v>83.5</v>
      </c>
      <c r="I571" s="18" t="s">
        <v>54</v>
      </c>
      <c r="J571" s="18" t="s">
        <v>2028</v>
      </c>
      <c r="K571" s="97">
        <v>70.0</v>
      </c>
      <c r="L571" s="24" t="s">
        <v>1274</v>
      </c>
      <c r="M571" s="20"/>
      <c r="N571" s="21">
        <f t="shared" si="4"/>
        <v>5.99289</v>
      </c>
      <c r="O571" s="22">
        <v>5.0</v>
      </c>
      <c r="P571" s="23">
        <f t="shared" si="5"/>
        <v>22.99762968</v>
      </c>
      <c r="Q571" s="20"/>
      <c r="R571" s="20"/>
      <c r="S571" s="20"/>
    </row>
    <row r="572" ht="15.75" customHeight="1">
      <c r="A572" s="17" t="s">
        <v>2029</v>
      </c>
      <c r="B572" s="17" t="s">
        <v>1929</v>
      </c>
      <c r="C572" s="18" t="s">
        <v>2030</v>
      </c>
      <c r="D572" s="17" t="s">
        <v>934</v>
      </c>
      <c r="E572" s="17" t="s">
        <v>1950</v>
      </c>
      <c r="F572" s="20"/>
      <c r="G572" s="20"/>
      <c r="H572" s="97">
        <v>83.0</v>
      </c>
      <c r="I572" s="18" t="s">
        <v>54</v>
      </c>
      <c r="J572" s="18" t="s">
        <v>2031</v>
      </c>
      <c r="K572" s="97">
        <v>60.0</v>
      </c>
      <c r="L572" s="18" t="s">
        <v>1975</v>
      </c>
      <c r="M572" s="20"/>
      <c r="N572" s="21">
        <f t="shared" si="4"/>
        <v>5.99289</v>
      </c>
      <c r="O572" s="22">
        <v>5.0</v>
      </c>
      <c r="P572" s="23">
        <f t="shared" si="5"/>
        <v>22.99762968</v>
      </c>
      <c r="Q572" s="20"/>
      <c r="R572" s="20"/>
      <c r="S572" s="20"/>
    </row>
    <row r="573" ht="15.75" customHeight="1">
      <c r="A573" s="17" t="s">
        <v>2032</v>
      </c>
      <c r="B573" s="17" t="s">
        <v>1929</v>
      </c>
      <c r="C573" s="18" t="s">
        <v>2033</v>
      </c>
      <c r="D573" s="17" t="s">
        <v>206</v>
      </c>
      <c r="E573" s="17" t="s">
        <v>1950</v>
      </c>
      <c r="F573" s="20"/>
      <c r="G573" s="20"/>
      <c r="H573" s="97">
        <v>83.5</v>
      </c>
      <c r="I573" s="18" t="s">
        <v>54</v>
      </c>
      <c r="J573" s="18" t="s">
        <v>2034</v>
      </c>
      <c r="K573" s="97">
        <v>69.0</v>
      </c>
      <c r="L573" s="18" t="s">
        <v>1975</v>
      </c>
      <c r="M573" s="20"/>
      <c r="N573" s="21">
        <f t="shared" si="4"/>
        <v>4.63849686</v>
      </c>
      <c r="O573" s="22">
        <v>3.87</v>
      </c>
      <c r="P573" s="23">
        <f t="shared" si="5"/>
        <v>17.80016537</v>
      </c>
      <c r="Q573" s="20"/>
      <c r="R573" s="20"/>
      <c r="S573" s="20"/>
    </row>
    <row r="574" ht="15.75" customHeight="1">
      <c r="A574" s="17" t="s">
        <v>2035</v>
      </c>
      <c r="B574" s="17" t="s">
        <v>1929</v>
      </c>
      <c r="C574" s="18" t="s">
        <v>2036</v>
      </c>
      <c r="D574" s="17" t="s">
        <v>206</v>
      </c>
      <c r="E574" s="17" t="s">
        <v>1950</v>
      </c>
      <c r="F574" s="20"/>
      <c r="G574" s="20"/>
      <c r="H574" s="97">
        <v>82.0</v>
      </c>
      <c r="I574" s="18" t="s">
        <v>54</v>
      </c>
      <c r="J574" s="18" t="s">
        <v>2037</v>
      </c>
      <c r="K574" s="97">
        <v>69.0</v>
      </c>
      <c r="L574" s="18" t="s">
        <v>1975</v>
      </c>
      <c r="M574" s="20"/>
      <c r="N574" s="21">
        <f t="shared" si="4"/>
        <v>4.3748097</v>
      </c>
      <c r="O574" s="22">
        <v>3.65</v>
      </c>
      <c r="P574" s="23">
        <f t="shared" si="5"/>
        <v>16.78826966</v>
      </c>
      <c r="Q574" s="20"/>
      <c r="R574" s="20"/>
      <c r="S574" s="20"/>
    </row>
    <row r="575" ht="15.75" customHeight="1">
      <c r="A575" s="17" t="s">
        <v>2038</v>
      </c>
      <c r="B575" s="17" t="s">
        <v>1929</v>
      </c>
      <c r="C575" s="18" t="s">
        <v>2039</v>
      </c>
      <c r="D575" s="17" t="s">
        <v>558</v>
      </c>
      <c r="E575" s="17" t="s">
        <v>2040</v>
      </c>
      <c r="F575" s="20"/>
      <c r="G575" s="20"/>
      <c r="H575" s="97">
        <v>84.5</v>
      </c>
      <c r="I575" s="18" t="s">
        <v>54</v>
      </c>
      <c r="J575" s="18" t="s">
        <v>2041</v>
      </c>
      <c r="K575" s="97">
        <v>60.0</v>
      </c>
      <c r="L575" s="24" t="s">
        <v>1274</v>
      </c>
      <c r="M575" s="20"/>
      <c r="N575" s="21">
        <f t="shared" si="4"/>
        <v>6.92778084</v>
      </c>
      <c r="O575" s="22">
        <v>5.78</v>
      </c>
      <c r="P575" s="23">
        <f t="shared" si="5"/>
        <v>26.58525991</v>
      </c>
      <c r="Q575" s="20"/>
      <c r="R575" s="20"/>
      <c r="S575" s="20"/>
    </row>
    <row r="576" ht="15.75" customHeight="1">
      <c r="A576" s="17" t="s">
        <v>2042</v>
      </c>
      <c r="B576" s="17" t="s">
        <v>1929</v>
      </c>
      <c r="C576" s="18" t="s">
        <v>2043</v>
      </c>
      <c r="D576" s="17" t="s">
        <v>558</v>
      </c>
      <c r="E576" s="17" t="s">
        <v>2040</v>
      </c>
      <c r="F576" s="20"/>
      <c r="G576" s="20"/>
      <c r="H576" s="97">
        <v>85.5</v>
      </c>
      <c r="I576" s="18" t="s">
        <v>54</v>
      </c>
      <c r="J576" s="18" t="s">
        <v>2044</v>
      </c>
      <c r="K576" s="97">
        <v>60.0</v>
      </c>
      <c r="L576" s="24" t="s">
        <v>1274</v>
      </c>
      <c r="M576" s="20"/>
      <c r="N576" s="21">
        <f t="shared" si="4"/>
        <v>7.16749644</v>
      </c>
      <c r="O576" s="22">
        <v>5.98</v>
      </c>
      <c r="P576" s="23">
        <f t="shared" si="5"/>
        <v>27.50516509</v>
      </c>
      <c r="Q576" s="20"/>
      <c r="R576" s="20"/>
      <c r="S576" s="20"/>
    </row>
    <row r="577" ht="15.75" customHeight="1">
      <c r="A577" s="17" t="s">
        <v>2045</v>
      </c>
      <c r="B577" s="17" t="s">
        <v>1929</v>
      </c>
      <c r="C577" s="18" t="s">
        <v>2046</v>
      </c>
      <c r="D577" s="17" t="s">
        <v>2047</v>
      </c>
      <c r="E577" s="17" t="s">
        <v>2040</v>
      </c>
      <c r="F577" s="20"/>
      <c r="G577" s="20"/>
      <c r="H577" s="97">
        <v>81.5</v>
      </c>
      <c r="I577" s="18" t="s">
        <v>146</v>
      </c>
      <c r="J577" s="18" t="s">
        <v>2048</v>
      </c>
      <c r="K577" s="97">
        <v>60.0</v>
      </c>
      <c r="L577" s="18" t="s">
        <v>1975</v>
      </c>
      <c r="M577" s="20"/>
      <c r="N577" s="21">
        <f t="shared" si="4"/>
        <v>4.32686658</v>
      </c>
      <c r="O577" s="22">
        <v>3.61</v>
      </c>
      <c r="P577" s="23">
        <f t="shared" si="5"/>
        <v>16.60428863</v>
      </c>
      <c r="Q577" s="20"/>
      <c r="R577" s="20"/>
      <c r="S577" s="20"/>
    </row>
    <row r="578" ht="15.75" customHeight="1">
      <c r="A578" s="17" t="s">
        <v>2049</v>
      </c>
      <c r="B578" s="17" t="s">
        <v>1929</v>
      </c>
      <c r="C578" s="18" t="s">
        <v>2050</v>
      </c>
      <c r="D578" s="17" t="s">
        <v>98</v>
      </c>
      <c r="E578" s="17" t="s">
        <v>2040</v>
      </c>
      <c r="F578" s="20"/>
      <c r="G578" s="20"/>
      <c r="H578" s="97">
        <v>84.0</v>
      </c>
      <c r="I578" s="18" t="s">
        <v>54</v>
      </c>
      <c r="J578" s="18" t="s">
        <v>2051</v>
      </c>
      <c r="K578" s="97">
        <v>60.0</v>
      </c>
      <c r="L578" s="24" t="s">
        <v>1975</v>
      </c>
      <c r="M578" s="20"/>
      <c r="N578" s="21">
        <f t="shared" si="4"/>
        <v>5.99289</v>
      </c>
      <c r="O578" s="22">
        <v>5.0</v>
      </c>
      <c r="P578" s="23">
        <f t="shared" si="5"/>
        <v>22.99762968</v>
      </c>
      <c r="Q578" s="20"/>
      <c r="R578" s="20"/>
      <c r="S578" s="20"/>
    </row>
    <row r="579" ht="15.75" customHeight="1">
      <c r="A579" s="17" t="s">
        <v>2052</v>
      </c>
      <c r="B579" s="17" t="s">
        <v>1929</v>
      </c>
      <c r="C579" s="18" t="s">
        <v>2053</v>
      </c>
      <c r="D579" s="17" t="s">
        <v>98</v>
      </c>
      <c r="E579" s="17" t="s">
        <v>2040</v>
      </c>
      <c r="F579" s="20"/>
      <c r="G579" s="20"/>
      <c r="H579" s="97">
        <v>85.0</v>
      </c>
      <c r="I579" s="18" t="s">
        <v>54</v>
      </c>
      <c r="J579" s="18" t="s">
        <v>2054</v>
      </c>
      <c r="K579" s="97">
        <v>60.0</v>
      </c>
      <c r="L579" s="18" t="s">
        <v>1975</v>
      </c>
      <c r="M579" s="20"/>
      <c r="N579" s="21">
        <f t="shared" si="4"/>
        <v>7.191468</v>
      </c>
      <c r="O579" s="22">
        <v>6.0</v>
      </c>
      <c r="P579" s="23">
        <f t="shared" si="5"/>
        <v>27.59715561</v>
      </c>
      <c r="Q579" s="20"/>
      <c r="R579" s="20"/>
      <c r="S579" s="20"/>
    </row>
    <row r="580" ht="15.75" customHeight="1">
      <c r="A580" s="17" t="s">
        <v>2055</v>
      </c>
      <c r="B580" s="17" t="s">
        <v>1929</v>
      </c>
      <c r="C580" s="18" t="s">
        <v>2056</v>
      </c>
      <c r="D580" s="17" t="s">
        <v>98</v>
      </c>
      <c r="E580" s="17" t="s">
        <v>2040</v>
      </c>
      <c r="F580" s="20"/>
      <c r="G580" s="20"/>
      <c r="H580" s="97">
        <v>88.0</v>
      </c>
      <c r="I580" s="18" t="s">
        <v>54</v>
      </c>
      <c r="J580" s="18" t="s">
        <v>2057</v>
      </c>
      <c r="K580" s="97">
        <v>60.0</v>
      </c>
      <c r="L580" s="24" t="s">
        <v>1274</v>
      </c>
      <c r="M580" s="20"/>
      <c r="N580" s="21">
        <f t="shared" si="4"/>
        <v>11.0868465</v>
      </c>
      <c r="O580" s="22">
        <v>9.25</v>
      </c>
      <c r="P580" s="23">
        <f t="shared" si="5"/>
        <v>42.5456149</v>
      </c>
      <c r="Q580" s="20"/>
      <c r="R580" s="20"/>
      <c r="S580" s="20"/>
    </row>
    <row r="581" ht="15.75" customHeight="1">
      <c r="A581" s="17" t="s">
        <v>2058</v>
      </c>
      <c r="B581" s="17" t="s">
        <v>1929</v>
      </c>
      <c r="C581" s="18" t="s">
        <v>2059</v>
      </c>
      <c r="D581" s="17" t="s">
        <v>98</v>
      </c>
      <c r="E581" s="17" t="s">
        <v>2040</v>
      </c>
      <c r="F581" s="20"/>
      <c r="G581" s="20"/>
      <c r="H581" s="97">
        <v>88.0</v>
      </c>
      <c r="I581" s="18" t="s">
        <v>54</v>
      </c>
      <c r="J581" s="18" t="s">
        <v>2060</v>
      </c>
      <c r="K581" s="97">
        <v>60.0</v>
      </c>
      <c r="L581" s="24" t="s">
        <v>1274</v>
      </c>
      <c r="M581" s="20"/>
      <c r="N581" s="21">
        <f t="shared" si="4"/>
        <v>11.0868465</v>
      </c>
      <c r="O581" s="22">
        <v>9.25</v>
      </c>
      <c r="P581" s="23">
        <f t="shared" si="5"/>
        <v>42.5456149</v>
      </c>
      <c r="Q581" s="20"/>
      <c r="R581" s="20"/>
      <c r="S581" s="20"/>
    </row>
    <row r="582" ht="15.75" customHeight="1">
      <c r="A582" s="17" t="s">
        <v>2061</v>
      </c>
      <c r="B582" s="17" t="s">
        <v>1929</v>
      </c>
      <c r="C582" s="18" t="s">
        <v>2062</v>
      </c>
      <c r="D582" s="17" t="s">
        <v>98</v>
      </c>
      <c r="E582" s="17" t="s">
        <v>2040</v>
      </c>
      <c r="F582" s="20"/>
      <c r="G582" s="20"/>
      <c r="H582" s="97">
        <v>88.0</v>
      </c>
      <c r="I582" s="18" t="s">
        <v>54</v>
      </c>
      <c r="J582" s="18" t="s">
        <v>2063</v>
      </c>
      <c r="K582" s="97">
        <v>60.0</v>
      </c>
      <c r="L582" s="24" t="s">
        <v>1274</v>
      </c>
      <c r="M582" s="20"/>
      <c r="N582" s="21">
        <f t="shared" si="4"/>
        <v>11.0868465</v>
      </c>
      <c r="O582" s="22">
        <v>9.25</v>
      </c>
      <c r="P582" s="23">
        <f t="shared" si="5"/>
        <v>42.5456149</v>
      </c>
      <c r="Q582" s="20"/>
      <c r="R582" s="20"/>
      <c r="S582" s="20"/>
    </row>
    <row r="583" ht="15.75" customHeight="1">
      <c r="A583" s="17" t="s">
        <v>2064</v>
      </c>
      <c r="B583" s="17" t="s">
        <v>1929</v>
      </c>
      <c r="C583" s="18" t="s">
        <v>2065</v>
      </c>
      <c r="D583" s="17" t="s">
        <v>98</v>
      </c>
      <c r="E583" s="17" t="s">
        <v>2040</v>
      </c>
      <c r="F583" s="20"/>
      <c r="G583" s="20"/>
      <c r="H583" s="97">
        <v>80.0</v>
      </c>
      <c r="I583" s="18" t="s">
        <v>28</v>
      </c>
      <c r="J583" s="18" t="s">
        <v>2066</v>
      </c>
      <c r="K583" s="97">
        <v>60.0</v>
      </c>
      <c r="L583" s="18" t="s">
        <v>1975</v>
      </c>
      <c r="M583" s="20"/>
      <c r="N583" s="21">
        <f t="shared" si="4"/>
        <v>3.57176244</v>
      </c>
      <c r="O583" s="22">
        <v>2.98</v>
      </c>
      <c r="P583" s="23">
        <f t="shared" si="5"/>
        <v>13.70658729</v>
      </c>
      <c r="Q583" s="20"/>
      <c r="R583" s="20"/>
      <c r="S583" s="20"/>
    </row>
    <row r="584" ht="15.75" customHeight="1">
      <c r="A584" s="17" t="s">
        <v>2067</v>
      </c>
      <c r="B584" s="17" t="s">
        <v>1929</v>
      </c>
      <c r="C584" s="18" t="s">
        <v>2068</v>
      </c>
      <c r="D584" s="17" t="s">
        <v>755</v>
      </c>
      <c r="E584" s="17" t="s">
        <v>2040</v>
      </c>
      <c r="F584" s="20"/>
      <c r="G584" s="20"/>
      <c r="H584" s="97">
        <v>83.5</v>
      </c>
      <c r="I584" s="18" t="s">
        <v>54</v>
      </c>
      <c r="J584" s="18" t="s">
        <v>2069</v>
      </c>
      <c r="K584" s="97">
        <v>60.0</v>
      </c>
      <c r="L584" s="24" t="s">
        <v>1274</v>
      </c>
      <c r="M584" s="20"/>
      <c r="N584" s="21">
        <f t="shared" si="4"/>
        <v>7.1315391</v>
      </c>
      <c r="O584" s="22">
        <v>5.95</v>
      </c>
      <c r="P584" s="23">
        <f t="shared" si="5"/>
        <v>27.36717932</v>
      </c>
      <c r="Q584" s="20"/>
      <c r="R584" s="20"/>
      <c r="S584" s="20"/>
    </row>
    <row r="585" ht="15.75" customHeight="1">
      <c r="A585" s="17" t="s">
        <v>2070</v>
      </c>
      <c r="B585" s="17" t="s">
        <v>1929</v>
      </c>
      <c r="C585" s="18" t="s">
        <v>2071</v>
      </c>
      <c r="D585" s="17" t="s">
        <v>755</v>
      </c>
      <c r="E585" s="17" t="s">
        <v>2040</v>
      </c>
      <c r="F585" s="20"/>
      <c r="G585" s="20"/>
      <c r="H585" s="97">
        <v>85.0</v>
      </c>
      <c r="I585" s="18" t="s">
        <v>54</v>
      </c>
      <c r="J585" s="18" t="s">
        <v>2072</v>
      </c>
      <c r="K585" s="97">
        <v>60.0</v>
      </c>
      <c r="L585" s="24" t="s">
        <v>1274</v>
      </c>
      <c r="M585" s="20"/>
      <c r="N585" s="21">
        <f t="shared" si="4"/>
        <v>8.49791802</v>
      </c>
      <c r="O585" s="22">
        <v>7.09</v>
      </c>
      <c r="P585" s="23">
        <f t="shared" si="5"/>
        <v>32.61063888</v>
      </c>
      <c r="Q585" s="20"/>
      <c r="R585" s="20"/>
      <c r="S585" s="20"/>
    </row>
    <row r="586" ht="15.75" customHeight="1">
      <c r="A586" s="17" t="s">
        <v>2073</v>
      </c>
      <c r="B586" s="17" t="s">
        <v>1929</v>
      </c>
      <c r="C586" s="18" t="s">
        <v>2074</v>
      </c>
      <c r="D586" s="17" t="s">
        <v>755</v>
      </c>
      <c r="E586" s="17" t="s">
        <v>2040</v>
      </c>
      <c r="F586" s="20"/>
      <c r="G586" s="20"/>
      <c r="H586" s="97">
        <v>88.0</v>
      </c>
      <c r="I586" s="18" t="s">
        <v>54</v>
      </c>
      <c r="J586" s="18" t="s">
        <v>2075</v>
      </c>
      <c r="K586" s="97">
        <v>60.0</v>
      </c>
      <c r="L586" s="24" t="s">
        <v>1274</v>
      </c>
      <c r="M586" s="20"/>
      <c r="N586" s="21">
        <f t="shared" si="4"/>
        <v>11.98578</v>
      </c>
      <c r="O586" s="22">
        <v>10.0</v>
      </c>
      <c r="P586" s="23">
        <f t="shared" si="5"/>
        <v>45.99525935</v>
      </c>
      <c r="Q586" s="20"/>
      <c r="R586" s="20"/>
      <c r="S586" s="20"/>
    </row>
    <row r="587" ht="15.75" customHeight="1">
      <c r="A587" s="17" t="s">
        <v>2076</v>
      </c>
      <c r="B587" s="17" t="s">
        <v>1929</v>
      </c>
      <c r="C587" s="18" t="s">
        <v>2077</v>
      </c>
      <c r="D587" s="17" t="s">
        <v>755</v>
      </c>
      <c r="E587" s="17" t="s">
        <v>2040</v>
      </c>
      <c r="F587" s="20"/>
      <c r="G587" s="20"/>
      <c r="H587" s="97">
        <v>86.0</v>
      </c>
      <c r="I587" s="18" t="s">
        <v>54</v>
      </c>
      <c r="J587" s="18" t="s">
        <v>2078</v>
      </c>
      <c r="K587" s="97">
        <v>60.0</v>
      </c>
      <c r="L587" s="24" t="s">
        <v>1274</v>
      </c>
      <c r="M587" s="20"/>
      <c r="N587" s="21">
        <f t="shared" si="4"/>
        <v>7.8506859</v>
      </c>
      <c r="O587" s="22">
        <v>6.55</v>
      </c>
      <c r="P587" s="23">
        <f t="shared" si="5"/>
        <v>30.12689488</v>
      </c>
      <c r="Q587" s="20"/>
      <c r="R587" s="20"/>
      <c r="S587" s="20"/>
    </row>
    <row r="588" ht="15.75" customHeight="1">
      <c r="A588" s="17" t="s">
        <v>2079</v>
      </c>
      <c r="B588" s="17" t="s">
        <v>1929</v>
      </c>
      <c r="C588" s="18" t="s">
        <v>2080</v>
      </c>
      <c r="D588" s="17" t="s">
        <v>852</v>
      </c>
      <c r="E588" s="17" t="s">
        <v>2040</v>
      </c>
      <c r="F588" s="20"/>
      <c r="G588" s="20"/>
      <c r="H588" s="97">
        <v>85.0</v>
      </c>
      <c r="I588" s="18" t="s">
        <v>54</v>
      </c>
      <c r="J588" s="18" t="s">
        <v>2081</v>
      </c>
      <c r="K588" s="97">
        <v>60.0</v>
      </c>
      <c r="L588" s="24" t="s">
        <v>1274</v>
      </c>
      <c r="M588" s="20"/>
      <c r="N588" s="21">
        <f t="shared" si="4"/>
        <v>8.390046</v>
      </c>
      <c r="O588" s="22">
        <v>7.0</v>
      </c>
      <c r="P588" s="23">
        <f t="shared" si="5"/>
        <v>32.19668155</v>
      </c>
      <c r="Q588" s="20"/>
      <c r="R588" s="20"/>
      <c r="S588" s="20"/>
    </row>
    <row r="589" ht="15.75" customHeight="1">
      <c r="A589" s="17" t="s">
        <v>2082</v>
      </c>
      <c r="B589" s="17" t="s">
        <v>1929</v>
      </c>
      <c r="C589" s="18" t="s">
        <v>2083</v>
      </c>
      <c r="D589" s="17" t="s">
        <v>214</v>
      </c>
      <c r="E589" s="17" t="s">
        <v>2040</v>
      </c>
      <c r="F589" s="20"/>
      <c r="G589" s="20"/>
      <c r="H589" s="97">
        <v>83.0</v>
      </c>
      <c r="I589" s="18" t="s">
        <v>54</v>
      </c>
      <c r="J589" s="18" t="s">
        <v>2084</v>
      </c>
      <c r="K589" s="97">
        <v>60.0</v>
      </c>
      <c r="L589" s="24" t="s">
        <v>1274</v>
      </c>
      <c r="M589" s="20"/>
      <c r="N589" s="21">
        <f t="shared" si="4"/>
        <v>4.99807026</v>
      </c>
      <c r="O589" s="22">
        <v>4.17</v>
      </c>
      <c r="P589" s="23">
        <f t="shared" si="5"/>
        <v>19.18002315</v>
      </c>
      <c r="Q589" s="20"/>
      <c r="R589" s="20"/>
      <c r="S589" s="20"/>
    </row>
    <row r="590" ht="15.75" customHeight="1">
      <c r="A590" s="17" t="s">
        <v>2085</v>
      </c>
      <c r="B590" s="17" t="s">
        <v>1929</v>
      </c>
      <c r="C590" s="18" t="s">
        <v>2086</v>
      </c>
      <c r="D590" s="17" t="s">
        <v>214</v>
      </c>
      <c r="E590" s="17" t="s">
        <v>2040</v>
      </c>
      <c r="F590" s="20"/>
      <c r="G590" s="20"/>
      <c r="H590" s="97">
        <v>84.0</v>
      </c>
      <c r="I590" s="18" t="s">
        <v>54</v>
      </c>
      <c r="J590" s="18" t="s">
        <v>2087</v>
      </c>
      <c r="K590" s="97">
        <v>60.0</v>
      </c>
      <c r="L590" s="24" t="s">
        <v>1274</v>
      </c>
      <c r="M590" s="20"/>
      <c r="N590" s="21">
        <f t="shared" si="4"/>
        <v>5.26175742</v>
      </c>
      <c r="O590" s="22">
        <v>4.39</v>
      </c>
      <c r="P590" s="23">
        <f t="shared" si="5"/>
        <v>20.19191886</v>
      </c>
      <c r="Q590" s="20"/>
      <c r="R590" s="20"/>
      <c r="S590" s="20"/>
    </row>
    <row r="591" ht="15.75" customHeight="1">
      <c r="A591" s="17" t="s">
        <v>2088</v>
      </c>
      <c r="B591" s="17" t="s">
        <v>1929</v>
      </c>
      <c r="C591" s="18" t="s">
        <v>2089</v>
      </c>
      <c r="D591" s="17" t="s">
        <v>240</v>
      </c>
      <c r="E591" s="17" t="s">
        <v>2040</v>
      </c>
      <c r="F591" s="20"/>
      <c r="G591" s="20"/>
      <c r="H591" s="97">
        <v>81.0</v>
      </c>
      <c r="I591" s="18" t="s">
        <v>54</v>
      </c>
      <c r="J591" s="18" t="s">
        <v>2090</v>
      </c>
      <c r="K591" s="97">
        <v>60.0</v>
      </c>
      <c r="L591" s="18" t="s">
        <v>1975</v>
      </c>
      <c r="M591" s="20"/>
      <c r="N591" s="21">
        <f t="shared" si="4"/>
        <v>3.5358051</v>
      </c>
      <c r="O591" s="22">
        <v>2.95</v>
      </c>
      <c r="P591" s="23">
        <f t="shared" si="5"/>
        <v>13.56860151</v>
      </c>
      <c r="Q591" s="20"/>
      <c r="R591" s="20"/>
      <c r="S591" s="20"/>
    </row>
    <row r="592" ht="15.75" customHeight="1">
      <c r="A592" s="17" t="s">
        <v>2091</v>
      </c>
      <c r="B592" s="17" t="s">
        <v>1929</v>
      </c>
      <c r="C592" s="18" t="s">
        <v>2092</v>
      </c>
      <c r="D592" s="17" t="s">
        <v>2093</v>
      </c>
      <c r="E592" s="17" t="s">
        <v>2040</v>
      </c>
      <c r="F592" s="20"/>
      <c r="G592" s="20"/>
      <c r="H592" s="97">
        <v>86.0</v>
      </c>
      <c r="I592" s="18" t="s">
        <v>54</v>
      </c>
      <c r="J592" s="18" t="s">
        <v>2094</v>
      </c>
      <c r="K592" s="97">
        <v>15.0</v>
      </c>
      <c r="L592" s="18" t="s">
        <v>2095</v>
      </c>
      <c r="M592" s="20"/>
      <c r="N592" s="21">
        <f t="shared" si="4"/>
        <v>61.127478</v>
      </c>
      <c r="O592" s="22">
        <v>51.0</v>
      </c>
      <c r="P592" s="23">
        <f t="shared" si="5"/>
        <v>234.5758227</v>
      </c>
      <c r="Q592" s="20"/>
      <c r="R592" s="20"/>
      <c r="S592" s="20"/>
    </row>
    <row r="593" ht="15.75" customHeight="1">
      <c r="A593" s="17" t="s">
        <v>2096</v>
      </c>
      <c r="B593" s="17" t="s">
        <v>1929</v>
      </c>
      <c r="C593" s="18" t="s">
        <v>2097</v>
      </c>
      <c r="D593" s="17" t="s">
        <v>2098</v>
      </c>
      <c r="E593" s="17" t="s">
        <v>2040</v>
      </c>
      <c r="F593" s="20"/>
      <c r="G593" s="20"/>
      <c r="H593" s="97">
        <v>87.0</v>
      </c>
      <c r="I593" s="18" t="s">
        <v>54</v>
      </c>
      <c r="J593" s="18" t="s">
        <v>2099</v>
      </c>
      <c r="K593" s="97">
        <v>45.0</v>
      </c>
      <c r="L593" s="24" t="s">
        <v>1274</v>
      </c>
      <c r="M593" s="20"/>
      <c r="N593" s="21">
        <f t="shared" si="4"/>
        <v>76.708992</v>
      </c>
      <c r="O593" s="22">
        <v>64.0</v>
      </c>
      <c r="P593" s="23">
        <f t="shared" si="5"/>
        <v>294.3696599</v>
      </c>
      <c r="Q593" s="20"/>
      <c r="R593" s="20"/>
      <c r="S593" s="20"/>
    </row>
    <row r="594" ht="15.75" customHeight="1">
      <c r="A594" s="17" t="s">
        <v>2100</v>
      </c>
      <c r="B594" s="17" t="s">
        <v>1929</v>
      </c>
      <c r="C594" s="18" t="s">
        <v>2101</v>
      </c>
      <c r="D594" s="17" t="s">
        <v>72</v>
      </c>
      <c r="E594" s="17" t="s">
        <v>2102</v>
      </c>
      <c r="F594" s="20"/>
      <c r="G594" s="20"/>
      <c r="H594" s="97">
        <v>82.5</v>
      </c>
      <c r="I594" s="18" t="s">
        <v>54</v>
      </c>
      <c r="J594" s="18" t="s">
        <v>2103</v>
      </c>
      <c r="K594" s="97">
        <v>69.0</v>
      </c>
      <c r="L594" s="18" t="s">
        <v>1975</v>
      </c>
      <c r="M594" s="20"/>
      <c r="N594" s="21">
        <f t="shared" si="4"/>
        <v>6.5322501</v>
      </c>
      <c r="O594" s="22">
        <v>5.45</v>
      </c>
      <c r="P594" s="23">
        <f t="shared" si="5"/>
        <v>25.06741635</v>
      </c>
      <c r="Q594" s="20"/>
      <c r="R594" s="20"/>
      <c r="S594" s="20"/>
    </row>
    <row r="595" ht="15.75" customHeight="1">
      <c r="A595" s="17" t="s">
        <v>2104</v>
      </c>
      <c r="B595" s="17" t="s">
        <v>1929</v>
      </c>
      <c r="C595" s="18" t="s">
        <v>2105</v>
      </c>
      <c r="D595" s="17" t="s">
        <v>72</v>
      </c>
      <c r="E595" s="17" t="s">
        <v>2102</v>
      </c>
      <c r="F595" s="20"/>
      <c r="G595" s="20"/>
      <c r="H595" s="97">
        <v>85.0</v>
      </c>
      <c r="I595" s="18" t="s">
        <v>54</v>
      </c>
      <c r="J595" s="18" t="s">
        <v>2106</v>
      </c>
      <c r="K595" s="97">
        <v>69.0</v>
      </c>
      <c r="L595" s="24" t="s">
        <v>1274</v>
      </c>
      <c r="M595" s="20"/>
      <c r="N595" s="21">
        <f t="shared" si="4"/>
        <v>8.13834462</v>
      </c>
      <c r="O595" s="22">
        <v>6.79</v>
      </c>
      <c r="P595" s="23">
        <f t="shared" si="5"/>
        <v>31.2307811</v>
      </c>
      <c r="Q595" s="20"/>
      <c r="R595" s="20"/>
      <c r="S595" s="20"/>
    </row>
    <row r="596" ht="15.75" customHeight="1">
      <c r="A596" s="17" t="s">
        <v>2107</v>
      </c>
      <c r="B596" s="17" t="s">
        <v>1929</v>
      </c>
      <c r="C596" s="18" t="s">
        <v>2108</v>
      </c>
      <c r="D596" s="17" t="s">
        <v>72</v>
      </c>
      <c r="E596" s="17" t="s">
        <v>2102</v>
      </c>
      <c r="F596" s="20"/>
      <c r="G596" s="20"/>
      <c r="H596" s="97">
        <v>84.0</v>
      </c>
      <c r="I596" s="18" t="s">
        <v>54</v>
      </c>
      <c r="J596" s="18" t="s">
        <v>2109</v>
      </c>
      <c r="K596" s="97">
        <v>69.0</v>
      </c>
      <c r="L596" s="24" t="s">
        <v>1274</v>
      </c>
      <c r="M596" s="20"/>
      <c r="N596" s="21">
        <f t="shared" si="4"/>
        <v>7.1315391</v>
      </c>
      <c r="O596" s="22">
        <v>5.95</v>
      </c>
      <c r="P596" s="23">
        <f t="shared" si="5"/>
        <v>27.36717932</v>
      </c>
      <c r="Q596" s="20"/>
      <c r="R596" s="20"/>
      <c r="S596" s="20"/>
    </row>
    <row r="597" ht="15.75" customHeight="1">
      <c r="A597" s="17" t="s">
        <v>2110</v>
      </c>
      <c r="B597" s="17" t="s">
        <v>1929</v>
      </c>
      <c r="C597" s="18" t="s">
        <v>2111</v>
      </c>
      <c r="D597" s="17" t="s">
        <v>2112</v>
      </c>
      <c r="E597" s="17" t="s">
        <v>2102</v>
      </c>
      <c r="F597" s="20"/>
      <c r="G597" s="20"/>
      <c r="H597" s="97">
        <v>82.5</v>
      </c>
      <c r="I597" s="18" t="s">
        <v>54</v>
      </c>
      <c r="J597" s="18" t="s">
        <v>2113</v>
      </c>
      <c r="K597" s="97">
        <v>60.0</v>
      </c>
      <c r="L597" s="18" t="s">
        <v>1975</v>
      </c>
      <c r="M597" s="20"/>
      <c r="N597" s="21">
        <f t="shared" si="4"/>
        <v>8.390046</v>
      </c>
      <c r="O597" s="22">
        <v>7.0</v>
      </c>
      <c r="P597" s="23">
        <f t="shared" si="5"/>
        <v>32.19668155</v>
      </c>
      <c r="Q597" s="20"/>
      <c r="R597" s="20"/>
      <c r="S597" s="20"/>
    </row>
    <row r="598" ht="15.75" customHeight="1">
      <c r="A598" s="17" t="s">
        <v>2114</v>
      </c>
      <c r="B598" s="17" t="s">
        <v>1929</v>
      </c>
      <c r="C598" s="18" t="s">
        <v>2115</v>
      </c>
      <c r="D598" s="17" t="s">
        <v>2116</v>
      </c>
      <c r="E598" s="17" t="s">
        <v>2102</v>
      </c>
      <c r="F598" s="20"/>
      <c r="G598" s="20"/>
      <c r="H598" s="97">
        <v>83.0</v>
      </c>
      <c r="I598" s="18" t="s">
        <v>54</v>
      </c>
      <c r="J598" s="18" t="s">
        <v>2117</v>
      </c>
      <c r="K598" s="97">
        <v>60.0</v>
      </c>
      <c r="L598" s="18" t="s">
        <v>1975</v>
      </c>
      <c r="M598" s="20"/>
      <c r="N598" s="21">
        <f t="shared" si="4"/>
        <v>8.390046</v>
      </c>
      <c r="O598" s="22">
        <v>7.0</v>
      </c>
      <c r="P598" s="23">
        <f t="shared" si="5"/>
        <v>32.19668155</v>
      </c>
      <c r="Q598" s="20"/>
      <c r="R598" s="20"/>
      <c r="S598" s="20"/>
    </row>
    <row r="599" ht="15.75" customHeight="1">
      <c r="A599" s="17" t="s">
        <v>2118</v>
      </c>
      <c r="B599" s="17" t="s">
        <v>1929</v>
      </c>
      <c r="C599" s="18" t="s">
        <v>2119</v>
      </c>
      <c r="D599" s="17" t="s">
        <v>640</v>
      </c>
      <c r="E599" s="17" t="s">
        <v>2102</v>
      </c>
      <c r="F599" s="20"/>
      <c r="G599" s="20"/>
      <c r="H599" s="97">
        <v>84.0</v>
      </c>
      <c r="I599" s="18" t="s">
        <v>54</v>
      </c>
      <c r="J599" s="18" t="s">
        <v>2120</v>
      </c>
      <c r="K599" s="97">
        <v>69.0</v>
      </c>
      <c r="L599" s="18" t="s">
        <v>1975</v>
      </c>
      <c r="M599" s="20"/>
      <c r="N599" s="21">
        <f t="shared" si="4"/>
        <v>5.99289</v>
      </c>
      <c r="O599" s="22">
        <v>5.0</v>
      </c>
      <c r="P599" s="23">
        <f t="shared" si="5"/>
        <v>22.99762968</v>
      </c>
      <c r="Q599" s="20"/>
      <c r="R599" s="20"/>
      <c r="S599" s="20"/>
    </row>
    <row r="600" ht="15.75" customHeight="1">
      <c r="A600" s="17" t="s">
        <v>2121</v>
      </c>
      <c r="B600" s="17" t="s">
        <v>1929</v>
      </c>
      <c r="C600" s="18" t="s">
        <v>2122</v>
      </c>
      <c r="D600" s="17" t="s">
        <v>640</v>
      </c>
      <c r="E600" s="17" t="s">
        <v>2102</v>
      </c>
      <c r="F600" s="20"/>
      <c r="G600" s="20"/>
      <c r="H600" s="97">
        <v>82.5</v>
      </c>
      <c r="I600" s="18" t="s">
        <v>54</v>
      </c>
      <c r="J600" s="18" t="s">
        <v>2123</v>
      </c>
      <c r="K600" s="97">
        <v>69.0</v>
      </c>
      <c r="L600" s="18" t="s">
        <v>1975</v>
      </c>
      <c r="M600" s="20"/>
      <c r="N600" s="21">
        <f t="shared" si="4"/>
        <v>4.794312</v>
      </c>
      <c r="O600" s="22">
        <v>4.0</v>
      </c>
      <c r="P600" s="23">
        <f t="shared" si="5"/>
        <v>18.39810374</v>
      </c>
      <c r="Q600" s="20"/>
      <c r="R600" s="20"/>
      <c r="S600" s="20"/>
    </row>
    <row r="601" ht="15.75" customHeight="1">
      <c r="A601" s="17" t="s">
        <v>2124</v>
      </c>
      <c r="B601" s="17" t="s">
        <v>1929</v>
      </c>
      <c r="C601" s="18" t="s">
        <v>2125</v>
      </c>
      <c r="D601" s="17" t="s">
        <v>119</v>
      </c>
      <c r="E601" s="17" t="s">
        <v>2102</v>
      </c>
      <c r="F601" s="20"/>
      <c r="G601" s="20"/>
      <c r="H601" s="97">
        <v>83.5</v>
      </c>
      <c r="I601" s="18" t="s">
        <v>54</v>
      </c>
      <c r="J601" s="18" t="s">
        <v>2126</v>
      </c>
      <c r="K601" s="97">
        <v>69.0</v>
      </c>
      <c r="L601" s="24" t="s">
        <v>1274</v>
      </c>
      <c r="M601" s="20"/>
      <c r="N601" s="21">
        <f t="shared" si="4"/>
        <v>5.95693266</v>
      </c>
      <c r="O601" s="22">
        <v>4.97</v>
      </c>
      <c r="P601" s="23">
        <f t="shared" si="5"/>
        <v>22.8596439</v>
      </c>
      <c r="Q601" s="20"/>
      <c r="R601" s="20"/>
      <c r="S601" s="20"/>
    </row>
    <row r="602" ht="15.75" customHeight="1">
      <c r="A602" s="17" t="s">
        <v>2127</v>
      </c>
      <c r="B602" s="17" t="s">
        <v>1929</v>
      </c>
      <c r="C602" s="18" t="s">
        <v>2128</v>
      </c>
      <c r="D602" s="17" t="s">
        <v>119</v>
      </c>
      <c r="E602" s="17" t="s">
        <v>2102</v>
      </c>
      <c r="F602" s="20"/>
      <c r="G602" s="20"/>
      <c r="H602" s="97">
        <v>82.5</v>
      </c>
      <c r="I602" s="18" t="s">
        <v>54</v>
      </c>
      <c r="J602" s="18" t="s">
        <v>2129</v>
      </c>
      <c r="K602" s="97">
        <v>69.0</v>
      </c>
      <c r="L602" s="18" t="s">
        <v>1975</v>
      </c>
      <c r="M602" s="20"/>
      <c r="N602" s="21">
        <f t="shared" si="4"/>
        <v>5.05799916</v>
      </c>
      <c r="O602" s="22">
        <v>4.22</v>
      </c>
      <c r="P602" s="23">
        <f t="shared" si="5"/>
        <v>19.40999945</v>
      </c>
      <c r="Q602" s="20"/>
      <c r="R602" s="20"/>
      <c r="S602" s="20"/>
    </row>
    <row r="603" ht="15.75" customHeight="1">
      <c r="A603" s="17" t="s">
        <v>2130</v>
      </c>
      <c r="B603" s="17" t="s">
        <v>1929</v>
      </c>
      <c r="C603" s="18" t="s">
        <v>2131</v>
      </c>
      <c r="D603" s="17" t="s">
        <v>119</v>
      </c>
      <c r="E603" s="17" t="s">
        <v>2102</v>
      </c>
      <c r="F603" s="20"/>
      <c r="G603" s="20"/>
      <c r="H603" s="97">
        <v>84.0</v>
      </c>
      <c r="I603" s="18" t="s">
        <v>54</v>
      </c>
      <c r="J603" s="18" t="s">
        <v>2132</v>
      </c>
      <c r="K603" s="97">
        <v>69.0</v>
      </c>
      <c r="L603" s="24" t="s">
        <v>1274</v>
      </c>
      <c r="M603" s="20"/>
      <c r="N603" s="21">
        <f t="shared" si="4"/>
        <v>6.00487578</v>
      </c>
      <c r="O603" s="22">
        <v>5.01</v>
      </c>
      <c r="P603" s="23">
        <f t="shared" si="5"/>
        <v>23.04362494</v>
      </c>
      <c r="Q603" s="20"/>
      <c r="R603" s="20"/>
      <c r="S603" s="20"/>
    </row>
    <row r="604" ht="15.75" customHeight="1">
      <c r="A604" s="17" t="s">
        <v>2133</v>
      </c>
      <c r="B604" s="17" t="s">
        <v>1929</v>
      </c>
      <c r="C604" s="18" t="s">
        <v>2134</v>
      </c>
      <c r="D604" s="17" t="s">
        <v>119</v>
      </c>
      <c r="E604" s="17" t="s">
        <v>2102</v>
      </c>
      <c r="F604" s="20"/>
      <c r="G604" s="20"/>
      <c r="H604" s="97">
        <v>85.0</v>
      </c>
      <c r="I604" s="18" t="s">
        <v>54</v>
      </c>
      <c r="J604" s="18" t="s">
        <v>2135</v>
      </c>
      <c r="K604" s="97">
        <v>69.0</v>
      </c>
      <c r="L604" s="24" t="s">
        <v>1274</v>
      </c>
      <c r="M604" s="20"/>
      <c r="N604" s="21">
        <f t="shared" si="4"/>
        <v>6.36444918</v>
      </c>
      <c r="O604" s="22">
        <v>5.31</v>
      </c>
      <c r="P604" s="23">
        <f t="shared" si="5"/>
        <v>24.42348272</v>
      </c>
      <c r="Q604" s="20"/>
      <c r="R604" s="20"/>
      <c r="S604" s="20"/>
    </row>
    <row r="605" ht="15.75" customHeight="1">
      <c r="A605" s="17" t="s">
        <v>2136</v>
      </c>
      <c r="B605" s="17" t="s">
        <v>1929</v>
      </c>
      <c r="C605" s="18" t="s">
        <v>2137</v>
      </c>
      <c r="D605" s="17" t="s">
        <v>119</v>
      </c>
      <c r="E605" s="17" t="s">
        <v>2102</v>
      </c>
      <c r="F605" s="20"/>
      <c r="G605" s="20"/>
      <c r="H605" s="97">
        <v>84.5</v>
      </c>
      <c r="I605" s="18" t="s">
        <v>54</v>
      </c>
      <c r="J605" s="18" t="s">
        <v>2138</v>
      </c>
      <c r="K605" s="97">
        <v>69.0</v>
      </c>
      <c r="L605" s="24" t="s">
        <v>1274</v>
      </c>
      <c r="M605" s="20"/>
      <c r="N605" s="21">
        <f t="shared" si="4"/>
        <v>6.38842074</v>
      </c>
      <c r="O605" s="22">
        <v>5.33</v>
      </c>
      <c r="P605" s="23">
        <f t="shared" si="5"/>
        <v>24.51547324</v>
      </c>
      <c r="Q605" s="20"/>
      <c r="R605" s="20"/>
      <c r="S605" s="20"/>
    </row>
    <row r="606" ht="15.75" customHeight="1">
      <c r="A606" s="17" t="s">
        <v>2139</v>
      </c>
      <c r="B606" s="17" t="s">
        <v>1929</v>
      </c>
      <c r="C606" s="18" t="s">
        <v>2140</v>
      </c>
      <c r="D606" s="17" t="s">
        <v>119</v>
      </c>
      <c r="E606" s="17" t="s">
        <v>2102</v>
      </c>
      <c r="F606" s="20"/>
      <c r="G606" s="20"/>
      <c r="H606" s="97">
        <v>84.0</v>
      </c>
      <c r="I606" s="18" t="s">
        <v>54</v>
      </c>
      <c r="J606" s="18" t="s">
        <v>2141</v>
      </c>
      <c r="K606" s="97">
        <v>69.0</v>
      </c>
      <c r="L606" s="24" t="s">
        <v>1274</v>
      </c>
      <c r="M606" s="20"/>
      <c r="N606" s="21">
        <f t="shared" si="4"/>
        <v>5.99289</v>
      </c>
      <c r="O606" s="22">
        <v>5.0</v>
      </c>
      <c r="P606" s="23">
        <f t="shared" si="5"/>
        <v>22.99762968</v>
      </c>
      <c r="Q606" s="20"/>
      <c r="R606" s="20"/>
      <c r="S606" s="20"/>
    </row>
    <row r="607" ht="15.75" customHeight="1">
      <c r="A607" s="17" t="s">
        <v>2142</v>
      </c>
      <c r="B607" s="17" t="s">
        <v>1929</v>
      </c>
      <c r="C607" s="18" t="s">
        <v>2143</v>
      </c>
      <c r="D607" s="17" t="s">
        <v>119</v>
      </c>
      <c r="E607" s="17" t="s">
        <v>2102</v>
      </c>
      <c r="F607" s="20"/>
      <c r="G607" s="20"/>
      <c r="H607" s="97">
        <v>85.0</v>
      </c>
      <c r="I607" s="18" t="s">
        <v>54</v>
      </c>
      <c r="J607" s="18" t="s">
        <v>2144</v>
      </c>
      <c r="K607" s="97">
        <v>69.0</v>
      </c>
      <c r="L607" s="24" t="s">
        <v>1274</v>
      </c>
      <c r="M607" s="20"/>
      <c r="N607" s="21">
        <f t="shared" si="4"/>
        <v>7.191468</v>
      </c>
      <c r="O607" s="22">
        <v>6.0</v>
      </c>
      <c r="P607" s="23">
        <f t="shared" si="5"/>
        <v>27.59715561</v>
      </c>
      <c r="Q607" s="20"/>
      <c r="R607" s="20"/>
      <c r="S607" s="20"/>
    </row>
    <row r="608" ht="15.75" customHeight="1">
      <c r="A608" s="17" t="s">
        <v>2145</v>
      </c>
      <c r="B608" s="17" t="s">
        <v>1929</v>
      </c>
      <c r="C608" s="18" t="s">
        <v>2146</v>
      </c>
      <c r="D608" s="17" t="s">
        <v>119</v>
      </c>
      <c r="E608" s="17" t="s">
        <v>2102</v>
      </c>
      <c r="F608" s="20"/>
      <c r="G608" s="20"/>
      <c r="H608" s="98"/>
      <c r="I608" s="18" t="s">
        <v>54</v>
      </c>
      <c r="J608" s="18" t="s">
        <v>2147</v>
      </c>
      <c r="K608" s="97">
        <v>69.0</v>
      </c>
      <c r="L608" s="24" t="s">
        <v>1274</v>
      </c>
      <c r="M608" s="20"/>
      <c r="N608" s="21">
        <f t="shared" si="4"/>
        <v>6.32849184</v>
      </c>
      <c r="O608" s="22">
        <v>5.28</v>
      </c>
      <c r="P608" s="23">
        <f t="shared" si="5"/>
        <v>24.28549694</v>
      </c>
      <c r="Q608" s="20"/>
      <c r="R608" s="20"/>
      <c r="S608" s="20"/>
    </row>
    <row r="609" ht="15.75" customHeight="1">
      <c r="A609" s="17" t="s">
        <v>2148</v>
      </c>
      <c r="B609" s="17" t="s">
        <v>1929</v>
      </c>
      <c r="C609" s="18" t="s">
        <v>2149</v>
      </c>
      <c r="D609" s="17" t="s">
        <v>119</v>
      </c>
      <c r="E609" s="17" t="s">
        <v>2102</v>
      </c>
      <c r="F609" s="20"/>
      <c r="G609" s="20"/>
      <c r="H609" s="98"/>
      <c r="I609" s="18" t="s">
        <v>54</v>
      </c>
      <c r="J609" s="18" t="s">
        <v>2147</v>
      </c>
      <c r="K609" s="97">
        <v>69.0</v>
      </c>
      <c r="L609" s="18" t="s">
        <v>1975</v>
      </c>
      <c r="M609" s="20"/>
      <c r="N609" s="21">
        <f t="shared" si="4"/>
        <v>4.41076704</v>
      </c>
      <c r="O609" s="22">
        <v>3.68</v>
      </c>
      <c r="P609" s="23">
        <f t="shared" si="5"/>
        <v>16.92625544</v>
      </c>
      <c r="Q609" s="20"/>
      <c r="R609" s="20"/>
      <c r="S609" s="20"/>
    </row>
    <row r="610" ht="15.75" customHeight="1">
      <c r="A610" s="17" t="s">
        <v>2150</v>
      </c>
      <c r="B610" s="17" t="s">
        <v>1929</v>
      </c>
      <c r="C610" s="18" t="s">
        <v>2151</v>
      </c>
      <c r="D610" s="17" t="s">
        <v>123</v>
      </c>
      <c r="E610" s="17" t="s">
        <v>2102</v>
      </c>
      <c r="F610" s="20"/>
      <c r="G610" s="20"/>
      <c r="H610" s="97">
        <v>81.0</v>
      </c>
      <c r="I610" s="18" t="s">
        <v>54</v>
      </c>
      <c r="J610" s="18" t="s">
        <v>2152</v>
      </c>
      <c r="K610" s="97">
        <v>69.0</v>
      </c>
      <c r="L610" s="18" t="s">
        <v>1975</v>
      </c>
      <c r="M610" s="20"/>
      <c r="N610" s="21">
        <f t="shared" si="4"/>
        <v>4.54261062</v>
      </c>
      <c r="O610" s="22">
        <v>3.79</v>
      </c>
      <c r="P610" s="23">
        <f t="shared" si="5"/>
        <v>17.43220329</v>
      </c>
      <c r="Q610" s="20"/>
      <c r="R610" s="20"/>
      <c r="S610" s="20"/>
    </row>
    <row r="611" ht="15.75" customHeight="1">
      <c r="A611" s="17" t="s">
        <v>2153</v>
      </c>
      <c r="B611" s="17" t="s">
        <v>1929</v>
      </c>
      <c r="C611" s="18" t="s">
        <v>2154</v>
      </c>
      <c r="D611" s="17" t="s">
        <v>123</v>
      </c>
      <c r="E611" s="17" t="s">
        <v>2102</v>
      </c>
      <c r="F611" s="20"/>
      <c r="G611" s="20"/>
      <c r="H611" s="97">
        <v>83.5</v>
      </c>
      <c r="I611" s="18" t="s">
        <v>54</v>
      </c>
      <c r="J611" s="18" t="s">
        <v>2155</v>
      </c>
      <c r="K611" s="97">
        <v>69.0</v>
      </c>
      <c r="L611" s="18" t="s">
        <v>1975</v>
      </c>
      <c r="M611" s="20"/>
      <c r="N611" s="21">
        <f t="shared" si="4"/>
        <v>5.96891844</v>
      </c>
      <c r="O611" s="22">
        <v>4.98</v>
      </c>
      <c r="P611" s="23">
        <f t="shared" si="5"/>
        <v>22.90563916</v>
      </c>
      <c r="Q611" s="20"/>
      <c r="R611" s="20"/>
      <c r="S611" s="20"/>
    </row>
    <row r="612" ht="15.75" customHeight="1">
      <c r="A612" s="17" t="s">
        <v>2156</v>
      </c>
      <c r="B612" s="17" t="s">
        <v>1929</v>
      </c>
      <c r="C612" s="18" t="s">
        <v>2157</v>
      </c>
      <c r="D612" s="17" t="s">
        <v>173</v>
      </c>
      <c r="E612" s="17" t="s">
        <v>2102</v>
      </c>
      <c r="F612" s="20"/>
      <c r="G612" s="20"/>
      <c r="H612" s="97">
        <v>81.0</v>
      </c>
      <c r="I612" s="18" t="s">
        <v>54</v>
      </c>
      <c r="J612" s="18" t="s">
        <v>2158</v>
      </c>
      <c r="K612" s="97">
        <v>69.0</v>
      </c>
      <c r="L612" s="18" t="s">
        <v>1975</v>
      </c>
      <c r="M612" s="20"/>
      <c r="N612" s="21">
        <f t="shared" si="4"/>
        <v>5.0939565</v>
      </c>
      <c r="O612" s="22">
        <v>4.25</v>
      </c>
      <c r="P612" s="23">
        <f t="shared" si="5"/>
        <v>19.54798523</v>
      </c>
      <c r="Q612" s="20"/>
      <c r="R612" s="20"/>
      <c r="S612" s="20"/>
    </row>
    <row r="613" ht="15.75" customHeight="1">
      <c r="A613" s="17" t="s">
        <v>2159</v>
      </c>
      <c r="B613" s="17" t="s">
        <v>1929</v>
      </c>
      <c r="C613" s="18" t="s">
        <v>2160</v>
      </c>
      <c r="D613" s="17" t="s">
        <v>173</v>
      </c>
      <c r="E613" s="17" t="s">
        <v>2102</v>
      </c>
      <c r="F613" s="20"/>
      <c r="G613" s="20"/>
      <c r="H613" s="97">
        <v>85.0</v>
      </c>
      <c r="I613" s="18" t="s">
        <v>54</v>
      </c>
      <c r="J613" s="18" t="s">
        <v>2161</v>
      </c>
      <c r="K613" s="97">
        <v>69.0</v>
      </c>
      <c r="L613" s="24" t="s">
        <v>1274</v>
      </c>
      <c r="M613" s="20"/>
      <c r="N613" s="21">
        <f t="shared" si="4"/>
        <v>7.191468</v>
      </c>
      <c r="O613" s="22">
        <v>6.0</v>
      </c>
      <c r="P613" s="23">
        <f t="shared" si="5"/>
        <v>27.59715561</v>
      </c>
      <c r="Q613" s="20"/>
      <c r="R613" s="20"/>
      <c r="S613" s="20"/>
    </row>
    <row r="614" ht="15.75" customHeight="1">
      <c r="A614" s="17" t="s">
        <v>2162</v>
      </c>
      <c r="B614" s="17" t="s">
        <v>1929</v>
      </c>
      <c r="C614" s="18" t="s">
        <v>2163</v>
      </c>
      <c r="D614" s="17" t="s">
        <v>173</v>
      </c>
      <c r="E614" s="17" t="s">
        <v>2102</v>
      </c>
      <c r="F614" s="20"/>
      <c r="G614" s="20"/>
      <c r="H614" s="97">
        <v>85.0</v>
      </c>
      <c r="I614" s="18" t="s">
        <v>28</v>
      </c>
      <c r="J614" s="18" t="s">
        <v>2164</v>
      </c>
      <c r="K614" s="97">
        <v>69.0</v>
      </c>
      <c r="L614" s="24" t="s">
        <v>1274</v>
      </c>
      <c r="M614" s="20"/>
      <c r="N614" s="21">
        <f t="shared" si="4"/>
        <v>8.390046</v>
      </c>
      <c r="O614" s="22">
        <v>7.0</v>
      </c>
      <c r="P614" s="23">
        <f t="shared" si="5"/>
        <v>32.19668155</v>
      </c>
      <c r="Q614" s="20"/>
      <c r="R614" s="20"/>
      <c r="S614" s="20"/>
    </row>
    <row r="615" ht="15.75" customHeight="1">
      <c r="A615" s="17" t="s">
        <v>2165</v>
      </c>
      <c r="B615" s="17" t="s">
        <v>1929</v>
      </c>
      <c r="C615" s="18" t="s">
        <v>2166</v>
      </c>
      <c r="D615" s="17" t="s">
        <v>186</v>
      </c>
      <c r="E615" s="17" t="s">
        <v>2102</v>
      </c>
      <c r="F615" s="20"/>
      <c r="G615" s="20"/>
      <c r="H615" s="97">
        <v>81.0</v>
      </c>
      <c r="I615" s="18" t="s">
        <v>54</v>
      </c>
      <c r="J615" s="18" t="s">
        <v>2167</v>
      </c>
      <c r="K615" s="97">
        <v>69.0</v>
      </c>
      <c r="L615" s="18" t="s">
        <v>1975</v>
      </c>
      <c r="M615" s="20"/>
      <c r="N615" s="21">
        <f t="shared" si="4"/>
        <v>4.65048264</v>
      </c>
      <c r="O615" s="22">
        <v>3.88</v>
      </c>
      <c r="P615" s="23">
        <f t="shared" si="5"/>
        <v>17.84616063</v>
      </c>
      <c r="Q615" s="20"/>
      <c r="R615" s="20"/>
      <c r="S615" s="20"/>
    </row>
    <row r="616" ht="15.75" customHeight="1">
      <c r="A616" s="17" t="s">
        <v>2168</v>
      </c>
      <c r="B616" s="17" t="s">
        <v>1929</v>
      </c>
      <c r="C616" s="18" t="s">
        <v>2169</v>
      </c>
      <c r="D616" s="17" t="s">
        <v>186</v>
      </c>
      <c r="E616" s="17" t="s">
        <v>2102</v>
      </c>
      <c r="F616" s="20"/>
      <c r="G616" s="20"/>
      <c r="H616" s="97">
        <v>81.0</v>
      </c>
      <c r="I616" s="18" t="s">
        <v>54</v>
      </c>
      <c r="J616" s="18" t="s">
        <v>2170</v>
      </c>
      <c r="K616" s="97">
        <v>69.0</v>
      </c>
      <c r="L616" s="18" t="s">
        <v>1975</v>
      </c>
      <c r="M616" s="20"/>
      <c r="N616" s="21">
        <f t="shared" si="4"/>
        <v>4.42275282</v>
      </c>
      <c r="O616" s="22">
        <v>3.69</v>
      </c>
      <c r="P616" s="23">
        <f t="shared" si="5"/>
        <v>16.9722507</v>
      </c>
      <c r="Q616" s="20"/>
      <c r="R616" s="20"/>
      <c r="S616" s="20"/>
    </row>
    <row r="617" ht="15.75" customHeight="1">
      <c r="A617" s="17" t="s">
        <v>2171</v>
      </c>
      <c r="B617" s="17" t="s">
        <v>1929</v>
      </c>
      <c r="C617" s="18" t="s">
        <v>2172</v>
      </c>
      <c r="D617" s="17" t="s">
        <v>186</v>
      </c>
      <c r="E617" s="17" t="s">
        <v>2102</v>
      </c>
      <c r="F617" s="20"/>
      <c r="G617" s="20"/>
      <c r="H617" s="97">
        <v>84.5</v>
      </c>
      <c r="I617" s="18" t="s">
        <v>54</v>
      </c>
      <c r="J617" s="18" t="s">
        <v>2173</v>
      </c>
      <c r="K617" s="97">
        <v>69.0</v>
      </c>
      <c r="L617" s="24" t="s">
        <v>1274</v>
      </c>
      <c r="M617" s="20"/>
      <c r="N617" s="21">
        <f t="shared" si="4"/>
        <v>10.787202</v>
      </c>
      <c r="O617" s="22">
        <v>9.0</v>
      </c>
      <c r="P617" s="23">
        <f t="shared" si="5"/>
        <v>41.39573342</v>
      </c>
      <c r="Q617" s="20"/>
      <c r="R617" s="20"/>
      <c r="S617" s="20"/>
    </row>
    <row r="618" ht="15.75" customHeight="1">
      <c r="A618" s="17" t="s">
        <v>2174</v>
      </c>
      <c r="B618" s="17" t="s">
        <v>1929</v>
      </c>
      <c r="C618" s="18" t="s">
        <v>2175</v>
      </c>
      <c r="D618" s="17" t="s">
        <v>186</v>
      </c>
      <c r="E618" s="17" t="s">
        <v>2102</v>
      </c>
      <c r="F618" s="20"/>
      <c r="G618" s="20"/>
      <c r="H618" s="97">
        <v>87.0</v>
      </c>
      <c r="I618" s="18" t="s">
        <v>54</v>
      </c>
      <c r="J618" s="18" t="s">
        <v>2176</v>
      </c>
      <c r="K618" s="97">
        <v>69.0</v>
      </c>
      <c r="L618" s="24" t="s">
        <v>1274</v>
      </c>
      <c r="M618" s="20"/>
      <c r="N618" s="21">
        <f t="shared" si="4"/>
        <v>11.98578</v>
      </c>
      <c r="O618" s="22">
        <v>10.0</v>
      </c>
      <c r="P618" s="23">
        <f t="shared" si="5"/>
        <v>45.99525935</v>
      </c>
      <c r="Q618" s="20"/>
      <c r="R618" s="20"/>
      <c r="S618" s="20"/>
    </row>
    <row r="619" ht="15.75" customHeight="1">
      <c r="A619" s="17" t="s">
        <v>2177</v>
      </c>
      <c r="B619" s="17" t="s">
        <v>1929</v>
      </c>
      <c r="C619" s="18" t="s">
        <v>2178</v>
      </c>
      <c r="D619" s="17" t="s">
        <v>199</v>
      </c>
      <c r="E619" s="17" t="s">
        <v>2102</v>
      </c>
      <c r="F619" s="20"/>
      <c r="G619" s="20"/>
      <c r="H619" s="97">
        <v>83.5</v>
      </c>
      <c r="I619" s="18" t="s">
        <v>54</v>
      </c>
      <c r="J619" s="18" t="s">
        <v>2179</v>
      </c>
      <c r="K619" s="97">
        <v>45.0</v>
      </c>
      <c r="L619" s="18" t="s">
        <v>1975</v>
      </c>
      <c r="M619" s="20"/>
      <c r="N619" s="21">
        <f t="shared" si="4"/>
        <v>9.4088373</v>
      </c>
      <c r="O619" s="22">
        <v>7.85</v>
      </c>
      <c r="P619" s="23">
        <f t="shared" si="5"/>
        <v>36.10627859</v>
      </c>
      <c r="Q619" s="20"/>
      <c r="R619" s="20"/>
      <c r="S619" s="20"/>
    </row>
    <row r="620" ht="15.75" customHeight="1">
      <c r="A620" s="17" t="s">
        <v>2180</v>
      </c>
      <c r="B620" s="17" t="s">
        <v>1929</v>
      </c>
      <c r="C620" s="18" t="s">
        <v>2181</v>
      </c>
      <c r="D620" s="17" t="s">
        <v>2182</v>
      </c>
      <c r="E620" s="17" t="s">
        <v>2183</v>
      </c>
      <c r="F620" s="20"/>
      <c r="G620" s="20"/>
      <c r="H620" s="98"/>
      <c r="I620" s="18" t="s">
        <v>28</v>
      </c>
      <c r="J620" s="18" t="s">
        <v>2147</v>
      </c>
      <c r="K620" s="97">
        <v>60.0</v>
      </c>
      <c r="L620" s="24" t="s">
        <v>1274</v>
      </c>
      <c r="M620" s="20"/>
      <c r="N620" s="21">
        <f t="shared" si="4"/>
        <v>7.99451526</v>
      </c>
      <c r="O620" s="22">
        <v>6.67</v>
      </c>
      <c r="P620" s="23">
        <f t="shared" si="5"/>
        <v>30.67883799</v>
      </c>
      <c r="Q620" s="20"/>
      <c r="R620" s="20"/>
      <c r="S620" s="20"/>
    </row>
    <row r="621" ht="15.75" customHeight="1">
      <c r="A621" s="17" t="s">
        <v>2184</v>
      </c>
      <c r="B621" s="17" t="s">
        <v>1929</v>
      </c>
      <c r="C621" s="18" t="s">
        <v>2185</v>
      </c>
      <c r="D621" s="17" t="s">
        <v>2182</v>
      </c>
      <c r="E621" s="17" t="s">
        <v>2183</v>
      </c>
      <c r="F621" s="20"/>
      <c r="G621" s="20"/>
      <c r="H621" s="98"/>
      <c r="I621" s="18" t="s">
        <v>28</v>
      </c>
      <c r="J621" s="18" t="s">
        <v>2147</v>
      </c>
      <c r="K621" s="97">
        <v>60.0</v>
      </c>
      <c r="L621" s="24" t="s">
        <v>1274</v>
      </c>
      <c r="M621" s="20"/>
      <c r="N621" s="21">
        <f t="shared" si="4"/>
        <v>8.53387536</v>
      </c>
      <c r="O621" s="22">
        <v>7.12</v>
      </c>
      <c r="P621" s="23">
        <f t="shared" si="5"/>
        <v>32.74862466</v>
      </c>
      <c r="Q621" s="20"/>
      <c r="R621" s="20"/>
      <c r="S621" s="20"/>
    </row>
    <row r="622" ht="15.75" customHeight="1">
      <c r="A622" s="17" t="s">
        <v>2186</v>
      </c>
      <c r="B622" s="17" t="s">
        <v>1929</v>
      </c>
      <c r="C622" s="18" t="s">
        <v>2187</v>
      </c>
      <c r="D622" s="17" t="s">
        <v>2182</v>
      </c>
      <c r="E622" s="17" t="s">
        <v>2183</v>
      </c>
      <c r="F622" s="20"/>
      <c r="G622" s="20"/>
      <c r="H622" s="98"/>
      <c r="I622" s="18" t="s">
        <v>54</v>
      </c>
      <c r="J622" s="18" t="s">
        <v>2147</v>
      </c>
      <c r="K622" s="97">
        <v>60.0</v>
      </c>
      <c r="L622" s="24" t="s">
        <v>1274</v>
      </c>
      <c r="M622" s="20"/>
      <c r="N622" s="21">
        <f t="shared" si="4"/>
        <v>7.7308281</v>
      </c>
      <c r="O622" s="22">
        <v>6.45</v>
      </c>
      <c r="P622" s="23">
        <f t="shared" si="5"/>
        <v>29.66694228</v>
      </c>
      <c r="Q622" s="20"/>
      <c r="R622" s="20"/>
      <c r="S622" s="20"/>
    </row>
    <row r="623" ht="15.75" customHeight="1">
      <c r="A623" s="17" t="s">
        <v>2188</v>
      </c>
      <c r="B623" s="17" t="s">
        <v>1929</v>
      </c>
      <c r="C623" s="18" t="s">
        <v>2189</v>
      </c>
      <c r="D623" s="17" t="s">
        <v>2182</v>
      </c>
      <c r="E623" s="17" t="s">
        <v>2183</v>
      </c>
      <c r="F623" s="20"/>
      <c r="G623" s="20"/>
      <c r="H623" s="98"/>
      <c r="I623" s="18" t="s">
        <v>2190</v>
      </c>
      <c r="J623" s="18" t="s">
        <v>2147</v>
      </c>
      <c r="K623" s="97">
        <v>60.0</v>
      </c>
      <c r="L623" s="24" t="s">
        <v>1274</v>
      </c>
      <c r="M623" s="20"/>
      <c r="N623" s="21">
        <f t="shared" si="4"/>
        <v>8.390046</v>
      </c>
      <c r="O623" s="22">
        <v>7.0</v>
      </c>
      <c r="P623" s="23">
        <f t="shared" si="5"/>
        <v>32.19668155</v>
      </c>
      <c r="Q623" s="20"/>
      <c r="R623" s="20"/>
      <c r="S623" s="20"/>
    </row>
    <row r="624" ht="15.75" customHeight="1">
      <c r="A624" s="17" t="s">
        <v>2191</v>
      </c>
      <c r="B624" s="17" t="s">
        <v>1929</v>
      </c>
      <c r="C624" s="18" t="s">
        <v>2192</v>
      </c>
      <c r="D624" s="17" t="s">
        <v>139</v>
      </c>
      <c r="E624" s="17" t="s">
        <v>2183</v>
      </c>
      <c r="F624" s="20"/>
      <c r="G624" s="20"/>
      <c r="H624" s="97">
        <v>82.5</v>
      </c>
      <c r="I624" s="18" t="s">
        <v>54</v>
      </c>
      <c r="J624" s="18" t="s">
        <v>2193</v>
      </c>
      <c r="K624" s="97">
        <v>60.0</v>
      </c>
      <c r="L624" s="18" t="s">
        <v>1975</v>
      </c>
      <c r="M624" s="20"/>
      <c r="N624" s="21">
        <f t="shared" si="4"/>
        <v>5.8131033</v>
      </c>
      <c r="O624" s="22">
        <v>4.85</v>
      </c>
      <c r="P624" s="23">
        <f t="shared" si="5"/>
        <v>22.30770079</v>
      </c>
      <c r="Q624" s="20"/>
      <c r="R624" s="20"/>
      <c r="S624" s="20"/>
    </row>
    <row r="625" ht="15.75" customHeight="1">
      <c r="A625" s="17" t="s">
        <v>2194</v>
      </c>
      <c r="B625" s="17" t="s">
        <v>1929</v>
      </c>
      <c r="C625" s="18" t="s">
        <v>2195</v>
      </c>
      <c r="D625" s="17" t="s">
        <v>139</v>
      </c>
      <c r="E625" s="17" t="s">
        <v>2183</v>
      </c>
      <c r="F625" s="20"/>
      <c r="G625" s="20"/>
      <c r="H625" s="97">
        <v>81.5</v>
      </c>
      <c r="I625" s="18" t="s">
        <v>54</v>
      </c>
      <c r="J625" s="18" t="s">
        <v>2196</v>
      </c>
      <c r="K625" s="97">
        <v>60.0</v>
      </c>
      <c r="L625" s="18" t="s">
        <v>1975</v>
      </c>
      <c r="M625" s="20"/>
      <c r="N625" s="21">
        <f t="shared" si="4"/>
        <v>5.18984274</v>
      </c>
      <c r="O625" s="22">
        <v>4.33</v>
      </c>
      <c r="P625" s="23">
        <f t="shared" si="5"/>
        <v>19.9159473</v>
      </c>
      <c r="Q625" s="20"/>
      <c r="R625" s="20"/>
      <c r="S625" s="20"/>
    </row>
    <row r="626" ht="15.75" customHeight="1">
      <c r="A626" s="17" t="s">
        <v>2197</v>
      </c>
      <c r="B626" s="17" t="s">
        <v>1929</v>
      </c>
      <c r="C626" s="18" t="s">
        <v>2198</v>
      </c>
      <c r="D626" s="17" t="s">
        <v>139</v>
      </c>
      <c r="E626" s="17" t="s">
        <v>2183</v>
      </c>
      <c r="F626" s="20"/>
      <c r="G626" s="20"/>
      <c r="H626" s="97">
        <v>81.0</v>
      </c>
      <c r="I626" s="18" t="s">
        <v>1741</v>
      </c>
      <c r="J626" s="18" t="s">
        <v>2199</v>
      </c>
      <c r="K626" s="97">
        <v>50.0</v>
      </c>
      <c r="L626" s="18" t="s">
        <v>1975</v>
      </c>
      <c r="M626" s="20"/>
      <c r="N626" s="21">
        <f t="shared" si="4"/>
        <v>5.42955834</v>
      </c>
      <c r="O626" s="22">
        <v>4.53</v>
      </c>
      <c r="P626" s="23">
        <f t="shared" si="5"/>
        <v>20.83585249</v>
      </c>
      <c r="Q626" s="20"/>
      <c r="R626" s="20"/>
      <c r="S626" s="20"/>
    </row>
    <row r="627" ht="15.75" customHeight="1">
      <c r="A627" s="17" t="s">
        <v>2200</v>
      </c>
      <c r="B627" s="17" t="s">
        <v>1929</v>
      </c>
      <c r="C627" s="18" t="s">
        <v>2201</v>
      </c>
      <c r="D627" s="20"/>
      <c r="E627" s="17" t="s">
        <v>2183</v>
      </c>
      <c r="F627" s="20"/>
      <c r="G627" s="20"/>
      <c r="H627" s="97">
        <v>82.0</v>
      </c>
      <c r="I627" s="18" t="s">
        <v>54</v>
      </c>
      <c r="J627" s="18" t="s">
        <v>2202</v>
      </c>
      <c r="K627" s="97">
        <v>60.0</v>
      </c>
      <c r="L627" s="18" t="s">
        <v>1975</v>
      </c>
      <c r="M627" s="20"/>
      <c r="N627" s="21">
        <f t="shared" si="4"/>
        <v>7.52706984</v>
      </c>
      <c r="O627" s="22">
        <v>6.28</v>
      </c>
      <c r="P627" s="23">
        <f t="shared" si="5"/>
        <v>28.88502287</v>
      </c>
      <c r="Q627" s="20"/>
      <c r="R627" s="20"/>
      <c r="S627" s="20"/>
    </row>
    <row r="628" ht="15.75" customHeight="1">
      <c r="A628" s="17" t="s">
        <v>2203</v>
      </c>
      <c r="B628" s="17" t="s">
        <v>1929</v>
      </c>
      <c r="C628" s="18" t="s">
        <v>2204</v>
      </c>
      <c r="D628" s="20"/>
      <c r="E628" s="17" t="s">
        <v>2183</v>
      </c>
      <c r="F628" s="20"/>
      <c r="G628" s="20"/>
      <c r="H628" s="97">
        <v>84.5</v>
      </c>
      <c r="I628" s="18" t="s">
        <v>146</v>
      </c>
      <c r="J628" s="18" t="s">
        <v>1947</v>
      </c>
      <c r="K628" s="97">
        <v>60.0</v>
      </c>
      <c r="L628" s="18" t="s">
        <v>1975</v>
      </c>
      <c r="M628" s="20"/>
      <c r="N628" s="21">
        <f t="shared" si="4"/>
        <v>8.390046</v>
      </c>
      <c r="O628" s="22">
        <v>7.0</v>
      </c>
      <c r="P628" s="23">
        <f t="shared" si="5"/>
        <v>32.19668155</v>
      </c>
      <c r="Q628" s="20"/>
      <c r="R628" s="20"/>
      <c r="S628" s="20"/>
    </row>
    <row r="629" ht="15.75" customHeight="1">
      <c r="A629" s="17" t="s">
        <v>2205</v>
      </c>
      <c r="B629" s="17" t="s">
        <v>1929</v>
      </c>
      <c r="C629" s="18" t="s">
        <v>2206</v>
      </c>
      <c r="D629" s="20"/>
      <c r="E629" s="17" t="s">
        <v>2183</v>
      </c>
      <c r="F629" s="20"/>
      <c r="G629" s="20"/>
      <c r="H629" s="97">
        <v>82.0</v>
      </c>
      <c r="I629" s="18" t="s">
        <v>54</v>
      </c>
      <c r="J629" s="18" t="s">
        <v>2207</v>
      </c>
      <c r="K629" s="97">
        <v>60.0</v>
      </c>
      <c r="L629" s="18" t="s">
        <v>1975</v>
      </c>
      <c r="M629" s="20"/>
      <c r="N629" s="21">
        <f t="shared" si="4"/>
        <v>4.90218402</v>
      </c>
      <c r="O629" s="22">
        <v>4.09</v>
      </c>
      <c r="P629" s="23">
        <f t="shared" si="5"/>
        <v>18.81206108</v>
      </c>
      <c r="Q629" s="20"/>
      <c r="R629" s="20"/>
      <c r="S629" s="20"/>
    </row>
    <row r="630" ht="15.75" customHeight="1">
      <c r="A630" s="17" t="s">
        <v>2208</v>
      </c>
      <c r="B630" s="17" t="s">
        <v>1929</v>
      </c>
      <c r="C630" s="18" t="s">
        <v>2209</v>
      </c>
      <c r="D630" s="20"/>
      <c r="E630" s="17" t="s">
        <v>2183</v>
      </c>
      <c r="F630" s="20"/>
      <c r="G630" s="20"/>
      <c r="H630" s="97">
        <v>84.0</v>
      </c>
      <c r="I630" s="18" t="s">
        <v>54</v>
      </c>
      <c r="J630" s="18" t="s">
        <v>2210</v>
      </c>
      <c r="K630" s="97">
        <v>60.0</v>
      </c>
      <c r="L630" s="24" t="s">
        <v>1274</v>
      </c>
      <c r="M630" s="20"/>
      <c r="N630" s="21">
        <f t="shared" si="4"/>
        <v>5.95693266</v>
      </c>
      <c r="O630" s="22">
        <v>4.97</v>
      </c>
      <c r="P630" s="23">
        <f t="shared" si="5"/>
        <v>22.8596439</v>
      </c>
      <c r="Q630" s="20"/>
      <c r="R630" s="20"/>
      <c r="S630" s="20"/>
    </row>
    <row r="631" ht="15.75" customHeight="1">
      <c r="A631" s="17" t="s">
        <v>2211</v>
      </c>
      <c r="B631" s="17" t="s">
        <v>1929</v>
      </c>
      <c r="C631" s="18" t="s">
        <v>2212</v>
      </c>
      <c r="D631" s="20"/>
      <c r="E631" s="17" t="s">
        <v>2183</v>
      </c>
      <c r="F631" s="20"/>
      <c r="G631" s="20"/>
      <c r="H631" s="97">
        <v>81.5</v>
      </c>
      <c r="I631" s="18" t="s">
        <v>1911</v>
      </c>
      <c r="J631" s="18" t="s">
        <v>1988</v>
      </c>
      <c r="K631" s="97">
        <v>60.0</v>
      </c>
      <c r="L631" s="18" t="s">
        <v>1975</v>
      </c>
      <c r="M631" s="20"/>
      <c r="N631" s="21">
        <f t="shared" si="4"/>
        <v>7.17948222</v>
      </c>
      <c r="O631" s="22">
        <v>5.99</v>
      </c>
      <c r="P631" s="23">
        <f t="shared" si="5"/>
        <v>27.55116035</v>
      </c>
      <c r="Q631" s="20"/>
      <c r="R631" s="20"/>
      <c r="S631" s="20"/>
    </row>
    <row r="632" ht="15.75" customHeight="1">
      <c r="A632" s="17" t="s">
        <v>2213</v>
      </c>
      <c r="B632" s="17" t="s">
        <v>1929</v>
      </c>
      <c r="C632" s="18" t="s">
        <v>2214</v>
      </c>
      <c r="D632" s="20"/>
      <c r="E632" s="17" t="s">
        <v>2183</v>
      </c>
      <c r="F632" s="20"/>
      <c r="G632" s="20"/>
      <c r="H632" s="97">
        <v>82.0</v>
      </c>
      <c r="I632" s="18" t="s">
        <v>1911</v>
      </c>
      <c r="J632" s="18" t="s">
        <v>2215</v>
      </c>
      <c r="K632" s="97">
        <v>60.0</v>
      </c>
      <c r="L632" s="18" t="s">
        <v>1975</v>
      </c>
      <c r="M632" s="20"/>
      <c r="N632" s="21">
        <f t="shared" si="4"/>
        <v>7.26338268</v>
      </c>
      <c r="O632" s="22">
        <v>6.06</v>
      </c>
      <c r="P632" s="23">
        <f t="shared" si="5"/>
        <v>27.87312717</v>
      </c>
      <c r="Q632" s="20"/>
      <c r="R632" s="20"/>
      <c r="S632" s="20"/>
    </row>
    <row r="633" ht="15.75" customHeight="1">
      <c r="A633" s="17" t="s">
        <v>2216</v>
      </c>
      <c r="B633" s="17" t="s">
        <v>1929</v>
      </c>
      <c r="C633" s="18" t="s">
        <v>2217</v>
      </c>
      <c r="D633" s="20"/>
      <c r="E633" s="17" t="s">
        <v>2183</v>
      </c>
      <c r="F633" s="20"/>
      <c r="G633" s="20"/>
      <c r="H633" s="97">
        <v>83.0</v>
      </c>
      <c r="I633" s="18" t="s">
        <v>1911</v>
      </c>
      <c r="J633" s="18" t="s">
        <v>2218</v>
      </c>
      <c r="K633" s="97">
        <v>60.0</v>
      </c>
      <c r="L633" s="18" t="s">
        <v>1975</v>
      </c>
      <c r="M633" s="20"/>
      <c r="N633" s="21">
        <f t="shared" si="4"/>
        <v>9.21706482</v>
      </c>
      <c r="O633" s="22">
        <v>7.69</v>
      </c>
      <c r="P633" s="23">
        <f t="shared" si="5"/>
        <v>35.37035444</v>
      </c>
      <c r="Q633" s="20"/>
      <c r="R633" s="20"/>
      <c r="S633" s="20"/>
    </row>
    <row r="634" ht="15.75" customHeight="1">
      <c r="A634" s="17" t="s">
        <v>2219</v>
      </c>
      <c r="B634" s="17" t="s">
        <v>1929</v>
      </c>
      <c r="C634" s="18" t="s">
        <v>2220</v>
      </c>
      <c r="D634" s="20"/>
      <c r="E634" s="17" t="s">
        <v>2183</v>
      </c>
      <c r="F634" s="20"/>
      <c r="G634" s="20"/>
      <c r="H634" s="97">
        <v>81.0</v>
      </c>
      <c r="I634" s="18" t="s">
        <v>1926</v>
      </c>
      <c r="J634" s="18" t="s">
        <v>2221</v>
      </c>
      <c r="K634" s="97">
        <v>60.0</v>
      </c>
      <c r="L634" s="18" t="s">
        <v>1975</v>
      </c>
      <c r="M634" s="20"/>
      <c r="N634" s="21">
        <f t="shared" si="4"/>
        <v>4.4946675</v>
      </c>
      <c r="O634" s="22">
        <v>3.75</v>
      </c>
      <c r="P634" s="23">
        <f t="shared" si="5"/>
        <v>17.24822226</v>
      </c>
      <c r="Q634" s="20"/>
      <c r="R634" s="20"/>
      <c r="S634" s="20"/>
    </row>
    <row r="635" ht="15.75" customHeight="1">
      <c r="A635" s="17" t="s">
        <v>2222</v>
      </c>
      <c r="B635" s="17" t="s">
        <v>1929</v>
      </c>
      <c r="C635" s="18" t="s">
        <v>2223</v>
      </c>
      <c r="D635" s="20"/>
      <c r="E635" s="17" t="s">
        <v>2183</v>
      </c>
      <c r="F635" s="20"/>
      <c r="G635" s="20"/>
      <c r="H635" s="97">
        <v>79.0</v>
      </c>
      <c r="I635" s="18" t="s">
        <v>28</v>
      </c>
      <c r="J635" s="18" t="s">
        <v>2224</v>
      </c>
      <c r="K635" s="97">
        <v>60.0</v>
      </c>
      <c r="L635" s="18" t="s">
        <v>1975</v>
      </c>
      <c r="M635" s="20"/>
      <c r="N635" s="21">
        <f t="shared" si="4"/>
        <v>2.88857298</v>
      </c>
      <c r="O635" s="22">
        <v>2.41</v>
      </c>
      <c r="P635" s="23">
        <f t="shared" si="5"/>
        <v>11.0848575</v>
      </c>
      <c r="Q635" s="20"/>
      <c r="R635" s="20"/>
      <c r="S635" s="20"/>
    </row>
    <row r="636" ht="15.75" customHeight="1">
      <c r="A636" s="17" t="s">
        <v>2225</v>
      </c>
      <c r="B636" s="17" t="s">
        <v>1929</v>
      </c>
      <c r="C636" s="18" t="s">
        <v>2226</v>
      </c>
      <c r="D636" s="20"/>
      <c r="E636" s="17" t="s">
        <v>2183</v>
      </c>
      <c r="F636" s="20"/>
      <c r="G636" s="20"/>
      <c r="H636" s="97">
        <v>79.5</v>
      </c>
      <c r="I636" s="18" t="s">
        <v>54</v>
      </c>
      <c r="J636" s="18" t="s">
        <v>2227</v>
      </c>
      <c r="K636" s="97">
        <v>60.0</v>
      </c>
      <c r="L636" s="18" t="s">
        <v>1975</v>
      </c>
      <c r="M636" s="20"/>
      <c r="N636" s="21">
        <f t="shared" si="4"/>
        <v>3.42793308</v>
      </c>
      <c r="O636" s="22">
        <v>2.86</v>
      </c>
      <c r="P636" s="23">
        <f t="shared" si="5"/>
        <v>13.15464418</v>
      </c>
      <c r="Q636" s="20"/>
      <c r="R636" s="20"/>
      <c r="S636" s="20"/>
    </row>
    <row r="637" ht="15.75" customHeight="1">
      <c r="A637" s="17" t="s">
        <v>2228</v>
      </c>
      <c r="B637" s="17" t="s">
        <v>1929</v>
      </c>
      <c r="C637" s="18" t="s">
        <v>2229</v>
      </c>
      <c r="D637" s="20"/>
      <c r="E637" s="17" t="s">
        <v>2183</v>
      </c>
      <c r="F637" s="20"/>
      <c r="G637" s="20"/>
      <c r="H637" s="97">
        <v>79.5</v>
      </c>
      <c r="I637" s="18" t="s">
        <v>245</v>
      </c>
      <c r="J637" s="18" t="s">
        <v>2230</v>
      </c>
      <c r="K637" s="97">
        <v>60.0</v>
      </c>
      <c r="L637" s="18" t="s">
        <v>1975</v>
      </c>
      <c r="M637" s="20"/>
      <c r="N637" s="21">
        <f t="shared" si="4"/>
        <v>2.55297114</v>
      </c>
      <c r="O637" s="22">
        <v>2.13</v>
      </c>
      <c r="P637" s="23">
        <f t="shared" si="5"/>
        <v>9.796990242</v>
      </c>
      <c r="Q637" s="20"/>
      <c r="R637" s="20"/>
      <c r="S637" s="20"/>
    </row>
    <row r="638" ht="15.75" customHeight="1">
      <c r="A638" s="17" t="s">
        <v>2231</v>
      </c>
      <c r="B638" s="17" t="s">
        <v>1929</v>
      </c>
      <c r="C638" s="18" t="s">
        <v>2232</v>
      </c>
      <c r="D638" s="20"/>
      <c r="E638" s="17" t="s">
        <v>2183</v>
      </c>
      <c r="F638" s="20"/>
      <c r="G638" s="20"/>
      <c r="H638" s="97">
        <v>79.0</v>
      </c>
      <c r="I638" s="18" t="s">
        <v>28</v>
      </c>
      <c r="J638" s="18" t="s">
        <v>2233</v>
      </c>
      <c r="K638" s="97">
        <v>60.0</v>
      </c>
      <c r="L638" s="18" t="s">
        <v>1975</v>
      </c>
      <c r="M638" s="20"/>
      <c r="N638" s="21">
        <f t="shared" si="4"/>
        <v>2.9365161</v>
      </c>
      <c r="O638" s="22">
        <v>2.45</v>
      </c>
      <c r="P638" s="23">
        <f t="shared" si="5"/>
        <v>11.26883854</v>
      </c>
      <c r="Q638" s="20"/>
      <c r="R638" s="20"/>
      <c r="S638" s="20"/>
    </row>
    <row r="639" ht="15.75" customHeight="1">
      <c r="A639" s="99"/>
      <c r="B639" s="99"/>
      <c r="C639" s="99"/>
      <c r="D639" s="99"/>
      <c r="E639" s="99"/>
      <c r="F639" s="99"/>
      <c r="G639" s="99"/>
      <c r="H639" s="100"/>
      <c r="I639" s="99"/>
      <c r="J639" s="99"/>
      <c r="K639" s="100"/>
      <c r="L639" s="99"/>
      <c r="M639" s="99"/>
      <c r="N639" s="101"/>
      <c r="O639" s="102"/>
      <c r="P639" s="103"/>
      <c r="Q639" s="99"/>
      <c r="R639" s="99"/>
      <c r="S639" s="99"/>
    </row>
    <row r="640" ht="15.75" customHeight="1">
      <c r="A640" s="99"/>
      <c r="B640" s="99"/>
      <c r="C640" s="99"/>
      <c r="D640" s="99"/>
      <c r="E640" s="99"/>
      <c r="F640" s="99"/>
      <c r="G640" s="99"/>
      <c r="H640" s="100"/>
      <c r="I640" s="99"/>
      <c r="J640" s="99"/>
      <c r="K640" s="100"/>
      <c r="L640" s="99"/>
      <c r="M640" s="99"/>
      <c r="N640" s="101"/>
      <c r="O640" s="102"/>
      <c r="P640" s="103"/>
      <c r="Q640" s="99"/>
      <c r="R640" s="99"/>
      <c r="S640" s="99"/>
    </row>
    <row r="641" ht="15.75" customHeight="1">
      <c r="A641" s="99"/>
      <c r="B641" s="99"/>
      <c r="C641" s="99"/>
      <c r="D641" s="99"/>
      <c r="E641" s="99"/>
      <c r="F641" s="99"/>
      <c r="G641" s="99"/>
      <c r="H641" s="100"/>
      <c r="I641" s="99"/>
      <c r="J641" s="99"/>
      <c r="K641" s="100"/>
      <c r="L641" s="99"/>
      <c r="M641" s="99"/>
      <c r="N641" s="101"/>
      <c r="O641" s="102"/>
      <c r="P641" s="103"/>
      <c r="Q641" s="99"/>
      <c r="R641" s="99"/>
      <c r="S641" s="99"/>
    </row>
    <row r="642" ht="15.75" customHeight="1">
      <c r="A642" s="99"/>
      <c r="B642" s="99"/>
      <c r="C642" s="99"/>
      <c r="D642" s="99"/>
      <c r="E642" s="99"/>
      <c r="F642" s="99"/>
      <c r="G642" s="99"/>
      <c r="H642" s="100"/>
      <c r="I642" s="99"/>
      <c r="J642" s="99"/>
      <c r="K642" s="100"/>
      <c r="L642" s="99"/>
      <c r="M642" s="99"/>
      <c r="N642" s="101"/>
      <c r="O642" s="102"/>
      <c r="P642" s="103"/>
      <c r="Q642" s="99"/>
      <c r="R642" s="99"/>
      <c r="S642" s="99"/>
    </row>
    <row r="643" ht="15.75" customHeight="1">
      <c r="A643" s="99"/>
      <c r="B643" s="99"/>
      <c r="C643" s="99"/>
      <c r="D643" s="99"/>
      <c r="E643" s="99"/>
      <c r="F643" s="99"/>
      <c r="G643" s="99"/>
      <c r="H643" s="100"/>
      <c r="I643" s="99"/>
      <c r="J643" s="99"/>
      <c r="K643" s="100"/>
      <c r="L643" s="99"/>
      <c r="M643" s="99"/>
      <c r="N643" s="101"/>
      <c r="O643" s="102"/>
      <c r="P643" s="103"/>
      <c r="Q643" s="99"/>
      <c r="R643" s="99"/>
      <c r="S643" s="99"/>
    </row>
    <row r="644" ht="15.75" customHeight="1">
      <c r="A644" s="99"/>
      <c r="B644" s="99"/>
      <c r="C644" s="99"/>
      <c r="D644" s="99"/>
      <c r="E644" s="99"/>
      <c r="F644" s="99"/>
      <c r="G644" s="99"/>
      <c r="H644" s="100"/>
      <c r="I644" s="99"/>
      <c r="J644" s="99"/>
      <c r="K644" s="100"/>
      <c r="L644" s="99"/>
      <c r="M644" s="99"/>
      <c r="N644" s="101"/>
      <c r="O644" s="102"/>
      <c r="P644" s="103"/>
      <c r="Q644" s="99"/>
      <c r="R644" s="99"/>
      <c r="S644" s="99"/>
    </row>
    <row r="645" ht="15.75" customHeight="1">
      <c r="A645" s="99"/>
      <c r="B645" s="99"/>
      <c r="C645" s="99"/>
      <c r="D645" s="99"/>
      <c r="E645" s="99"/>
      <c r="F645" s="99"/>
      <c r="G645" s="99"/>
      <c r="H645" s="100"/>
      <c r="I645" s="99"/>
      <c r="J645" s="99"/>
      <c r="K645" s="100"/>
      <c r="L645" s="99"/>
      <c r="M645" s="99"/>
      <c r="N645" s="101"/>
      <c r="O645" s="102"/>
      <c r="P645" s="103"/>
      <c r="Q645" s="99"/>
      <c r="R645" s="99"/>
      <c r="S645" s="99"/>
    </row>
    <row r="646" ht="15.75" customHeight="1">
      <c r="A646" s="99"/>
      <c r="B646" s="99"/>
      <c r="C646" s="99"/>
      <c r="D646" s="99"/>
      <c r="E646" s="99"/>
      <c r="F646" s="99"/>
      <c r="G646" s="99"/>
      <c r="H646" s="100"/>
      <c r="I646" s="99"/>
      <c r="J646" s="99"/>
      <c r="K646" s="100"/>
      <c r="L646" s="99"/>
      <c r="M646" s="99"/>
      <c r="N646" s="101"/>
      <c r="O646" s="102"/>
      <c r="P646" s="103"/>
      <c r="Q646" s="99"/>
      <c r="R646" s="99"/>
      <c r="S646" s="99"/>
    </row>
    <row r="647" ht="15.75" customHeight="1">
      <c r="A647" s="99"/>
      <c r="B647" s="99"/>
      <c r="C647" s="99"/>
      <c r="D647" s="99"/>
      <c r="E647" s="99"/>
      <c r="F647" s="99"/>
      <c r="G647" s="99"/>
      <c r="H647" s="100"/>
      <c r="I647" s="99"/>
      <c r="J647" s="99"/>
      <c r="K647" s="100"/>
      <c r="L647" s="99"/>
      <c r="M647" s="99"/>
      <c r="N647" s="101"/>
      <c r="O647" s="102"/>
      <c r="P647" s="103"/>
      <c r="Q647" s="99"/>
      <c r="R647" s="99"/>
      <c r="S647" s="99"/>
    </row>
    <row r="648" ht="15.75" customHeight="1">
      <c r="A648" s="99"/>
      <c r="B648" s="99"/>
      <c r="C648" s="99"/>
      <c r="D648" s="99"/>
      <c r="E648" s="99"/>
      <c r="F648" s="99"/>
      <c r="G648" s="99"/>
      <c r="H648" s="100"/>
      <c r="I648" s="99"/>
      <c r="J648" s="99"/>
      <c r="K648" s="100"/>
      <c r="L648" s="99"/>
      <c r="M648" s="99"/>
      <c r="N648" s="101"/>
      <c r="O648" s="102"/>
      <c r="P648" s="103"/>
      <c r="Q648" s="99"/>
      <c r="R648" s="99"/>
      <c r="S648" s="99"/>
    </row>
    <row r="649" ht="15.75" customHeight="1">
      <c r="A649" s="99"/>
      <c r="B649" s="99"/>
      <c r="C649" s="99"/>
      <c r="D649" s="99"/>
      <c r="E649" s="99"/>
      <c r="F649" s="99"/>
      <c r="G649" s="99"/>
      <c r="H649" s="100"/>
      <c r="I649" s="99"/>
      <c r="J649" s="99"/>
      <c r="K649" s="100"/>
      <c r="L649" s="99"/>
      <c r="M649" s="99"/>
      <c r="N649" s="101"/>
      <c r="O649" s="102"/>
      <c r="P649" s="103"/>
      <c r="Q649" s="99"/>
      <c r="R649" s="99"/>
      <c r="S649" s="99"/>
    </row>
    <row r="650" ht="15.75" customHeight="1">
      <c r="A650" s="99"/>
      <c r="B650" s="99"/>
      <c r="C650" s="99"/>
      <c r="D650" s="99"/>
      <c r="E650" s="99"/>
      <c r="F650" s="99"/>
      <c r="G650" s="99"/>
      <c r="H650" s="100"/>
      <c r="I650" s="99"/>
      <c r="J650" s="99"/>
      <c r="K650" s="100"/>
      <c r="L650" s="99"/>
      <c r="M650" s="99"/>
      <c r="N650" s="101"/>
      <c r="O650" s="102"/>
      <c r="P650" s="103"/>
      <c r="Q650" s="99"/>
      <c r="R650" s="99"/>
      <c r="S650" s="99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2021-03-08T15:03:44Z</dcterms:created>
  <dc:creator>Microsoft Office User</dc:creator>
</cp:coreProperties>
</file>