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440" windowWidth="25600" windowHeight="15620" tabRatio="500"/>
  </bookViews>
  <sheets>
    <sheet name="051217-051817" sheetId="1" r:id="rId1"/>
    <sheet name="050517-051117" sheetId="2" r:id="rId2"/>
    <sheet name="042817-050417" sheetId="3" r:id="rId3"/>
    <sheet name="042117-042717" sheetId="4" r:id="rId4"/>
    <sheet name="041417-042017" sheetId="5" r:id="rId5"/>
    <sheet name="040717-041317" sheetId="6" r:id="rId6"/>
    <sheet name="033117-040617" sheetId="7" r:id="rId7"/>
    <sheet name="032417-033017" sheetId="8" r:id="rId8"/>
    <sheet name="031717-032317" sheetId="9" r:id="rId9"/>
    <sheet name="031017-031617" sheetId="10" r:id="rId10"/>
    <sheet name="030317-030917" sheetId="11" r:id="rId11"/>
    <sheet name="022417-030217" sheetId="12" r:id="rId12"/>
    <sheet name="021717-022317" sheetId="13" r:id="rId13"/>
    <sheet name="21017-21617" sheetId="14" r:id="rId14"/>
    <sheet name="02317-020917" sheetId="15" r:id="rId15"/>
    <sheet name="012717 - 020217" sheetId="16" r:id="rId16"/>
    <sheet name="012017 - 012617" sheetId="17" r:id="rId17"/>
    <sheet name="011317-011917" sheetId="18" r:id="rId18"/>
    <sheet name="010617-011217" sheetId="19" r:id="rId19"/>
    <sheet name="123016 - 10517" sheetId="20" r:id="rId20"/>
    <sheet name="122316 - 122916" sheetId="21" r:id="rId21"/>
    <sheet name="121616-122216" sheetId="22" r:id="rId22"/>
    <sheet name="12916-121516" sheetId="23" r:id="rId23"/>
    <sheet name="1222016-1282016" sheetId="24" r:id="rId24"/>
    <sheet name="112516-120116" sheetId="25" r:id="rId25"/>
    <sheet name="111816-112416" sheetId="26" r:id="rId26"/>
    <sheet name="111116-111716" sheetId="27" r:id="rId27"/>
    <sheet name="110416-111016" sheetId="28" r:id="rId28"/>
    <sheet name="102816- 11316" sheetId="29" r:id="rId29"/>
    <sheet name="102116- 102716" sheetId="30" r:id="rId30"/>
    <sheet name="101416- 102016" sheetId="31" r:id="rId31"/>
    <sheet name="10716-101316" sheetId="32" r:id="rId32"/>
    <sheet name="93016-10616" sheetId="33" r:id="rId33"/>
    <sheet name="92316-92916" sheetId="34" r:id="rId34"/>
    <sheet name="91616--92216" sheetId="35" r:id="rId35"/>
    <sheet name="9916-91516" sheetId="36" r:id="rId36"/>
    <sheet name="9216-9816" sheetId="37" r:id="rId37"/>
    <sheet name="82616-9116" sheetId="38" r:id="rId38"/>
    <sheet name="81916-82516" sheetId="39" r:id="rId39"/>
    <sheet name="81216-81816" sheetId="40" r:id="rId40"/>
    <sheet name="8416-81116" sheetId="41" r:id="rId41"/>
    <sheet name="72916-8416" sheetId="42" r:id="rId42"/>
    <sheet name="72216-72816" sheetId="43" r:id="rId43"/>
    <sheet name="Sheet12" sheetId="44" r:id="rId44"/>
    <sheet name="71516- 72116" sheetId="45" r:id="rId45"/>
    <sheet name="7816-71416" sheetId="46" r:id="rId46"/>
    <sheet name="7116- 7716" sheetId="47" r:id="rId47"/>
    <sheet name="062416-063016" sheetId="48" r:id="rId48"/>
    <sheet name="61716-62316" sheetId="49" r:id="rId49"/>
    <sheet name="61016-61616" sheetId="50" r:id="rId50"/>
    <sheet name="6316-6916" sheetId="51" r:id="rId51"/>
    <sheet name="52716-6216" sheetId="52" r:id="rId52"/>
    <sheet name="52016-52616" sheetId="53" r:id="rId5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53" l="1"/>
  <c r="I8" i="53"/>
  <c r="I9" i="53"/>
  <c r="I10" i="53"/>
  <c r="I11" i="53"/>
  <c r="I12" i="53"/>
  <c r="I13" i="53"/>
  <c r="I14" i="53"/>
  <c r="I15" i="53"/>
  <c r="I16" i="53"/>
  <c r="I17" i="53"/>
  <c r="I18" i="53"/>
  <c r="I19" i="53"/>
  <c r="I20" i="53"/>
  <c r="I21" i="53"/>
  <c r="I22" i="53"/>
  <c r="I23" i="53"/>
  <c r="I24" i="53"/>
  <c r="I7" i="52"/>
  <c r="I8" i="52"/>
  <c r="I9" i="52"/>
  <c r="I10" i="52"/>
  <c r="I11" i="52"/>
  <c r="I12" i="52"/>
  <c r="I13" i="52"/>
  <c r="I14" i="52"/>
  <c r="I15" i="52"/>
  <c r="D16" i="52"/>
  <c r="I16" i="52"/>
  <c r="I17" i="52"/>
  <c r="I18" i="52"/>
  <c r="I19" i="52"/>
  <c r="I20" i="52"/>
  <c r="I21" i="52"/>
  <c r="I22" i="52"/>
  <c r="I23" i="52"/>
  <c r="I24" i="52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7" i="50"/>
  <c r="I8" i="50"/>
  <c r="I9" i="50"/>
  <c r="I10" i="50"/>
  <c r="I11" i="50"/>
  <c r="I12" i="50"/>
  <c r="I13" i="50"/>
  <c r="I14" i="50"/>
  <c r="I15" i="50"/>
  <c r="I16" i="50"/>
  <c r="I17" i="50"/>
  <c r="I18" i="50"/>
  <c r="I19" i="50"/>
  <c r="I20" i="50"/>
  <c r="I21" i="50"/>
  <c r="I22" i="50"/>
  <c r="I23" i="50"/>
  <c r="I24" i="50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7" i="45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2" i="33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4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5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5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5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7" i="15"/>
  <c r="I8" i="15"/>
  <c r="I9" i="15"/>
  <c r="I10" i="15"/>
  <c r="I11" i="15"/>
  <c r="I12" i="15"/>
  <c r="I13" i="15"/>
  <c r="I14" i="15"/>
  <c r="I15" i="15"/>
  <c r="I16" i="15"/>
  <c r="I17" i="15"/>
  <c r="I18" i="15"/>
  <c r="I22" i="15"/>
  <c r="B33" i="14"/>
  <c r="B32" i="14"/>
  <c r="B34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7" i="14"/>
  <c r="I26" i="14"/>
  <c r="I25" i="14"/>
  <c r="I24" i="14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7" i="13"/>
  <c r="I26" i="13"/>
  <c r="I25" i="13"/>
  <c r="I24" i="13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7" i="12"/>
  <c r="I26" i="12"/>
  <c r="I25" i="12"/>
  <c r="I24" i="12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7" i="11"/>
  <c r="I26" i="11"/>
  <c r="I25" i="11"/>
  <c r="I24" i="11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7" i="10"/>
  <c r="I26" i="10"/>
  <c r="I25" i="10"/>
  <c r="I24" i="10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7" i="9"/>
  <c r="I26" i="9"/>
  <c r="I25" i="9"/>
  <c r="I24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7" i="8"/>
  <c r="I26" i="8"/>
  <c r="I25" i="8"/>
  <c r="I24" i="8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7" i="7"/>
  <c r="I26" i="7"/>
  <c r="I25" i="7"/>
  <c r="I24" i="7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7" i="6"/>
  <c r="I26" i="6"/>
  <c r="I25" i="6"/>
  <c r="I24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7" i="5"/>
  <c r="I26" i="5"/>
  <c r="I25" i="5"/>
  <c r="I24" i="5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7" i="4"/>
  <c r="I26" i="4"/>
  <c r="I25" i="4"/>
  <c r="I24" i="4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7" i="3"/>
  <c r="I26" i="3"/>
  <c r="I25" i="3"/>
  <c r="I24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7" i="2"/>
  <c r="I26" i="2"/>
  <c r="I25" i="2"/>
  <c r="I24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5" i="1"/>
  <c r="I24" i="1"/>
  <c r="I23" i="1"/>
  <c r="I22" i="1"/>
</calcChain>
</file>

<file path=xl/comments1.xml><?xml version="1.0" encoding="utf-8"?>
<comments xmlns="http://schemas.openxmlformats.org/spreadsheetml/2006/main">
  <authors>
    <author/>
  </authors>
  <commentList>
    <comment ref="F11" authorId="0">
      <text>
        <r>
          <rPr>
            <sz val="10"/>
            <color rgb="FF000000"/>
            <rFont val="Verdana"/>
          </rPr>
          <t>30 attendees. Reporting at least 50%  equals $150
	-Diane Tadano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8" authorId="0">
      <text>
        <r>
          <rPr>
            <sz val="10"/>
            <color rgb="FF000000"/>
            <rFont val="Verdana"/>
          </rPr>
          <t>24 @$10   1@$8
	-Diane Tadano</t>
        </r>
      </text>
    </comment>
    <comment ref="G14" authorId="0">
      <text>
        <r>
          <rPr>
            <sz val="10"/>
            <color rgb="FF000000"/>
            <rFont val="Verdana"/>
          </rPr>
          <t>38@ $10  2 @$8
	-Diane Tadano</t>
        </r>
      </text>
    </comment>
    <comment ref="G15" authorId="0">
      <text>
        <r>
          <rPr>
            <sz val="10"/>
            <color rgb="FF000000"/>
            <rFont val="Verdana"/>
          </rPr>
          <t>29@ $10  2 @ $8
	-Diane Tadano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2" authorId="0">
      <text>
        <r>
          <rPr>
            <sz val="10"/>
            <color rgb="FF000000"/>
            <rFont val="Verdana"/>
          </rPr>
          <t>No need to enter grosses. Renter is covering licensing.
	-Diane Tadano</t>
        </r>
      </text>
    </comment>
  </commentList>
</comments>
</file>

<file path=xl/sharedStrings.xml><?xml version="1.0" encoding="utf-8"?>
<sst xmlns="http://schemas.openxmlformats.org/spreadsheetml/2006/main" count="1593" uniqueCount="539">
  <si>
    <t>THE NEW PARKWAY THEATER</t>
  </si>
  <si>
    <t>474 24TH STREET</t>
  </si>
  <si>
    <t>OAKLAND, CA 94612</t>
  </si>
  <si>
    <t>(510) 658-7900</t>
  </si>
  <si>
    <t>05/05/17-05/11/17</t>
  </si>
  <si>
    <t>04/28/17-05/04/17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</si>
  <si>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</si>
  <si>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</si>
  <si>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</si>
  <si>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</si>
  <si>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</si>
  <si>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</si>
  <si>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</si>
  <si>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</si>
  <si>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NOT YOUR NEGRO</t>
  </si>
  <si>
    <t>05/12/17-05/18/17</t>
  </si>
  <si>
    <t>JOHN WICK, CHAPTER 2</t>
  </si>
  <si>
    <t>RAW</t>
  </si>
  <si>
    <t>MOONLIGHT</t>
  </si>
  <si>
    <t>LOGAN</t>
  </si>
  <si>
    <t>LEGO BATMAN MOVIE</t>
  </si>
  <si>
    <t>KONG:SKULL ISLAND</t>
  </si>
  <si>
    <t>20TH CENTURY WOMEN</t>
  </si>
  <si>
    <t>T2:TRAINSPOTTING</t>
  </si>
  <si>
    <t>AKIRA</t>
  </si>
  <si>
    <t>BLACKCOAT'S DAUGHTER</t>
  </si>
  <si>
    <t>KIKI</t>
  </si>
  <si>
    <t xml:space="preserve">MY SCIENTOLOGY </t>
  </si>
  <si>
    <t>LIFE</t>
  </si>
  <si>
    <t>MUPPET MOVIE</t>
  </si>
  <si>
    <t>MYSTERY MYSTERY SCIENCE THEATER 3000</t>
  </si>
  <si>
    <t>OCEAN WAVES</t>
  </si>
  <si>
    <t>STOP MAKING SENSE</t>
  </si>
  <si>
    <t>CEREAL CINEMA</t>
  </si>
  <si>
    <t>LION</t>
  </si>
  <si>
    <t>THE HOMESTRETCH</t>
  </si>
  <si>
    <t>GINGER SNAPS</t>
  </si>
  <si>
    <t>DROP DEAD GORGEOUS</t>
  </si>
  <si>
    <t>HARLEM NIGHTS</t>
  </si>
  <si>
    <t>ARTRESPONDERS</t>
  </si>
  <si>
    <t>MACHETE</t>
  </si>
  <si>
    <t>THE SANDLOT</t>
  </si>
  <si>
    <t>BREATHIN': EDDY</t>
  </si>
  <si>
    <t>AMORES PERROS</t>
  </si>
  <si>
    <t>CHUNGKING EXP</t>
  </si>
  <si>
    <t>FRIDA</t>
  </si>
  <si>
    <t>FARMER/VETERAN</t>
  </si>
  <si>
    <t>UNCODE</t>
  </si>
  <si>
    <t>WEEKLY TOTAL:</t>
  </si>
  <si>
    <t>ACCOUNT NUMBER 8875 (THE NEW PARKWAY THEATER)</t>
  </si>
  <si>
    <t>04/21/17-04/27/17</t>
  </si>
  <si>
    <t>04/14/17-04/20/17</t>
  </si>
  <si>
    <t>THE RED TURTLE</t>
  </si>
  <si>
    <t>HIDDEN FIGURES</t>
  </si>
  <si>
    <t>04/07/17-04/13/17</t>
  </si>
  <si>
    <t>LA LA LAND</t>
  </si>
  <si>
    <t>THE LURE</t>
  </si>
  <si>
    <t>LIFE AS ZUCCHINI</t>
  </si>
  <si>
    <t>HOLLYWOOD SHUFFLE</t>
  </si>
  <si>
    <t>PONYO</t>
  </si>
  <si>
    <t>FARGO</t>
  </si>
  <si>
    <t>A UNITED KINGDOM</t>
  </si>
  <si>
    <t>BAMBOOZLED</t>
  </si>
  <si>
    <t>MARTHA &amp; NIKI</t>
  </si>
  <si>
    <t>MST3K</t>
  </si>
  <si>
    <t>PLANET TERROR</t>
  </si>
  <si>
    <t>AUDITION</t>
  </si>
  <si>
    <t>THE PRISON IN 12 LANDSCAPES</t>
  </si>
  <si>
    <t>BLUE IS THE WARMEST COLOR</t>
  </si>
  <si>
    <t>DNP</t>
  </si>
  <si>
    <t>WILD TALES</t>
  </si>
  <si>
    <t>TICKLED</t>
  </si>
  <si>
    <t>HUNT FOR THE WILDERPEOPLE</t>
  </si>
  <si>
    <t>KINGS OF SUMMER</t>
  </si>
  <si>
    <t>DOPE</t>
  </si>
  <si>
    <t>TANGERINE</t>
  </si>
  <si>
    <t>FRANCES HA</t>
  </si>
  <si>
    <t>POLITICAL ANIMALS</t>
  </si>
  <si>
    <t>WADJDA</t>
  </si>
  <si>
    <t>EL MARIACHI</t>
  </si>
  <si>
    <t>PINK FLAMINGOS</t>
  </si>
  <si>
    <t>TERMINATOR</t>
  </si>
  <si>
    <t>EL TOPO</t>
  </si>
  <si>
    <t>THE WHALE RIDER</t>
  </si>
  <si>
    <t>THE FITS</t>
  </si>
  <si>
    <t>TEXAS CHAINSAW MASSACRE</t>
  </si>
  <si>
    <t>03/24/17-03/31/17</t>
  </si>
  <si>
    <t>03/31/17-04/06/17</t>
  </si>
  <si>
    <t>ARRIVAL</t>
  </si>
  <si>
    <t>FORMULA PRESENTS: RESISTANCE</t>
  </si>
  <si>
    <t>MOANA</t>
  </si>
  <si>
    <t>ROGUE ONE</t>
  </si>
  <si>
    <t>YOURE KILLING ME</t>
  </si>
  <si>
    <t>PATERSON</t>
  </si>
  <si>
    <t>THE SALESMAN</t>
  </si>
  <si>
    <t>SPLIT</t>
  </si>
  <si>
    <t>THE DARK CRYSTAL</t>
  </si>
  <si>
    <t>YOU'RE KILLING ME SUSANA</t>
  </si>
  <si>
    <t>MOON</t>
  </si>
  <si>
    <t>LABYRINTH</t>
  </si>
  <si>
    <t>COMPANY TOWN</t>
  </si>
  <si>
    <t>WARRIORS X3</t>
  </si>
  <si>
    <t>PORCO ROSSO</t>
  </si>
  <si>
    <t>MIRA RAI</t>
  </si>
  <si>
    <t>KUNG FU HUSTLE</t>
  </si>
  <si>
    <t>03/17/17-03/23/17</t>
  </si>
  <si>
    <t>03/10/17-03/16/17</t>
  </si>
  <si>
    <t>SING</t>
  </si>
  <si>
    <t>03/03/17-03/09/17</t>
  </si>
  <si>
    <t>FENCES</t>
  </si>
  <si>
    <t>FANTASTIC BEASTS</t>
  </si>
  <si>
    <t>MYSTER MYSTERY SCIENCE THEATER 3000</t>
  </si>
  <si>
    <t>JULIETA</t>
  </si>
  <si>
    <t>TREMORS</t>
  </si>
  <si>
    <t>THE FOUNDER</t>
  </si>
  <si>
    <t>LEPRECHAUN</t>
  </si>
  <si>
    <t>NEIGHBOR TOTORO</t>
  </si>
  <si>
    <t>MANCHESTER BY THE SEA</t>
  </si>
  <si>
    <t>BELLE</t>
  </si>
  <si>
    <t>JACKIE</t>
  </si>
  <si>
    <t>BEFORE THE FLOOD</t>
  </si>
  <si>
    <t>VELVET GOLDMINE</t>
  </si>
  <si>
    <t>SUFFRAGETTE</t>
  </si>
  <si>
    <t>SERENITY</t>
  </si>
  <si>
    <t>DAMNATION</t>
  </si>
  <si>
    <t>COMING TO AMERICA</t>
  </si>
  <si>
    <t>WAYNE'S WORLD</t>
  </si>
  <si>
    <t>MIND/GAME</t>
  </si>
  <si>
    <t>NOW IS THE TIME</t>
  </si>
  <si>
    <t>THELMA &amp; LOUISE</t>
  </si>
  <si>
    <t>DEATH PROOF</t>
  </si>
  <si>
    <t>FREEDOM TO MARRY</t>
  </si>
  <si>
    <t>BUT I'M A CHEERLEADER</t>
  </si>
  <si>
    <t>THE ANTHROPOLOGIST</t>
  </si>
  <si>
    <t>JAWBREAKER</t>
  </si>
  <si>
    <t>02/24/17-03/02/17</t>
  </si>
  <si>
    <t>DOCTOR STRANGE</t>
  </si>
  <si>
    <t>EAGLE HUNTRESS</t>
  </si>
  <si>
    <t>NERUDA</t>
  </si>
  <si>
    <t>ANIMATED SHORTS</t>
  </si>
  <si>
    <t>ACTION SHORTS</t>
  </si>
  <si>
    <t>AUTOPSY OF JANE D</t>
  </si>
  <si>
    <t>SPICE WORLD</t>
  </si>
  <si>
    <t>VIDEODROME</t>
  </si>
  <si>
    <t>02/17/17-02/23/17</t>
  </si>
  <si>
    <t>THE PRINCESS BRIDE</t>
  </si>
  <si>
    <t>ACADEMY AWARDS</t>
  </si>
  <si>
    <t>FULL MOON</t>
  </si>
  <si>
    <t>BLACK PANTHERS: VANGUARD OF...</t>
  </si>
  <si>
    <t>TEKKONKINKREET</t>
  </si>
  <si>
    <t>02/10/17-02/16/17</t>
  </si>
  <si>
    <t>TEETH</t>
  </si>
  <si>
    <t>AMERICAN PSYCHO</t>
  </si>
  <si>
    <t>MALCOLM X</t>
  </si>
  <si>
    <t>MILK</t>
  </si>
  <si>
    <t>NATIONAL BIRD</t>
  </si>
  <si>
    <t>LOST HIGHWAY</t>
  </si>
  <si>
    <t>ELLE</t>
  </si>
  <si>
    <t>veezi $1249</t>
  </si>
  <si>
    <t>02/03/17-02/09/17</t>
  </si>
  <si>
    <t>THE HANDMAIDEN</t>
  </si>
  <si>
    <t>a rounding error most likely</t>
  </si>
  <si>
    <t>SPIRITED AWAY</t>
  </si>
  <si>
    <t xml:space="preserve">FANTASTIC BEASTS </t>
  </si>
  <si>
    <t>???</t>
  </si>
  <si>
    <t>PATRIOTS DAY</t>
  </si>
  <si>
    <t>$1507 in veezi</t>
  </si>
  <si>
    <t>MYSTERY MYSTERY SCIENCE THEATER</t>
  </si>
  <si>
    <t>01/27/17-02/02/17</t>
  </si>
  <si>
    <t>$942 in veezi</t>
  </si>
  <si>
    <t>SILENCE</t>
  </si>
  <si>
    <t>SEMBENE</t>
  </si>
  <si>
    <t>OLD BOY</t>
  </si>
  <si>
    <t>ONE NATION UNDER COMEDY</t>
  </si>
  <si>
    <t>TROLLS</t>
  </si>
  <si>
    <t>DO THE RIGHT THING</t>
  </si>
  <si>
    <t>QUEEN OF DAMNED</t>
  </si>
  <si>
    <t>LOVING</t>
  </si>
  <si>
    <t>MARS ATTACKS</t>
  </si>
  <si>
    <t>IDIOCY</t>
  </si>
  <si>
    <t>KILL BILL, VOL 2</t>
  </si>
  <si>
    <t>THE SECRET FATWA</t>
  </si>
  <si>
    <t>WAYNES WORLD</t>
  </si>
  <si>
    <t>AMELIE</t>
  </si>
  <si>
    <t>PARTY MONSTER</t>
  </si>
  <si>
    <t>GUESS WHO'S COING TO DINNER</t>
  </si>
  <si>
    <t>A MONSTER CALLS</t>
  </si>
  <si>
    <t>HAROLD AND MAUDE</t>
  </si>
  <si>
    <t>TRAPPED IN THE CLOSET</t>
  </si>
  <si>
    <t>FOUR WEDDINGS AND A FUNERAL</t>
  </si>
  <si>
    <t>ETERNAL SUNSHINE</t>
  </si>
  <si>
    <t>HEDWIG AND THE ANGRY INCH</t>
  </si>
  <si>
    <t>IN THE TURN</t>
  </si>
  <si>
    <t>THE CAT RETURNS</t>
  </si>
  <si>
    <t>01/20/17-01/26/17</t>
  </si>
  <si>
    <t>THE EDGE OF SEVENTEEN</t>
  </si>
  <si>
    <t>ALLIED</t>
  </si>
  <si>
    <t>NOCTURNAL ANIMALS</t>
  </si>
  <si>
    <t>TWIN PEAKS: FIRE WALK WITH ME</t>
  </si>
  <si>
    <t>OFF THE RAILS</t>
  </si>
  <si>
    <t>01/13/17-01/19/17</t>
  </si>
  <si>
    <t>THE SHINING</t>
  </si>
  <si>
    <t>THURSDAY</t>
  </si>
  <si>
    <t>01/06/17-01/12/17</t>
  </si>
  <si>
    <t>FRANK &amp; LOLA</t>
  </si>
  <si>
    <t>THE ANIMATION SHOW</t>
  </si>
  <si>
    <t>MYSTERY SCIENCE THEATER 3000</t>
  </si>
  <si>
    <t>A NEW COLOR</t>
  </si>
  <si>
    <t>PAGE 1</t>
  </si>
  <si>
    <t>PANS LABYRINTH</t>
  </si>
  <si>
    <t>PLASTIC MAN</t>
  </si>
  <si>
    <t>12/30/16 - 1/05/17</t>
  </si>
  <si>
    <t>THE BIG LEBOWSKI</t>
  </si>
  <si>
    <t>TOWER</t>
  </si>
  <si>
    <t>BRAND NEW TESTAMENT</t>
  </si>
  <si>
    <t>POETIC JUSTICE</t>
  </si>
  <si>
    <t xml:space="preserve"> </t>
  </si>
  <si>
    <t>WELCOME TO THE DOLLHOUSE</t>
  </si>
  <si>
    <t>BABE</t>
  </si>
  <si>
    <t>KILL BILL, VOL 1</t>
  </si>
  <si>
    <t>THE FIFTH ELEMENT</t>
  </si>
  <si>
    <t>MAYA ANGELOU</t>
  </si>
  <si>
    <t>DUNE</t>
  </si>
  <si>
    <t>FEMALE TROUBLE</t>
  </si>
  <si>
    <t>CASTLE IN THE SKY</t>
  </si>
  <si>
    <t>12/23/16 - 12/29/16</t>
  </si>
  <si>
    <t>BEETLEJUICE</t>
  </si>
  <si>
    <t>12/16/16 - 12/22/16</t>
  </si>
  <si>
    <t>DON'T THINK TWICE</t>
  </si>
  <si>
    <t>DO NOT RESIST</t>
  </si>
  <si>
    <t>MISS SLOANE</t>
  </si>
  <si>
    <t>MY NEIGHBOR TOTORO</t>
  </si>
  <si>
    <t>ELF</t>
  </si>
  <si>
    <t>PURPLE RAIN</t>
  </si>
  <si>
    <t>FIRE AT SEA</t>
  </si>
  <si>
    <t>LOST BOYS</t>
  </si>
  <si>
    <t>THE EYES OF MY MOTHER</t>
  </si>
  <si>
    <t>GREMLINS</t>
  </si>
  <si>
    <t>12/9/16- 12/15/16</t>
  </si>
  <si>
    <t>KIKI'S DELIVERY SERVICE</t>
  </si>
  <si>
    <t>WILLY WONKA &amp; CHOC FACTORY</t>
  </si>
  <si>
    <t>CLUELESS</t>
  </si>
  <si>
    <t>QUEEN OF KATWE</t>
  </si>
  <si>
    <t>WHERE THE WILD THINGS ARE</t>
  </si>
  <si>
    <t>ADAPTATION</t>
  </si>
  <si>
    <t>BEING JOHN MALKOVICH</t>
  </si>
  <si>
    <t>GOODNIGHT BROOKLYN</t>
  </si>
  <si>
    <t>IRON GIANT</t>
  </si>
  <si>
    <t>TBD</t>
  </si>
  <si>
    <t>BLEED FOR THIS</t>
  </si>
  <si>
    <t>NATIONAL LAMPOON'S XMAS VACATION</t>
  </si>
  <si>
    <t>ALIVE INSIDE</t>
  </si>
  <si>
    <t>TO WONG FOO</t>
  </si>
  <si>
    <t>SCREENAGERS</t>
  </si>
  <si>
    <t>BAND CALLED DEATH</t>
  </si>
  <si>
    <t>12/2/2016-12/8/2016</t>
  </si>
  <si>
    <t>SECRET LIFE OF PETS</t>
  </si>
  <si>
    <t>KUBO AND THE TWO STRINGS</t>
  </si>
  <si>
    <t>MISS PEREGRINE'S HOME FOR PECULIAR CHILDREN</t>
  </si>
  <si>
    <t>THE LOVE WITCH</t>
  </si>
  <si>
    <t>HACKSAW RIDGE</t>
  </si>
  <si>
    <t>LOVE JONES</t>
  </si>
  <si>
    <t>ALIEN</t>
  </si>
  <si>
    <t>5 TO 7</t>
  </si>
  <si>
    <t>CRY-BABY</t>
  </si>
  <si>
    <t>11/25/16-12/01/16</t>
  </si>
  <si>
    <t>AUTHOR THE JT LEROY STORY</t>
  </si>
  <si>
    <t>THIS IS SPINAL TAP</t>
  </si>
  <si>
    <t>THE SECRET LIFE OF PETS</t>
  </si>
  <si>
    <t>A LETTER TO MOMO</t>
  </si>
  <si>
    <t>11/18/16-11/24/16</t>
  </si>
  <si>
    <t>AMERICAN HONEY</t>
  </si>
  <si>
    <t>HOWL'S MOVING CASTLE</t>
  </si>
  <si>
    <t>11/11/16-11/17/16</t>
  </si>
  <si>
    <t>MISS HOKUSAI</t>
  </si>
  <si>
    <t>BIRTH OF A NATION</t>
  </si>
  <si>
    <t>KUBO AND THE THE TWO STRINGS</t>
  </si>
  <si>
    <t>THE ACCOUNTANT</t>
  </si>
  <si>
    <t>SPA NIGHT</t>
  </si>
  <si>
    <t>THE MAGNIFICENT SEVEN</t>
  </si>
  <si>
    <t>DEEPWATER HORIZON</t>
  </si>
  <si>
    <t>OUIJA:ORIGIN OF EVIL</t>
  </si>
  <si>
    <t>GIRL ASLEEP</t>
  </si>
  <si>
    <t>NATURAL BORN KILLERS</t>
  </si>
  <si>
    <t>MY LOVE AFFAIR WITH THE BRAIN</t>
  </si>
  <si>
    <t>GIMME DANGER</t>
  </si>
  <si>
    <t>F.R.E.E</t>
  </si>
  <si>
    <t>11/04/16-11/10/16</t>
  </si>
  <si>
    <t>MAD MAX</t>
  </si>
  <si>
    <t>KUBO + 2 STRINGS</t>
  </si>
  <si>
    <t>HELL OR HIGH WATER</t>
  </si>
  <si>
    <t>STORKS</t>
  </si>
  <si>
    <t>CARRIE</t>
  </si>
  <si>
    <t>MICHAEL MOORE IN TRUMPLAND</t>
  </si>
  <si>
    <t>POISON</t>
  </si>
  <si>
    <t>BLAZING SADDLES</t>
  </si>
  <si>
    <t>BAD MOMS</t>
  </si>
  <si>
    <t>IN ORDER OF DISAPPEARANCE</t>
  </si>
  <si>
    <t>SULLY</t>
  </si>
  <si>
    <t>WE ARE X</t>
  </si>
  <si>
    <t>10/28/16-11/3/16</t>
  </si>
  <si>
    <t>10/21/16-10/27/16</t>
  </si>
  <si>
    <t>10/14/16- 10/20/16</t>
  </si>
  <si>
    <t>DON'T BREATHE</t>
  </si>
  <si>
    <t>KICKS</t>
  </si>
  <si>
    <t>SOUTHSIDE W/ YOU</t>
  </si>
  <si>
    <t>BEATLES: 8 DAYS A WEEK</t>
  </si>
  <si>
    <t>JASON BOURNE</t>
  </si>
  <si>
    <t>SNOWDEN</t>
  </si>
  <si>
    <t>CAFE SOCIETY</t>
  </si>
  <si>
    <t>HALLOWEEN</t>
  </si>
  <si>
    <t>WHITE GIRL</t>
  </si>
  <si>
    <t>BRIDGET JONES'S BABY</t>
  </si>
  <si>
    <t>AUDRIE &amp; DAISY</t>
  </si>
  <si>
    <t>THE HUNGER</t>
  </si>
  <si>
    <t>THE EVIL DEAD</t>
  </si>
  <si>
    <t xml:space="preserve">IT AIN'T PRETTY </t>
  </si>
  <si>
    <t>MYSTERY SCIENCE THEATER</t>
  </si>
  <si>
    <t>OASIS</t>
  </si>
  <si>
    <t>A NIGHTMARE ON ELM STREET</t>
  </si>
  <si>
    <t>CLASH</t>
  </si>
  <si>
    <t>NOSFERATU</t>
  </si>
  <si>
    <t>AFF HIGHLIGHTS SHORTS</t>
  </si>
  <si>
    <t>FINDING THE GOLD WITHIN</t>
  </si>
  <si>
    <t>CREEPSHOW</t>
  </si>
  <si>
    <t>DEAR GOVERNOR BROWN &amp; FAITH AGAINST FRACKING</t>
  </si>
  <si>
    <t>MMST3K</t>
  </si>
  <si>
    <t>SCREAM</t>
  </si>
  <si>
    <t>MIRRORS OF PRIVILEGE</t>
  </si>
  <si>
    <t>PERSEPOLIS</t>
  </si>
  <si>
    <t>GREEN ROOM</t>
  </si>
  <si>
    <t>9/30/16-10/6/16</t>
  </si>
  <si>
    <t>10/7/16-10/13/16</t>
  </si>
  <si>
    <t>PETE'S DRAGON</t>
  </si>
  <si>
    <t>9/23/16-9/29/16</t>
  </si>
  <si>
    <t>CB4</t>
  </si>
  <si>
    <t>COWBOY BEBOP: THE MOVIE</t>
  </si>
  <si>
    <t>HUNT FOR THE WILDER PEOPLE</t>
  </si>
  <si>
    <t>STAR TREK BEYOND</t>
  </si>
  <si>
    <t>SAUSAGE PARTY</t>
  </si>
  <si>
    <t>OTHER PEOPLE</t>
  </si>
  <si>
    <t>TRAIN TO BUSAN</t>
  </si>
  <si>
    <t>SHUAN OF THE DEAD</t>
  </si>
  <si>
    <t>ANSWERING THE CALL</t>
  </si>
  <si>
    <t>THE CRAFT</t>
  </si>
  <si>
    <t>HUNT FOR WILDERPEOPLE</t>
  </si>
  <si>
    <t>LET THE RIGHT ONE IN</t>
  </si>
  <si>
    <t>CAPTAIN FANTASTIC</t>
  </si>
  <si>
    <t>RBF SHORTS</t>
  </si>
  <si>
    <t>FINDING DORY</t>
  </si>
  <si>
    <t>AFTER SPRING</t>
  </si>
  <si>
    <t>AFF SHORTS</t>
  </si>
  <si>
    <t>FLO FOSTER JENKS</t>
  </si>
  <si>
    <t>WAR DOGS</t>
  </si>
  <si>
    <t>GHOSTBUSTERS</t>
  </si>
  <si>
    <t>THEY LIVE</t>
  </si>
  <si>
    <t>SHARK TALE</t>
  </si>
  <si>
    <t>NIGHT OF LIVING DEAD</t>
  </si>
  <si>
    <t>RACING TO ZERO</t>
  </si>
  <si>
    <t>TARGETED VILLAGE</t>
  </si>
  <si>
    <t>3.5 MIN 10 BULLETS</t>
  </si>
  <si>
    <t>AMAERICAN FLYERS</t>
  </si>
  <si>
    <t>CALL US MONSTERS</t>
  </si>
  <si>
    <t>COWBOY BEEBOP</t>
  </si>
  <si>
    <t>EAT THAT QUESTION</t>
  </si>
  <si>
    <t>IGGY &amp; STOOGES</t>
  </si>
  <si>
    <t>WEEKLY TOTAL</t>
  </si>
  <si>
    <t>9/16/16/16-9/22/16</t>
  </si>
  <si>
    <t>Big</t>
  </si>
  <si>
    <t>Fruitvale Station</t>
  </si>
  <si>
    <t>The Mack</t>
  </si>
  <si>
    <t>Romeo Must Die</t>
  </si>
  <si>
    <t>Good,Bad,Ugly</t>
  </si>
  <si>
    <t>Licks</t>
  </si>
  <si>
    <t>The Crow</t>
  </si>
  <si>
    <t>Money Ball</t>
  </si>
  <si>
    <t>East Side Sushi</t>
  </si>
  <si>
    <t>Matrix Reloaded</t>
  </si>
  <si>
    <t>Call of The Wild</t>
  </si>
  <si>
    <t>Watermelon Woman</t>
  </si>
  <si>
    <t xml:space="preserve">  </t>
  </si>
  <si>
    <t>Trailhead</t>
  </si>
  <si>
    <t>9/9/16-9/15/16</t>
  </si>
  <si>
    <t>Breathin' The Eddy Zheng Story</t>
  </si>
  <si>
    <t>Equity</t>
  </si>
  <si>
    <t>Waiting Room</t>
  </si>
  <si>
    <t>Of Civil Wrongs</t>
  </si>
  <si>
    <t>Mirrors of Privilege</t>
  </si>
  <si>
    <t>First Friday</t>
  </si>
  <si>
    <t>Nausicaa of the Valley of the Wind</t>
  </si>
  <si>
    <t>In the RED</t>
  </si>
  <si>
    <t>LOVE, LOSS, and Landscapes</t>
  </si>
  <si>
    <t>BLOOD FATHER</t>
  </si>
  <si>
    <t>LITTLE MEN</t>
  </si>
  <si>
    <t>9/2/16/16-9/8/16</t>
  </si>
  <si>
    <t>THE LOBSTER</t>
  </si>
  <si>
    <t>FATAL ATTRACTION</t>
  </si>
  <si>
    <t>NUTS</t>
  </si>
  <si>
    <t>ERASERHEAD</t>
  </si>
  <si>
    <t>THE BFG</t>
  </si>
  <si>
    <t>8/26/16-9/1/16</t>
  </si>
  <si>
    <t>GLEASON</t>
  </si>
  <si>
    <t>MORRIS FROM AMERICA</t>
  </si>
  <si>
    <t>FROM UP ON POPPY HILL</t>
  </si>
  <si>
    <t>IMPERIUM</t>
  </si>
  <si>
    <t>BATMAN THE KILLING JOKE</t>
  </si>
  <si>
    <t>THE LAST DRAGON</t>
  </si>
  <si>
    <t>JOSHY</t>
  </si>
  <si>
    <t>LIGHTS OUT</t>
  </si>
  <si>
    <t>REAL BOY</t>
  </si>
  <si>
    <t>BEST OF CINEKINK</t>
  </si>
  <si>
    <t>Agents of Change</t>
  </si>
  <si>
    <t>REPO MAN</t>
  </si>
  <si>
    <t>8/19/16-8/25/16</t>
  </si>
  <si>
    <t>WIENER DOG</t>
  </si>
  <si>
    <t>THE INFILTRATOR</t>
  </si>
  <si>
    <t>SWISS ARMY MAN</t>
  </si>
  <si>
    <t>ABSOLUTELY FABULOUS</t>
  </si>
  <si>
    <t>MISS SHARON JONES</t>
  </si>
  <si>
    <t>ROAD WARRIOR</t>
  </si>
  <si>
    <t>ZERO DAYS</t>
  </si>
  <si>
    <t>CITY OF LOST CHILDREN</t>
  </si>
  <si>
    <t>8/12/16-8/18/16</t>
  </si>
  <si>
    <t>THE JUNGLE BOOK</t>
  </si>
  <si>
    <t>SEOUL SEARCHING</t>
  </si>
  <si>
    <t>THE WAILING</t>
  </si>
  <si>
    <t>MS. 45</t>
  </si>
  <si>
    <t>8/4/16-8/11/16</t>
  </si>
  <si>
    <t>ANGELS OF SEX</t>
  </si>
  <si>
    <t>The NICE GUYS</t>
  </si>
  <si>
    <t>RAP DREAMS</t>
  </si>
  <si>
    <t>theater closed</t>
  </si>
  <si>
    <t>ROCK &amp; ROLL HIGH SCHOOL</t>
  </si>
  <si>
    <t>THE SHALLOWS</t>
  </si>
  <si>
    <t>7/29/16-8/4/16</t>
  </si>
  <si>
    <t>TIME TO CHOOSE</t>
  </si>
  <si>
    <t>WIENER-DOG</t>
  </si>
  <si>
    <t>PHANTOM BOY</t>
  </si>
  <si>
    <t>CAPTAIN AMERICA</t>
  </si>
  <si>
    <t>NEON DEMON</t>
  </si>
  <si>
    <t>WILD AT HEART</t>
  </si>
  <si>
    <t>BREAKING A MONSTER</t>
  </si>
  <si>
    <t>RAIDERS! THE STORY OF THE GREATEST FAN FILM EVER MADE</t>
  </si>
  <si>
    <t>CONJURING 2</t>
  </si>
  <si>
    <t>RAIDERS OF THE LOST ARK: THE ADAPTATION</t>
  </si>
  <si>
    <t>7/22/16-7/28/16</t>
  </si>
  <si>
    <t>CENTRAL INTELLIGENCE</t>
  </si>
  <si>
    <t>THE NICE GUYS</t>
  </si>
  <si>
    <t>OUR KIND TRAITOR</t>
  </si>
  <si>
    <t>REDLINE</t>
  </si>
  <si>
    <t>POPSTAR</t>
  </si>
  <si>
    <t>ME BEFORE YOU</t>
  </si>
  <si>
    <t>X-MEN</t>
  </si>
  <si>
    <t>MAGGIE'S PLAN</t>
  </si>
  <si>
    <t>PRESENTING PRINCESS SHAW</t>
  </si>
  <si>
    <t>THE GOONIES</t>
  </si>
  <si>
    <t>CAR WASH</t>
  </si>
  <si>
    <t>FLY BY LIGHT</t>
  </si>
  <si>
    <t>ALIENS</t>
  </si>
  <si>
    <t>T- Rex</t>
  </si>
  <si>
    <t>7/15/16-7/21/16</t>
  </si>
  <si>
    <t>DAILY BOX OFFICE REPORT</t>
  </si>
  <si>
    <t>07/08/16-07/14/16</t>
  </si>
  <si>
    <t>ZOOTOPIA</t>
  </si>
  <si>
    <t>07/01/16-07/07/16</t>
  </si>
  <si>
    <t>WEINER</t>
  </si>
  <si>
    <t>KEANU</t>
  </si>
  <si>
    <t>LOVE &amp; FRIENDSHIP</t>
  </si>
  <si>
    <t>CLOSE ENCOUNTERS OF THE THIRD KIND</t>
  </si>
  <si>
    <t>ANGRY BIRDS</t>
  </si>
  <si>
    <t>DNS</t>
  </si>
  <si>
    <t>POPSTAR: NEVER STOP NEVER STOPPING</t>
  </si>
  <si>
    <t>DOGTOWN REDEMPTION</t>
  </si>
  <si>
    <t>X-MEN :APOCALYPSE</t>
  </si>
  <si>
    <t>MYSTER SCIENCE THEATER 3000</t>
  </si>
  <si>
    <t>MARIE ANTOINETTE</t>
  </si>
  <si>
    <t>NEW JACK CITY</t>
  </si>
  <si>
    <t>BREATHIN':EDDY ZHENG STORY</t>
  </si>
  <si>
    <t>BLUE VELVET</t>
  </si>
  <si>
    <t>PEDRO E GUERRERO</t>
  </si>
  <si>
    <t>CHISHOLM '72</t>
  </si>
  <si>
    <t>GHOST IN THE SHELL</t>
  </si>
  <si>
    <t>06/24/16-06/30/16</t>
  </si>
  <si>
    <t>06/17/16-06/23/16</t>
  </si>
  <si>
    <t>MAN WHO KNEW INFINITY</t>
  </si>
  <si>
    <t>THE MAN/INFINITY</t>
  </si>
  <si>
    <t>MARGARITA/STRAW</t>
  </si>
  <si>
    <t>A BIGGER SPLASH</t>
  </si>
  <si>
    <t>TALE OF TALES</t>
  </si>
  <si>
    <t>NEIGHBORS 2</t>
  </si>
  <si>
    <t>THE MEDDLER</t>
  </si>
  <si>
    <t>CLOWN</t>
  </si>
  <si>
    <t>LUTINE</t>
  </si>
  <si>
    <t>A LEAGUE/OWN</t>
  </si>
  <si>
    <t>BACK TO THE FUTURE</t>
  </si>
  <si>
    <t>LAND GRABBING</t>
  </si>
  <si>
    <t>FIGHT CLUB</t>
  </si>
  <si>
    <t>ANGENTS OF CHANGE</t>
  </si>
  <si>
    <t>JAWS</t>
  </si>
  <si>
    <t>IDOL</t>
  </si>
  <si>
    <t>The Return</t>
  </si>
  <si>
    <t>06/10/16 to 06/16/16</t>
  </si>
  <si>
    <t>06/03/16-06/09/16</t>
  </si>
  <si>
    <t>PRINCESS MONONOKE</t>
  </si>
  <si>
    <t>05/27/16- 6/2/16</t>
  </si>
  <si>
    <t>MILES AHEAD</t>
  </si>
  <si>
    <t>EVERYBODY WANTS SOME</t>
  </si>
  <si>
    <t>HIGH-RISE</t>
  </si>
  <si>
    <t>EYE IN THE SKY</t>
  </si>
  <si>
    <t>HOLOGRAM FOR THE KING</t>
  </si>
  <si>
    <t>ROCKY HORROR PICTURE SHOW</t>
  </si>
  <si>
    <t>THE BEE MOVIE</t>
  </si>
  <si>
    <t>BREATHIN': EDDY ZHENG STORY</t>
  </si>
  <si>
    <t>SING STREET</t>
  </si>
  <si>
    <t>BARBERSHOP 3</t>
  </si>
  <si>
    <t>THE TRIALS OF MOHAMMED ALI</t>
  </si>
  <si>
    <t>RATCHET &amp; CLANK</t>
  </si>
  <si>
    <t>LA BAMBA</t>
  </si>
  <si>
    <t>PACIFIC RIM</t>
  </si>
  <si>
    <t>NICE GUYS</t>
  </si>
  <si>
    <t>JOHN BROWN'S BODY</t>
  </si>
  <si>
    <t>THE OTHER BARRIO</t>
  </si>
  <si>
    <t>SPACE JAM</t>
  </si>
  <si>
    <t>MONEY MONSTER</t>
  </si>
  <si>
    <t>SEND TO: RENTRAK@THENEWPARKWAY.COM</t>
  </si>
  <si>
    <t>SUBJECT: NEW PARKWAY THEATER</t>
  </si>
  <si>
    <t>PRECIOUS</t>
  </si>
  <si>
    <t>INDIANA JONES AND THE TEMPLE OF DOOM</t>
  </si>
  <si>
    <t>CAMB BEAVERTON</t>
  </si>
  <si>
    <t>05/20/16-05/26/16</t>
  </si>
  <si>
    <t>RODANDO EN LA HABLANA</t>
  </si>
  <si>
    <t>EVERYBODY WANTS SOME!!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</si>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</sst>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7" x14ac:knownFonts="1">
    <font>
      <sz val="10"/>
      <color rgb="FF000000"/>
      <name val="Verdana"/>
    </font>
    <font>
      <sz val="8"/>
      <name val="Verdana"/>
    </font>
    <font>
      <b/>
      <sz val="12"/>
      <name val="Verdana"/>
    </font>
    <font>
      <b/>
      <sz val="11"/>
      <name val="Verdana"/>
    </font>
    <font>
      <b/>
      <sz val="8"/>
      <name val="Verdana"/>
    </font>
    <font>
      <sz val="8"/>
      <color rgb="FF000000"/>
      <name val="Verdana"/>
    </font>
    <font>
      <sz val="10"/>
      <name val="Verdana"/>
    </font>
    <font>
      <sz val="8"/>
      <color rgb="FFFF9900"/>
      <name val="Verdana"/>
    </font>
    <font>
      <b/>
      <sz val="11"/>
      <color rgb="FF000000"/>
      <name val="Verdana"/>
    </font>
    <font>
      <b/>
      <sz val="8"/>
      <color rgb="FF000000"/>
      <name val="Verdana"/>
    </font>
    <font>
      <sz val="10"/>
      <color rgb="FF000000"/>
      <name val="Arial"/>
    </font>
    <font>
      <b/>
      <sz val="8"/>
      <name val="Verdana"/>
    </font>
    <font>
      <sz val="10"/>
      <name val="Calibri"/>
    </font>
    <font>
      <b/>
      <sz val="12"/>
      <name val="Calibri"/>
    </font>
    <font>
      <sz val="12"/>
      <name val="Calibri"/>
    </font>
    <font>
      <b/>
      <sz val="10"/>
      <name val="Calibri"/>
    </font>
    <font>
      <sz val="10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E2E2E2"/>
        <bgColor rgb="FFE2E2E2"/>
      </patternFill>
    </fill>
    <fill>
      <patternFill patternType="solid">
        <fgColor rgb="FF404040"/>
        <bgColor rgb="FF40404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165" fontId="1" fillId="3" borderId="1" xfId="0" applyNumberFormat="1" applyFont="1" applyFill="1" applyBorder="1" applyAlignment="1">
      <alignment horizontal="right"/>
    </xf>
    <xf numFmtId="165" fontId="1" fillId="4" borderId="1" xfId="0" applyNumberFormat="1" applyFont="1" applyFill="1" applyBorder="1" applyAlignment="1">
      <alignment horizontal="right"/>
    </xf>
    <xf numFmtId="0" fontId="4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right"/>
    </xf>
    <xf numFmtId="0" fontId="6" fillId="0" borderId="0" xfId="0" applyFont="1" applyAlignment="1"/>
    <xf numFmtId="165" fontId="7" fillId="0" borderId="1" xfId="0" applyNumberFormat="1" applyFont="1" applyBorder="1" applyAlignment="1">
      <alignment horizontal="right"/>
    </xf>
    <xf numFmtId="165" fontId="7" fillId="2" borderId="1" xfId="0" applyNumberFormat="1" applyFont="1" applyFill="1" applyBorder="1" applyAlignment="1">
      <alignment horizontal="right"/>
    </xf>
    <xf numFmtId="165" fontId="4" fillId="6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wrapText="1"/>
    </xf>
    <xf numFmtId="165" fontId="5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0" fontId="9" fillId="2" borderId="1" xfId="0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5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right"/>
    </xf>
    <xf numFmtId="0" fontId="5" fillId="8" borderId="1" xfId="0" applyFont="1" applyFill="1" applyBorder="1" applyAlignment="1">
      <alignment horizontal="right"/>
    </xf>
    <xf numFmtId="0" fontId="9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right"/>
    </xf>
    <xf numFmtId="0" fontId="9" fillId="8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65" fontId="1" fillId="10" borderId="1" xfId="0" applyNumberFormat="1" applyFont="1" applyFill="1" applyBorder="1" applyAlignment="1">
      <alignment horizontal="right"/>
    </xf>
    <xf numFmtId="165" fontId="1" fillId="10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/>
    <xf numFmtId="165" fontId="1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0" fontId="4" fillId="0" borderId="3" xfId="0" applyFont="1" applyBorder="1" applyAlignment="1">
      <alignment wrapText="1"/>
    </xf>
    <xf numFmtId="0" fontId="4" fillId="0" borderId="3" xfId="0" applyFont="1" applyBorder="1" applyAlignment="1"/>
    <xf numFmtId="165" fontId="1" fillId="11" borderId="2" xfId="0" applyNumberFormat="1" applyFont="1" applyFill="1" applyBorder="1" applyAlignment="1">
      <alignment horizontal="right"/>
    </xf>
    <xf numFmtId="0" fontId="1" fillId="0" borderId="1" xfId="0" applyFont="1" applyBorder="1"/>
    <xf numFmtId="0" fontId="11" fillId="0" borderId="4" xfId="0" applyFont="1" applyBorder="1" applyAlignment="1"/>
    <xf numFmtId="0" fontId="4" fillId="4" borderId="2" xfId="0" applyFont="1" applyFill="1" applyBorder="1" applyAlignment="1">
      <alignment horizontal="right"/>
    </xf>
    <xf numFmtId="0" fontId="6" fillId="0" borderId="1" xfId="0" applyFont="1" applyBorder="1" applyAlignment="1"/>
    <xf numFmtId="165" fontId="1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4" fillId="0" borderId="0" xfId="0" applyFont="1"/>
    <xf numFmtId="0" fontId="14" fillId="0" borderId="0" xfId="0" applyFont="1"/>
    <xf numFmtId="0" fontId="15" fillId="0" borderId="1" xfId="0" applyFont="1" applyBorder="1" applyAlignment="1"/>
    <xf numFmtId="165" fontId="12" fillId="0" borderId="2" xfId="0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165" fontId="15" fillId="0" borderId="1" xfId="0" applyNumberFormat="1" applyFont="1" applyBorder="1" applyAlignment="1">
      <alignment horizontal="right"/>
    </xf>
    <xf numFmtId="0" fontId="15" fillId="0" borderId="3" xfId="0" applyFont="1" applyBorder="1" applyAlignment="1"/>
    <xf numFmtId="0" fontId="15" fillId="0" borderId="3" xfId="0" applyFont="1" applyBorder="1" applyAlignment="1">
      <alignment wrapText="1"/>
    </xf>
    <xf numFmtId="165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2" fillId="0" borderId="1" xfId="0" applyFont="1" applyBorder="1"/>
    <xf numFmtId="0" fontId="1" fillId="0" borderId="3" xfId="0" applyFont="1" applyBorder="1" applyAlignment="1"/>
    <xf numFmtId="0" fontId="16" fillId="0" borderId="6" xfId="0" applyFont="1" applyBorder="1" applyAlignment="1"/>
    <xf numFmtId="0" fontId="1" fillId="0" borderId="6" xfId="0" applyFont="1" applyBorder="1" applyAlignment="1">
      <alignment horizontal="right"/>
    </xf>
    <xf numFmtId="0" fontId="15" fillId="4" borderId="5" xfId="0" applyFont="1" applyFill="1" applyBorder="1"/>
    <xf numFmtId="0" fontId="12" fillId="4" borderId="7" xfId="0" applyFont="1" applyFill="1" applyBorder="1"/>
    <xf numFmtId="0" fontId="15" fillId="4" borderId="2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2" xfId="0" applyFont="1" applyBorder="1"/>
    <xf numFmtId="0" fontId="15" fillId="0" borderId="5" xfId="0" applyFont="1" applyBorder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571500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889000</xdr:colOff>
      <xdr:row>66</xdr:row>
      <xdr:rowOff>127000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1244600</xdr:colOff>
      <xdr:row>66</xdr:row>
      <xdr:rowOff>127000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workbookViewId="0"/>
  </sheetViews>
  <sheetFormatPr baseColWidth="10" defaultColWidth="17.28515625" defaultRowHeight="15" customHeight="1" x14ac:dyDescent="0"/>
  <cols>
    <col min="1" max="1" width="48.5703125" customWidth="1"/>
  </cols>
  <sheetData>
    <row r="2" spans="1:9" ht="15" customHeight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1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1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1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3" t="s">
        <v>15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14</v>
      </c>
      <c r="B7" s="6">
        <v>92</v>
      </c>
      <c r="C7" s="6">
        <v>104</v>
      </c>
      <c r="D7" s="6"/>
      <c r="E7" s="7"/>
      <c r="F7" s="7"/>
      <c r="G7" s="7"/>
      <c r="H7" s="7"/>
      <c r="I7" s="8">
        <f t="shared" ref="I7:I24" si="0">SUM(B7:H7)</f>
        <v>196</v>
      </c>
    </row>
    <row r="8" spans="1:9" ht="15" customHeight="1">
      <c r="A8" s="5" t="s">
        <v>16</v>
      </c>
      <c r="B8" s="6"/>
      <c r="C8" s="6">
        <v>242</v>
      </c>
      <c r="D8" s="6"/>
      <c r="E8" s="7"/>
      <c r="F8" s="7"/>
      <c r="G8" s="9"/>
      <c r="H8" s="7"/>
      <c r="I8" s="8">
        <f t="shared" si="0"/>
        <v>242</v>
      </c>
    </row>
    <row r="9" spans="1:9" ht="15" customHeight="1">
      <c r="A9" s="5" t="s">
        <v>19</v>
      </c>
      <c r="B9" s="6"/>
      <c r="C9" s="6">
        <v>265</v>
      </c>
      <c r="D9" s="6"/>
      <c r="E9" s="7"/>
      <c r="F9" s="7"/>
      <c r="G9" s="7"/>
      <c r="H9" s="7"/>
      <c r="I9" s="8">
        <f t="shared" si="0"/>
        <v>265</v>
      </c>
    </row>
    <row r="10" spans="1:9" ht="15" customHeight="1">
      <c r="A10" s="5"/>
      <c r="B10" s="6"/>
      <c r="C10" s="6"/>
      <c r="D10" s="6"/>
      <c r="E10" s="7"/>
      <c r="F10" s="7"/>
      <c r="G10" s="9"/>
      <c r="H10" s="7"/>
      <c r="I10" s="8">
        <f t="shared" si="0"/>
        <v>0</v>
      </c>
    </row>
    <row r="11" spans="1:9" ht="15" customHeight="1">
      <c r="A11" s="5" t="s">
        <v>23</v>
      </c>
      <c r="B11" s="6">
        <v>339</v>
      </c>
      <c r="C11" s="6">
        <v>482</v>
      </c>
      <c r="D11" s="6"/>
      <c r="E11" s="7"/>
      <c r="F11" s="7"/>
      <c r="G11" s="7"/>
      <c r="H11" s="7"/>
      <c r="I11" s="8">
        <f t="shared" si="0"/>
        <v>821</v>
      </c>
    </row>
    <row r="12" spans="1:9" ht="15" customHeight="1">
      <c r="A12" s="5" t="s">
        <v>24</v>
      </c>
      <c r="B12" s="6">
        <v>110</v>
      </c>
      <c r="C12" s="6">
        <v>491</v>
      </c>
      <c r="D12" s="6"/>
      <c r="E12" s="7"/>
      <c r="F12" s="7"/>
      <c r="G12" s="7"/>
      <c r="H12" s="7"/>
      <c r="I12" s="8">
        <f t="shared" si="0"/>
        <v>601</v>
      </c>
    </row>
    <row r="13" spans="1:9" ht="15" customHeight="1">
      <c r="A13" s="5" t="s">
        <v>25</v>
      </c>
      <c r="B13" s="6">
        <v>176</v>
      </c>
      <c r="C13" s="6"/>
      <c r="D13" s="6"/>
      <c r="E13" s="7"/>
      <c r="F13" s="7"/>
      <c r="G13" s="7"/>
      <c r="H13" s="7"/>
      <c r="I13" s="8">
        <f t="shared" si="0"/>
        <v>176</v>
      </c>
    </row>
    <row r="14" spans="1:9" ht="15" customHeight="1">
      <c r="A14" s="5" t="s">
        <v>27</v>
      </c>
      <c r="B14" s="6">
        <v>100</v>
      </c>
      <c r="C14" s="6">
        <v>21</v>
      </c>
      <c r="D14" s="6"/>
      <c r="E14" s="7"/>
      <c r="F14" s="7"/>
      <c r="G14" s="7"/>
      <c r="H14" s="7"/>
      <c r="I14" s="8">
        <f t="shared" si="0"/>
        <v>121</v>
      </c>
    </row>
    <row r="15" spans="1:9" ht="15" customHeight="1">
      <c r="A15" s="5" t="s">
        <v>29</v>
      </c>
      <c r="B15" s="6">
        <v>52</v>
      </c>
      <c r="C15" s="6">
        <v>175</v>
      </c>
      <c r="D15" s="6"/>
      <c r="E15" s="7"/>
      <c r="F15" s="7"/>
      <c r="G15" s="7"/>
      <c r="H15" s="7"/>
      <c r="I15" s="8">
        <f t="shared" si="0"/>
        <v>227</v>
      </c>
    </row>
    <row r="16" spans="1:9" ht="15" customHeight="1">
      <c r="A16" s="10" t="s">
        <v>30</v>
      </c>
      <c r="B16" s="6">
        <v>344</v>
      </c>
      <c r="C16" s="6"/>
      <c r="D16" s="6"/>
      <c r="E16" s="7"/>
      <c r="F16" s="7"/>
      <c r="G16" s="7"/>
      <c r="H16" s="7"/>
      <c r="I16" s="8">
        <f t="shared" si="0"/>
        <v>344</v>
      </c>
    </row>
    <row r="17" spans="1:9" ht="15" customHeight="1">
      <c r="A17" s="11" t="s">
        <v>33</v>
      </c>
      <c r="B17" s="6"/>
      <c r="C17" s="6"/>
      <c r="D17" s="6"/>
      <c r="E17" s="7"/>
      <c r="F17" s="7"/>
      <c r="G17" s="7"/>
      <c r="H17" s="7"/>
      <c r="I17" s="8">
        <f t="shared" si="0"/>
        <v>0</v>
      </c>
    </row>
    <row r="18" spans="1:9" ht="15" customHeight="1">
      <c r="A18" s="10" t="s">
        <v>37</v>
      </c>
      <c r="B18" s="6"/>
      <c r="C18" s="6">
        <v>500</v>
      </c>
      <c r="D18" s="6"/>
      <c r="E18" s="7"/>
      <c r="F18" s="12"/>
      <c r="G18" s="12"/>
      <c r="H18" s="12"/>
      <c r="I18" s="8">
        <f t="shared" si="0"/>
        <v>500</v>
      </c>
    </row>
    <row r="19" spans="1:9" ht="15" customHeight="1">
      <c r="A19" s="10" t="s">
        <v>45</v>
      </c>
      <c r="B19" s="6"/>
      <c r="C19" s="6"/>
      <c r="D19" s="6"/>
      <c r="E19" s="7"/>
      <c r="F19" s="12"/>
      <c r="G19" s="12"/>
      <c r="H19" s="12"/>
      <c r="I19" s="8">
        <f t="shared" si="0"/>
        <v>0</v>
      </c>
    </row>
    <row r="20" spans="1:9" ht="15" customHeight="1">
      <c r="A20" s="10" t="s">
        <v>47</v>
      </c>
      <c r="B20" s="6"/>
      <c r="C20" s="6"/>
      <c r="D20" s="6"/>
      <c r="E20" s="7"/>
      <c r="F20" s="12"/>
      <c r="G20" s="12"/>
      <c r="H20" s="12"/>
      <c r="I20" s="8">
        <f t="shared" si="0"/>
        <v>0</v>
      </c>
    </row>
    <row r="21" spans="1:9" ht="15" customHeight="1">
      <c r="A21" s="10"/>
      <c r="B21" s="6"/>
      <c r="C21" s="6"/>
      <c r="D21" s="6"/>
      <c r="E21" s="7"/>
      <c r="F21" s="12"/>
      <c r="G21" s="12"/>
      <c r="H21" s="12"/>
      <c r="I21" s="8">
        <f t="shared" si="0"/>
        <v>0</v>
      </c>
    </row>
    <row r="22" spans="1:9" ht="15" customHeight="1">
      <c r="A22" s="10"/>
      <c r="B22" s="6"/>
      <c r="C22" s="6"/>
      <c r="D22" s="6"/>
      <c r="E22" s="7"/>
      <c r="F22" s="12"/>
      <c r="G22" s="12"/>
      <c r="H22" s="12"/>
      <c r="I22" s="8">
        <f t="shared" si="0"/>
        <v>0</v>
      </c>
    </row>
    <row r="23" spans="1:9" ht="15" customHeight="1">
      <c r="A23" s="10"/>
      <c r="B23" s="6"/>
      <c r="C23" s="6"/>
      <c r="D23" s="6"/>
      <c r="E23" s="7"/>
      <c r="F23" s="12"/>
      <c r="G23" s="12"/>
      <c r="H23" s="12"/>
      <c r="I23" s="8">
        <f t="shared" si="0"/>
        <v>0</v>
      </c>
    </row>
    <row r="24" spans="1:9" ht="15" customHeight="1">
      <c r="A24" s="10"/>
      <c r="B24" s="6"/>
      <c r="C24" s="6"/>
      <c r="D24" s="6"/>
      <c r="E24" s="7"/>
      <c r="F24" s="12"/>
      <c r="G24" s="12"/>
      <c r="H24" s="12"/>
      <c r="I24" s="8">
        <f t="shared" si="0"/>
        <v>0</v>
      </c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48</v>
      </c>
      <c r="I25" s="8">
        <f>SUM(I7:I21)</f>
        <v>3493</v>
      </c>
    </row>
    <row r="26" spans="1:9" ht="15" customHeight="1">
      <c r="A26" s="16" t="s">
        <v>49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.425781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106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88</v>
      </c>
      <c r="B7" s="20"/>
      <c r="C7" s="20">
        <v>774</v>
      </c>
      <c r="D7" s="20">
        <v>155</v>
      </c>
      <c r="E7" s="21"/>
      <c r="F7" s="21">
        <v>129</v>
      </c>
      <c r="G7" s="21"/>
      <c r="H7" s="21"/>
      <c r="I7" s="8">
        <f t="shared" ref="I7:I26" si="0">SUM(B7:H7)</f>
        <v>1058</v>
      </c>
    </row>
    <row r="8" spans="1:9" ht="15" customHeight="1">
      <c r="A8" s="5" t="s">
        <v>90</v>
      </c>
      <c r="B8" s="20">
        <v>409</v>
      </c>
      <c r="C8" s="20">
        <v>515</v>
      </c>
      <c r="D8" s="20">
        <v>399</v>
      </c>
      <c r="E8" s="21"/>
      <c r="F8" s="21">
        <v>80</v>
      </c>
      <c r="G8" s="22"/>
      <c r="H8" s="21"/>
      <c r="I8" s="8">
        <f t="shared" si="0"/>
        <v>1403</v>
      </c>
    </row>
    <row r="9" spans="1:9" ht="15" customHeight="1">
      <c r="A9" s="5" t="s">
        <v>52</v>
      </c>
      <c r="B9" s="20">
        <v>668</v>
      </c>
      <c r="C9" s="20">
        <v>101</v>
      </c>
      <c r="D9" s="20">
        <v>436</v>
      </c>
      <c r="E9" s="21">
        <v>75</v>
      </c>
      <c r="F9" s="21">
        <v>200</v>
      </c>
      <c r="G9" s="21">
        <v>243</v>
      </c>
      <c r="H9" s="21"/>
      <c r="I9" s="8">
        <f t="shared" si="0"/>
        <v>1723</v>
      </c>
    </row>
    <row r="10" spans="1:9" ht="15" customHeight="1">
      <c r="A10" s="5" t="s">
        <v>91</v>
      </c>
      <c r="B10" s="20">
        <v>328</v>
      </c>
      <c r="C10" s="20">
        <v>732</v>
      </c>
      <c r="D10" s="20">
        <v>261</v>
      </c>
      <c r="E10" s="21">
        <v>100</v>
      </c>
      <c r="F10" s="21"/>
      <c r="G10" s="21"/>
      <c r="H10" s="21">
        <v>151</v>
      </c>
      <c r="I10" s="8">
        <f t="shared" si="0"/>
        <v>1572</v>
      </c>
    </row>
    <row r="11" spans="1:9" ht="15" customHeight="1">
      <c r="A11" s="5" t="s">
        <v>109</v>
      </c>
      <c r="B11" s="20">
        <v>416</v>
      </c>
      <c r="C11" s="20"/>
      <c r="D11" s="20">
        <v>288</v>
      </c>
      <c r="E11" s="21"/>
      <c r="F11" s="21"/>
      <c r="G11" s="21">
        <v>192</v>
      </c>
      <c r="H11" s="21">
        <v>188</v>
      </c>
      <c r="I11" s="8">
        <f t="shared" si="0"/>
        <v>1084</v>
      </c>
    </row>
    <row r="12" spans="1:9" ht="15" customHeight="1">
      <c r="A12" s="5" t="s">
        <v>107</v>
      </c>
      <c r="B12" s="20">
        <v>60</v>
      </c>
      <c r="C12" s="20">
        <v>151</v>
      </c>
      <c r="D12" s="20">
        <v>98</v>
      </c>
      <c r="E12" s="21"/>
      <c r="F12" s="21"/>
      <c r="G12" s="22"/>
      <c r="H12" s="21">
        <v>26</v>
      </c>
      <c r="I12" s="8">
        <f t="shared" si="0"/>
        <v>335</v>
      </c>
    </row>
    <row r="13" spans="1:9" ht="15" customHeight="1">
      <c r="A13" s="5" t="s">
        <v>93</v>
      </c>
      <c r="B13" s="20"/>
      <c r="C13" s="20"/>
      <c r="D13" s="20">
        <v>263</v>
      </c>
      <c r="E13" s="21">
        <v>125</v>
      </c>
      <c r="F13" s="21"/>
      <c r="G13" s="21">
        <v>219</v>
      </c>
      <c r="H13" s="21">
        <v>224</v>
      </c>
      <c r="I13" s="8">
        <f t="shared" si="0"/>
        <v>831</v>
      </c>
    </row>
    <row r="14" spans="1:9" ht="15" customHeight="1">
      <c r="A14" s="5" t="s">
        <v>111</v>
      </c>
      <c r="B14" s="20">
        <v>758</v>
      </c>
      <c r="C14" s="20"/>
      <c r="D14" s="20"/>
      <c r="E14" s="21"/>
      <c r="F14" s="21"/>
      <c r="G14" s="21"/>
      <c r="H14" s="21"/>
      <c r="I14" s="8">
        <f t="shared" si="0"/>
        <v>758</v>
      </c>
    </row>
    <row r="15" spans="1:9" ht="15" customHeight="1">
      <c r="A15" s="5" t="s">
        <v>33</v>
      </c>
      <c r="B15" s="20"/>
      <c r="C15" s="20">
        <v>580</v>
      </c>
      <c r="D15" s="20"/>
      <c r="E15" s="21"/>
      <c r="F15" s="21"/>
      <c r="G15" s="21"/>
      <c r="H15" s="21"/>
      <c r="I15" s="8">
        <f t="shared" si="0"/>
        <v>580</v>
      </c>
    </row>
    <row r="16" spans="1:9" ht="15" customHeight="1">
      <c r="A16" s="5" t="s">
        <v>113</v>
      </c>
      <c r="B16" s="20"/>
      <c r="C16" s="20">
        <v>526</v>
      </c>
      <c r="D16" s="20"/>
      <c r="E16" s="21"/>
      <c r="F16" s="21"/>
      <c r="G16" s="21"/>
      <c r="H16" s="21"/>
      <c r="I16" s="8">
        <f t="shared" si="0"/>
        <v>526</v>
      </c>
    </row>
    <row r="17" spans="1:9" ht="15" customHeight="1">
      <c r="A17" s="5" t="s">
        <v>116</v>
      </c>
      <c r="B17" s="20"/>
      <c r="C17" s="20"/>
      <c r="D17" s="20"/>
      <c r="E17" s="21"/>
      <c r="F17" s="21"/>
      <c r="G17" s="21"/>
      <c r="H17" s="21"/>
      <c r="I17" s="8">
        <f t="shared" si="0"/>
        <v>0</v>
      </c>
    </row>
    <row r="18" spans="1:9" ht="15" customHeight="1">
      <c r="A18" s="10" t="s">
        <v>118</v>
      </c>
      <c r="B18" s="20"/>
      <c r="C18" s="20"/>
      <c r="D18" s="20">
        <v>310</v>
      </c>
      <c r="E18" s="21"/>
      <c r="F18" s="21"/>
      <c r="G18" s="21"/>
      <c r="H18" s="21"/>
      <c r="I18" s="8">
        <f t="shared" si="0"/>
        <v>310</v>
      </c>
    </row>
    <row r="19" spans="1:9" ht="15" customHeight="1">
      <c r="A19" s="10" t="s">
        <v>120</v>
      </c>
      <c r="B19" s="20">
        <v>0</v>
      </c>
      <c r="C19" s="20"/>
      <c r="D19" s="20"/>
      <c r="E19" s="21"/>
      <c r="F19" s="21">
        <v>20</v>
      </c>
      <c r="G19" s="21"/>
      <c r="H19" s="21">
        <v>7</v>
      </c>
      <c r="I19" s="8">
        <f t="shared" si="0"/>
        <v>27</v>
      </c>
    </row>
    <row r="20" spans="1:9" ht="15" customHeight="1">
      <c r="A20" s="10" t="s">
        <v>122</v>
      </c>
      <c r="B20" s="20"/>
      <c r="C20" s="20"/>
      <c r="D20" s="20"/>
      <c r="E20" s="21"/>
      <c r="F20" s="23"/>
      <c r="G20" s="23">
        <v>412</v>
      </c>
      <c r="H20" s="23"/>
      <c r="I20" s="8">
        <f t="shared" si="0"/>
        <v>412</v>
      </c>
    </row>
    <row r="21" spans="1:9" ht="15" customHeight="1">
      <c r="A21" s="10" t="s">
        <v>123</v>
      </c>
      <c r="B21" s="20"/>
      <c r="C21" s="20"/>
      <c r="D21" s="20"/>
      <c r="E21" s="21"/>
      <c r="F21" s="23"/>
      <c r="G21" s="23"/>
      <c r="H21" s="23">
        <v>322</v>
      </c>
      <c r="I21" s="8">
        <f t="shared" si="0"/>
        <v>322</v>
      </c>
    </row>
    <row r="22" spans="1:9" ht="15" customHeight="1">
      <c r="A22" s="10"/>
      <c r="B22" s="20"/>
      <c r="C22" s="20"/>
      <c r="D22" s="20"/>
      <c r="E22" s="21"/>
      <c r="F22" s="23"/>
      <c r="G22" s="23"/>
      <c r="H22" s="23"/>
      <c r="I22" s="8">
        <f t="shared" si="0"/>
        <v>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10941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7.285156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108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110</v>
      </c>
      <c r="B7" s="20"/>
      <c r="C7" s="20">
        <v>160</v>
      </c>
      <c r="D7" s="20">
        <v>199</v>
      </c>
      <c r="E7" s="21"/>
      <c r="F7" s="21"/>
      <c r="G7" s="21"/>
      <c r="H7" s="21"/>
      <c r="I7" s="8">
        <f t="shared" ref="I7:I26" si="0">SUM(B7:H7)</f>
        <v>359</v>
      </c>
    </row>
    <row r="8" spans="1:9" ht="15" customHeight="1">
      <c r="A8" s="5" t="s">
        <v>88</v>
      </c>
      <c r="B8" s="20">
        <v>330</v>
      </c>
      <c r="C8" s="20">
        <v>718</v>
      </c>
      <c r="D8" s="20">
        <v>704</v>
      </c>
      <c r="E8" s="21"/>
      <c r="F8" s="21"/>
      <c r="G8" s="22"/>
      <c r="H8" s="21"/>
      <c r="I8" s="8">
        <f t="shared" si="0"/>
        <v>1752</v>
      </c>
    </row>
    <row r="9" spans="1:9" ht="15" customHeight="1">
      <c r="A9" s="5" t="s">
        <v>90</v>
      </c>
      <c r="B9" s="20">
        <v>34</v>
      </c>
      <c r="C9" s="20">
        <v>2041</v>
      </c>
      <c r="D9" s="20">
        <v>940</v>
      </c>
      <c r="E9" s="21"/>
      <c r="F9" s="21"/>
      <c r="G9" s="21">
        <v>400</v>
      </c>
      <c r="H9" s="21">
        <v>68</v>
      </c>
      <c r="I9" s="8">
        <f t="shared" si="0"/>
        <v>3483</v>
      </c>
    </row>
    <row r="10" spans="1:9" ht="15" customHeight="1">
      <c r="A10" s="5" t="s">
        <v>114</v>
      </c>
      <c r="B10" s="20"/>
      <c r="C10" s="20">
        <v>658</v>
      </c>
      <c r="D10" s="20"/>
      <c r="E10" s="21">
        <v>65</v>
      </c>
      <c r="F10" s="21">
        <v>90</v>
      </c>
      <c r="G10" s="21"/>
      <c r="H10" s="21">
        <v>129</v>
      </c>
      <c r="I10" s="8">
        <f t="shared" si="0"/>
        <v>942</v>
      </c>
    </row>
    <row r="11" spans="1:9" ht="15" customHeight="1">
      <c r="A11" s="5" t="s">
        <v>117</v>
      </c>
      <c r="B11" s="20">
        <v>198</v>
      </c>
      <c r="C11" s="20">
        <v>630</v>
      </c>
      <c r="D11" s="20">
        <v>298</v>
      </c>
      <c r="E11" s="21"/>
      <c r="F11" s="21">
        <v>150</v>
      </c>
      <c r="G11" s="21">
        <v>124</v>
      </c>
      <c r="H11" s="21">
        <v>160</v>
      </c>
      <c r="I11" s="8">
        <f t="shared" si="0"/>
        <v>1560</v>
      </c>
    </row>
    <row r="12" spans="1:9" ht="15" customHeight="1">
      <c r="A12" s="5" t="s">
        <v>119</v>
      </c>
      <c r="B12" s="20"/>
      <c r="C12" s="20">
        <v>122</v>
      </c>
      <c r="D12" s="20">
        <v>296</v>
      </c>
      <c r="E12" s="21">
        <v>45</v>
      </c>
      <c r="F12" s="21"/>
      <c r="G12" s="22">
        <v>43</v>
      </c>
      <c r="H12" s="21"/>
      <c r="I12" s="8">
        <f t="shared" si="0"/>
        <v>506</v>
      </c>
    </row>
    <row r="13" spans="1:9" ht="15" customHeight="1">
      <c r="A13" s="5" t="s">
        <v>52</v>
      </c>
      <c r="B13" s="20">
        <v>288</v>
      </c>
      <c r="C13" s="20">
        <v>306</v>
      </c>
      <c r="D13" s="20">
        <v>728</v>
      </c>
      <c r="E13" s="21">
        <v>195</v>
      </c>
      <c r="F13" s="21">
        <v>142</v>
      </c>
      <c r="G13" s="21">
        <v>256</v>
      </c>
      <c r="H13" s="21">
        <v>49</v>
      </c>
      <c r="I13" s="8">
        <f t="shared" si="0"/>
        <v>1964</v>
      </c>
    </row>
    <row r="14" spans="1:9" ht="15" customHeight="1">
      <c r="A14" s="5" t="s">
        <v>112</v>
      </c>
      <c r="B14" s="20"/>
      <c r="C14" s="20"/>
      <c r="D14" s="20"/>
      <c r="E14" s="21"/>
      <c r="F14" s="21"/>
      <c r="G14" s="21"/>
      <c r="H14" s="21"/>
      <c r="I14" s="8">
        <f t="shared" si="0"/>
        <v>0</v>
      </c>
    </row>
    <row r="15" spans="1:9" ht="15" customHeight="1">
      <c r="A15" s="5" t="s">
        <v>125</v>
      </c>
      <c r="B15" s="20">
        <v>840</v>
      </c>
      <c r="C15" s="20"/>
      <c r="D15" s="20"/>
      <c r="E15" s="21"/>
      <c r="F15" s="21"/>
      <c r="G15" s="21"/>
      <c r="H15" s="21"/>
      <c r="I15" s="8">
        <f t="shared" si="0"/>
        <v>840</v>
      </c>
    </row>
    <row r="16" spans="1:9" ht="15" customHeight="1">
      <c r="A16" s="5" t="s">
        <v>126</v>
      </c>
      <c r="B16" s="20">
        <v>110</v>
      </c>
      <c r="C16" s="20">
        <v>316</v>
      </c>
      <c r="D16" s="20"/>
      <c r="E16" s="21"/>
      <c r="F16" s="21"/>
      <c r="G16" s="21"/>
      <c r="H16" s="21"/>
      <c r="I16" s="8">
        <f t="shared" si="0"/>
        <v>426</v>
      </c>
    </row>
    <row r="17" spans="1:9" ht="15" customHeight="1">
      <c r="A17" s="5" t="s">
        <v>128</v>
      </c>
      <c r="B17" s="20"/>
      <c r="C17" s="20"/>
      <c r="D17" s="20"/>
      <c r="E17" s="21"/>
      <c r="F17" s="21"/>
      <c r="G17" s="21"/>
      <c r="H17" s="21"/>
      <c r="I17" s="8">
        <f t="shared" si="0"/>
        <v>0</v>
      </c>
    </row>
    <row r="18" spans="1:9" ht="15" customHeight="1">
      <c r="A18" s="26" t="s">
        <v>130</v>
      </c>
      <c r="B18" s="20"/>
      <c r="C18" s="20"/>
      <c r="D18" s="20">
        <v>762</v>
      </c>
      <c r="E18" s="21"/>
      <c r="F18" s="21"/>
      <c r="G18" s="21"/>
      <c r="H18" s="21"/>
      <c r="I18" s="8">
        <f t="shared" si="0"/>
        <v>762</v>
      </c>
    </row>
    <row r="19" spans="1:9" ht="15" customHeight="1">
      <c r="A19" s="10" t="s">
        <v>133</v>
      </c>
      <c r="B19" s="20"/>
      <c r="C19" s="20">
        <v>27</v>
      </c>
      <c r="D19" s="20"/>
      <c r="E19" s="21"/>
      <c r="F19" s="23">
        <v>216</v>
      </c>
      <c r="G19" s="23"/>
      <c r="H19" s="23"/>
      <c r="I19" s="8">
        <f t="shared" si="0"/>
        <v>243</v>
      </c>
    </row>
    <row r="20" spans="1:9" ht="15" customHeight="1">
      <c r="A20" s="10" t="s">
        <v>134</v>
      </c>
      <c r="B20" s="20"/>
      <c r="C20" s="20"/>
      <c r="D20" s="20"/>
      <c r="E20" s="21"/>
      <c r="F20" s="23"/>
      <c r="G20" s="23"/>
      <c r="H20" s="23">
        <v>164</v>
      </c>
      <c r="I20" s="8">
        <f t="shared" si="0"/>
        <v>164</v>
      </c>
    </row>
    <row r="21" spans="1:9" ht="15" customHeight="1">
      <c r="A21" s="10"/>
      <c r="B21" s="20"/>
      <c r="C21" s="20"/>
      <c r="D21" s="20"/>
      <c r="E21" s="21"/>
      <c r="F21" s="23"/>
      <c r="G21" s="23"/>
      <c r="H21" s="23"/>
      <c r="I21" s="8">
        <f t="shared" si="0"/>
        <v>0</v>
      </c>
    </row>
    <row r="22" spans="1:9" ht="15" customHeight="1">
      <c r="A22" s="10"/>
      <c r="B22" s="20"/>
      <c r="C22" s="20"/>
      <c r="D22" s="20"/>
      <c r="E22" s="21"/>
      <c r="F22" s="23"/>
      <c r="G22" s="23"/>
      <c r="H22" s="23"/>
      <c r="I22" s="8">
        <f t="shared" si="0"/>
        <v>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13001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57031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135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136</v>
      </c>
      <c r="B7" s="20"/>
      <c r="C7" s="20"/>
      <c r="D7" s="20">
        <v>140</v>
      </c>
      <c r="E7" s="21"/>
      <c r="F7" s="21">
        <v>30</v>
      </c>
      <c r="G7" s="21">
        <v>85</v>
      </c>
      <c r="H7" s="21"/>
      <c r="I7" s="8">
        <f t="shared" ref="I7:I26" si="0">SUM(B7:H7)</f>
        <v>255</v>
      </c>
    </row>
    <row r="8" spans="1:9" ht="15" customHeight="1">
      <c r="A8" s="5" t="s">
        <v>110</v>
      </c>
      <c r="B8" s="20"/>
      <c r="C8" s="20">
        <v>165</v>
      </c>
      <c r="D8" s="20"/>
      <c r="E8" s="21"/>
      <c r="F8" s="21"/>
      <c r="G8" s="22"/>
      <c r="H8" s="21">
        <v>56</v>
      </c>
      <c r="I8" s="8">
        <f t="shared" si="0"/>
        <v>221</v>
      </c>
    </row>
    <row r="9" spans="1:9" ht="15" customHeight="1">
      <c r="A9" s="5" t="s">
        <v>137</v>
      </c>
      <c r="B9" s="20">
        <v>284</v>
      </c>
      <c r="C9" s="20">
        <v>178</v>
      </c>
      <c r="D9" s="20">
        <v>114</v>
      </c>
      <c r="E9" s="21"/>
      <c r="F9" s="21"/>
      <c r="G9" s="21"/>
      <c r="H9" s="21">
        <v>61</v>
      </c>
      <c r="I9" s="8">
        <f t="shared" si="0"/>
        <v>637</v>
      </c>
    </row>
    <row r="10" spans="1:9" ht="15" customHeight="1">
      <c r="A10" s="5" t="s">
        <v>138</v>
      </c>
      <c r="B10" s="20"/>
      <c r="C10" s="20">
        <v>830</v>
      </c>
      <c r="D10" s="20"/>
      <c r="E10" s="21">
        <v>80</v>
      </c>
      <c r="F10" s="21"/>
      <c r="G10" s="21"/>
      <c r="H10" s="21">
        <v>370</v>
      </c>
      <c r="I10" s="8">
        <f t="shared" si="0"/>
        <v>1280</v>
      </c>
    </row>
    <row r="11" spans="1:9" ht="15" customHeight="1">
      <c r="A11" s="5" t="s">
        <v>88</v>
      </c>
      <c r="B11" s="20">
        <v>322</v>
      </c>
      <c r="C11" s="20">
        <v>1115</v>
      </c>
      <c r="D11" s="20">
        <v>128</v>
      </c>
      <c r="E11" s="21">
        <v>65</v>
      </c>
      <c r="F11" s="21">
        <v>294</v>
      </c>
      <c r="G11" s="21">
        <v>224</v>
      </c>
      <c r="H11" s="21">
        <v>178</v>
      </c>
      <c r="I11" s="8">
        <f t="shared" si="0"/>
        <v>2326</v>
      </c>
    </row>
    <row r="12" spans="1:9" ht="15" customHeight="1">
      <c r="A12" s="5" t="s">
        <v>90</v>
      </c>
      <c r="B12" s="20">
        <v>167</v>
      </c>
      <c r="C12" s="20">
        <v>1860</v>
      </c>
      <c r="D12" s="20"/>
      <c r="E12" s="21"/>
      <c r="F12" s="21"/>
      <c r="G12" s="22">
        <v>437</v>
      </c>
      <c r="H12" s="21"/>
      <c r="I12" s="8">
        <f t="shared" si="0"/>
        <v>2464</v>
      </c>
    </row>
    <row r="13" spans="1:9" ht="15" customHeight="1">
      <c r="A13" s="5" t="s">
        <v>139</v>
      </c>
      <c r="B13" s="20">
        <v>196</v>
      </c>
      <c r="C13" s="20">
        <v>265</v>
      </c>
      <c r="D13" s="20">
        <v>178</v>
      </c>
      <c r="E13" s="21">
        <v>110</v>
      </c>
      <c r="F13" s="21">
        <v>198</v>
      </c>
      <c r="G13" s="21"/>
      <c r="H13" s="21"/>
      <c r="I13" s="8">
        <f t="shared" si="0"/>
        <v>947</v>
      </c>
    </row>
    <row r="14" spans="1:9" ht="15" customHeight="1">
      <c r="A14" s="5" t="s">
        <v>140</v>
      </c>
      <c r="B14" s="20">
        <v>750</v>
      </c>
      <c r="C14" s="20">
        <v>348</v>
      </c>
      <c r="D14" s="20"/>
      <c r="E14" s="21">
        <v>95</v>
      </c>
      <c r="F14" s="21"/>
      <c r="G14" s="21"/>
      <c r="H14" s="21">
        <v>41</v>
      </c>
      <c r="I14" s="8">
        <f t="shared" si="0"/>
        <v>1234</v>
      </c>
    </row>
    <row r="15" spans="1:9" ht="15" customHeight="1">
      <c r="A15" s="5" t="s">
        <v>141</v>
      </c>
      <c r="B15" s="20">
        <v>182</v>
      </c>
      <c r="C15" s="20">
        <v>58</v>
      </c>
      <c r="D15" s="20"/>
      <c r="E15" s="21"/>
      <c r="F15" s="21"/>
      <c r="G15" s="21"/>
      <c r="H15" s="21"/>
      <c r="I15" s="8">
        <f t="shared" si="0"/>
        <v>240</v>
      </c>
    </row>
    <row r="16" spans="1:9" ht="15" customHeight="1">
      <c r="A16" s="5" t="s">
        <v>142</v>
      </c>
      <c r="B16" s="20">
        <v>650</v>
      </c>
      <c r="C16" s="20"/>
      <c r="D16" s="20"/>
      <c r="E16" s="21"/>
      <c r="F16" s="21"/>
      <c r="G16" s="21"/>
      <c r="H16" s="21"/>
      <c r="I16" s="8">
        <f t="shared" si="0"/>
        <v>650</v>
      </c>
    </row>
    <row r="17" spans="1:9" ht="15" customHeight="1">
      <c r="A17" s="5" t="s">
        <v>143</v>
      </c>
      <c r="B17" s="20"/>
      <c r="C17" s="20">
        <v>374</v>
      </c>
      <c r="D17" s="20"/>
      <c r="E17" s="21"/>
      <c r="F17" s="21"/>
      <c r="G17" s="21"/>
      <c r="H17" s="21"/>
      <c r="I17" s="8">
        <f t="shared" si="0"/>
        <v>374</v>
      </c>
    </row>
    <row r="18" spans="1:9" ht="15" customHeight="1">
      <c r="A18" s="26" t="s">
        <v>145</v>
      </c>
      <c r="B18" s="20"/>
      <c r="C18" s="20"/>
      <c r="D18" s="20"/>
      <c r="E18" s="21"/>
      <c r="F18" s="21"/>
      <c r="G18" s="21"/>
      <c r="H18" s="21"/>
      <c r="I18" s="8">
        <f t="shared" si="0"/>
        <v>0</v>
      </c>
    </row>
    <row r="19" spans="1:9" ht="15" customHeight="1">
      <c r="A19" s="10" t="s">
        <v>146</v>
      </c>
      <c r="B19" s="20"/>
      <c r="C19" s="20"/>
      <c r="D19" s="20"/>
      <c r="E19" s="21"/>
      <c r="F19" s="23"/>
      <c r="G19" s="23"/>
      <c r="H19" s="23"/>
      <c r="I19" s="8">
        <f t="shared" si="0"/>
        <v>0</v>
      </c>
    </row>
    <row r="20" spans="1:9" ht="15" customHeight="1">
      <c r="A20" s="10" t="s">
        <v>147</v>
      </c>
      <c r="B20" s="20"/>
      <c r="C20" s="20"/>
      <c r="D20" s="20"/>
      <c r="E20" s="21"/>
      <c r="F20" s="23">
        <v>594</v>
      </c>
      <c r="G20" s="23"/>
      <c r="H20" s="23"/>
      <c r="I20" s="8">
        <f t="shared" si="0"/>
        <v>594</v>
      </c>
    </row>
    <row r="21" spans="1:9" ht="15" customHeight="1">
      <c r="A21" s="10" t="s">
        <v>148</v>
      </c>
      <c r="B21" s="20"/>
      <c r="C21" s="20"/>
      <c r="D21" s="20"/>
      <c r="E21" s="21"/>
      <c r="F21" s="23"/>
      <c r="G21" s="23"/>
      <c r="H21" s="23"/>
      <c r="I21" s="8">
        <f t="shared" si="0"/>
        <v>0</v>
      </c>
    </row>
    <row r="22" spans="1:9" ht="15" customHeight="1">
      <c r="A22" s="10" t="s">
        <v>149</v>
      </c>
      <c r="B22" s="20"/>
      <c r="C22" s="20"/>
      <c r="D22" s="20"/>
      <c r="E22" s="21"/>
      <c r="F22" s="23"/>
      <c r="G22" s="23"/>
      <c r="H22" s="23">
        <v>730</v>
      </c>
      <c r="I22" s="8">
        <f t="shared" si="0"/>
        <v>730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>
        <v>274</v>
      </c>
      <c r="I26" s="8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11952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285156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144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136</v>
      </c>
      <c r="B7" s="20"/>
      <c r="C7" s="20">
        <v>180</v>
      </c>
      <c r="D7" s="20"/>
      <c r="E7" s="21">
        <v>185</v>
      </c>
      <c r="F7" s="21">
        <v>358</v>
      </c>
      <c r="G7" s="21"/>
      <c r="H7" s="21"/>
      <c r="I7" s="8">
        <f t="shared" ref="I7:I26" si="0">SUM(B7:H7)</f>
        <v>723</v>
      </c>
    </row>
    <row r="8" spans="1:9" ht="15" customHeight="1">
      <c r="A8" s="5" t="s">
        <v>110</v>
      </c>
      <c r="B8" s="20">
        <v>520</v>
      </c>
      <c r="C8" s="20">
        <v>1072</v>
      </c>
      <c r="D8" s="20">
        <v>391</v>
      </c>
      <c r="E8" s="21">
        <v>565</v>
      </c>
      <c r="F8" s="21"/>
      <c r="G8" s="22"/>
      <c r="H8" s="21"/>
      <c r="I8" s="8">
        <f t="shared" si="0"/>
        <v>2548</v>
      </c>
    </row>
    <row r="9" spans="1:9" ht="15" customHeight="1">
      <c r="A9" s="5" t="s">
        <v>137</v>
      </c>
      <c r="B9" s="20">
        <v>136</v>
      </c>
      <c r="C9" s="20">
        <v>203</v>
      </c>
      <c r="D9" s="20"/>
      <c r="E9" s="21">
        <v>500</v>
      </c>
      <c r="F9" s="21"/>
      <c r="G9" s="21"/>
      <c r="H9" s="21"/>
      <c r="I9" s="8">
        <f t="shared" si="0"/>
        <v>839</v>
      </c>
    </row>
    <row r="10" spans="1:9" ht="15" customHeight="1">
      <c r="A10" s="5" t="s">
        <v>138</v>
      </c>
      <c r="B10" s="20">
        <v>597</v>
      </c>
      <c r="C10" s="20">
        <v>1214</v>
      </c>
      <c r="D10" s="20">
        <v>1344</v>
      </c>
      <c r="E10" s="21">
        <v>325</v>
      </c>
      <c r="F10" s="21"/>
      <c r="G10" s="21">
        <v>280</v>
      </c>
      <c r="H10" s="21">
        <v>188</v>
      </c>
      <c r="I10" s="8">
        <f t="shared" si="0"/>
        <v>3948</v>
      </c>
    </row>
    <row r="11" spans="1:9" ht="15" customHeight="1">
      <c r="A11" s="5" t="s">
        <v>88</v>
      </c>
      <c r="B11" s="20">
        <v>344</v>
      </c>
      <c r="C11" s="20">
        <v>1097</v>
      </c>
      <c r="D11" s="20">
        <v>1078</v>
      </c>
      <c r="E11" s="21">
        <v>520</v>
      </c>
      <c r="F11" s="21">
        <v>252</v>
      </c>
      <c r="G11" s="21">
        <v>322</v>
      </c>
      <c r="H11" s="21">
        <v>140</v>
      </c>
      <c r="I11" s="8">
        <f t="shared" si="0"/>
        <v>3753</v>
      </c>
    </row>
    <row r="12" spans="1:9" ht="15" customHeight="1">
      <c r="A12" s="5" t="s">
        <v>90</v>
      </c>
      <c r="B12" s="20"/>
      <c r="C12" s="20">
        <v>938</v>
      </c>
      <c r="D12" s="20"/>
      <c r="E12" s="21">
        <v>700</v>
      </c>
      <c r="F12" s="21"/>
      <c r="G12" s="22"/>
      <c r="H12" s="21">
        <v>141</v>
      </c>
      <c r="I12" s="8">
        <f t="shared" si="0"/>
        <v>1779</v>
      </c>
    </row>
    <row r="13" spans="1:9" ht="15" customHeight="1">
      <c r="A13" s="5" t="s">
        <v>139</v>
      </c>
      <c r="B13" s="20">
        <v>400</v>
      </c>
      <c r="C13" s="20">
        <v>1667</v>
      </c>
      <c r="D13" s="20">
        <v>658</v>
      </c>
      <c r="E13" s="21">
        <v>545</v>
      </c>
      <c r="F13" s="21"/>
      <c r="G13" s="21"/>
      <c r="H13" s="21">
        <v>167</v>
      </c>
      <c r="I13" s="8">
        <f t="shared" si="0"/>
        <v>3437</v>
      </c>
    </row>
    <row r="14" spans="1:9" ht="15" customHeight="1">
      <c r="A14" s="5" t="s">
        <v>140</v>
      </c>
      <c r="B14" s="20">
        <v>166</v>
      </c>
      <c r="C14" s="20">
        <v>290</v>
      </c>
      <c r="D14" s="20"/>
      <c r="E14" s="21">
        <v>560</v>
      </c>
      <c r="F14" s="21"/>
      <c r="G14" s="21"/>
      <c r="H14" s="21"/>
      <c r="I14" s="8">
        <f t="shared" si="0"/>
        <v>1016</v>
      </c>
    </row>
    <row r="15" spans="1:9" ht="15" customHeight="1">
      <c r="A15" s="5" t="s">
        <v>141</v>
      </c>
      <c r="B15" s="20"/>
      <c r="C15" s="20"/>
      <c r="D15" s="20">
        <v>540</v>
      </c>
      <c r="E15" s="21"/>
      <c r="F15" s="21">
        <v>140</v>
      </c>
      <c r="G15" s="21">
        <v>82</v>
      </c>
      <c r="H15" s="21"/>
      <c r="I15" s="8">
        <f t="shared" si="0"/>
        <v>762</v>
      </c>
    </row>
    <row r="16" spans="1:9" ht="15" customHeight="1">
      <c r="A16" s="5" t="s">
        <v>151</v>
      </c>
      <c r="B16" s="20">
        <v>262</v>
      </c>
      <c r="C16" s="20"/>
      <c r="D16" s="20"/>
      <c r="E16" s="21"/>
      <c r="F16" s="21"/>
      <c r="G16" s="21"/>
      <c r="H16" s="21"/>
      <c r="I16" s="8">
        <f t="shared" si="0"/>
        <v>262</v>
      </c>
    </row>
    <row r="17" spans="1:9" ht="15" customHeight="1">
      <c r="A17" s="5" t="s">
        <v>152</v>
      </c>
      <c r="B17" s="20"/>
      <c r="C17" s="20">
        <v>336</v>
      </c>
      <c r="D17" s="20"/>
      <c r="E17" s="21"/>
      <c r="F17" s="21"/>
      <c r="G17" s="21"/>
      <c r="H17" s="21"/>
      <c r="I17" s="8">
        <f t="shared" si="0"/>
        <v>336</v>
      </c>
    </row>
    <row r="18" spans="1:9" ht="15" customHeight="1">
      <c r="A18" s="26" t="s">
        <v>41</v>
      </c>
      <c r="B18" s="20"/>
      <c r="C18" s="20"/>
      <c r="D18" s="20">
        <v>818</v>
      </c>
      <c r="E18" s="21"/>
      <c r="F18" s="21"/>
      <c r="G18" s="21"/>
      <c r="H18" s="21"/>
      <c r="I18" s="8">
        <f t="shared" si="0"/>
        <v>818</v>
      </c>
    </row>
    <row r="19" spans="1:9" ht="15" customHeight="1">
      <c r="A19" s="10" t="s">
        <v>153</v>
      </c>
      <c r="B19" s="20"/>
      <c r="C19" s="20"/>
      <c r="D19" s="20">
        <v>931</v>
      </c>
      <c r="E19" s="21"/>
      <c r="F19" s="23"/>
      <c r="G19" s="23"/>
      <c r="H19" s="23"/>
      <c r="I19" s="8">
        <f t="shared" si="0"/>
        <v>931</v>
      </c>
    </row>
    <row r="20" spans="1:9" ht="15" customHeight="1">
      <c r="A20" s="10" t="s">
        <v>154</v>
      </c>
      <c r="B20" s="20"/>
      <c r="C20" s="20"/>
      <c r="D20" s="20">
        <v>354</v>
      </c>
      <c r="E20" s="21"/>
      <c r="F20" s="23"/>
      <c r="G20" s="23"/>
      <c r="H20" s="23"/>
      <c r="I20" s="8">
        <f t="shared" si="0"/>
        <v>354</v>
      </c>
    </row>
    <row r="21" spans="1:9" ht="15" customHeight="1">
      <c r="A21" s="10" t="s">
        <v>155</v>
      </c>
      <c r="B21" s="20"/>
      <c r="C21" s="20"/>
      <c r="D21" s="20"/>
      <c r="E21" s="21"/>
      <c r="F21" s="23">
        <v>365</v>
      </c>
      <c r="G21" s="23"/>
      <c r="H21" s="23"/>
      <c r="I21" s="8">
        <f t="shared" si="0"/>
        <v>365</v>
      </c>
    </row>
    <row r="22" spans="1:9" ht="15" customHeight="1">
      <c r="A22" s="10" t="s">
        <v>156</v>
      </c>
      <c r="B22" s="20"/>
      <c r="C22" s="20"/>
      <c r="D22" s="20"/>
      <c r="E22" s="21"/>
      <c r="F22" s="23"/>
      <c r="G22" s="23"/>
      <c r="H22" s="23"/>
      <c r="I22" s="8">
        <f t="shared" si="0"/>
        <v>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>
        <v>274</v>
      </c>
      <c r="I26" s="8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21871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11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11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1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1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1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1" ht="15" customHeight="1">
      <c r="A6" s="19" t="s">
        <v>150</v>
      </c>
      <c r="B6" s="4" t="s">
        <v>6</v>
      </c>
      <c r="C6" s="4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11" ht="15" customHeight="1">
      <c r="A7" s="5" t="s">
        <v>136</v>
      </c>
      <c r="B7" s="20">
        <v>49</v>
      </c>
      <c r="C7" s="20"/>
      <c r="D7" s="20"/>
      <c r="E7" s="21"/>
      <c r="F7" s="21"/>
      <c r="G7" s="21"/>
      <c r="H7" s="21"/>
      <c r="I7" s="8">
        <f t="shared" ref="I7:I26" si="0">SUM(B7:H7)</f>
        <v>49</v>
      </c>
    </row>
    <row r="8" spans="1:11" ht="15" customHeight="1">
      <c r="A8" s="5" t="s">
        <v>110</v>
      </c>
      <c r="B8" s="20">
        <v>578</v>
      </c>
      <c r="C8" s="20">
        <v>992</v>
      </c>
      <c r="D8" s="20"/>
      <c r="E8" s="21"/>
      <c r="F8" s="21"/>
      <c r="G8" s="22">
        <v>248</v>
      </c>
      <c r="H8" s="21"/>
      <c r="I8" s="8">
        <f t="shared" si="0"/>
        <v>1818</v>
      </c>
    </row>
    <row r="9" spans="1:11" ht="15" customHeight="1">
      <c r="A9" s="5" t="s">
        <v>157</v>
      </c>
      <c r="B9" s="20"/>
      <c r="C9" s="20"/>
      <c r="D9" s="20">
        <v>139</v>
      </c>
      <c r="E9" s="21">
        <v>80</v>
      </c>
      <c r="F9" s="21"/>
      <c r="G9" s="21"/>
      <c r="H9" s="21"/>
      <c r="I9" s="8">
        <f t="shared" si="0"/>
        <v>219</v>
      </c>
    </row>
    <row r="10" spans="1:11" ht="15" customHeight="1">
      <c r="A10" s="5" t="s">
        <v>137</v>
      </c>
      <c r="B10" s="20">
        <v>458</v>
      </c>
      <c r="C10" s="20">
        <v>386</v>
      </c>
      <c r="D10" s="20">
        <v>127</v>
      </c>
      <c r="E10" s="21">
        <v>25</v>
      </c>
      <c r="F10" s="23"/>
      <c r="G10" s="29">
        <v>130</v>
      </c>
      <c r="H10" s="23">
        <v>122</v>
      </c>
      <c r="I10" s="8">
        <f t="shared" si="0"/>
        <v>1248</v>
      </c>
      <c r="J10" s="30" t="s">
        <v>158</v>
      </c>
      <c r="K10" s="30" t="s">
        <v>161</v>
      </c>
    </row>
    <row r="11" spans="1:11" ht="15" customHeight="1">
      <c r="A11" s="5" t="s">
        <v>138</v>
      </c>
      <c r="B11" s="20">
        <v>882</v>
      </c>
      <c r="C11" s="20">
        <v>141</v>
      </c>
      <c r="D11" s="20">
        <v>169</v>
      </c>
      <c r="E11" s="21">
        <v>125</v>
      </c>
      <c r="F11" s="21"/>
      <c r="G11" s="21"/>
      <c r="H11" s="21">
        <v>122</v>
      </c>
      <c r="I11" s="8">
        <f t="shared" si="0"/>
        <v>1439</v>
      </c>
    </row>
    <row r="12" spans="1:11" ht="15" customHeight="1">
      <c r="A12" s="5" t="s">
        <v>126</v>
      </c>
      <c r="B12" s="20"/>
      <c r="C12" s="20"/>
      <c r="D12" s="20">
        <v>200</v>
      </c>
      <c r="E12" s="21"/>
      <c r="F12" s="21"/>
      <c r="G12" s="22"/>
      <c r="H12" s="21">
        <v>340</v>
      </c>
      <c r="I12" s="8">
        <f t="shared" si="0"/>
        <v>540</v>
      </c>
    </row>
    <row r="13" spans="1:11" ht="15" customHeight="1">
      <c r="A13" s="5" t="s">
        <v>165</v>
      </c>
      <c r="B13" s="20"/>
      <c r="C13" s="20">
        <v>96</v>
      </c>
      <c r="D13" s="20">
        <v>49</v>
      </c>
      <c r="E13" s="21"/>
      <c r="F13" s="21"/>
      <c r="G13" s="21"/>
      <c r="H13" s="21">
        <v>30</v>
      </c>
      <c r="I13" s="8">
        <f t="shared" si="0"/>
        <v>175</v>
      </c>
    </row>
    <row r="14" spans="1:11" ht="15" customHeight="1">
      <c r="A14" s="5" t="s">
        <v>88</v>
      </c>
      <c r="B14" s="20">
        <v>340</v>
      </c>
      <c r="C14" s="20">
        <v>865</v>
      </c>
      <c r="D14" s="20">
        <v>616</v>
      </c>
      <c r="E14" s="21">
        <v>185</v>
      </c>
      <c r="F14" s="21"/>
      <c r="G14" s="21">
        <v>396</v>
      </c>
      <c r="H14" s="21">
        <v>139</v>
      </c>
      <c r="I14" s="8">
        <f t="shared" si="0"/>
        <v>2541</v>
      </c>
    </row>
    <row r="15" spans="1:11" ht="15" customHeight="1">
      <c r="A15" s="5" t="s">
        <v>116</v>
      </c>
      <c r="B15" s="20">
        <v>39</v>
      </c>
      <c r="C15" s="20">
        <v>132</v>
      </c>
      <c r="D15" s="20">
        <v>111</v>
      </c>
      <c r="E15" s="21"/>
      <c r="F15" s="21"/>
      <c r="G15" s="21">
        <v>306</v>
      </c>
      <c r="H15" s="21"/>
      <c r="I15" s="8">
        <f t="shared" si="0"/>
        <v>588</v>
      </c>
    </row>
    <row r="16" spans="1:11" ht="15" customHeight="1">
      <c r="A16" s="5" t="s">
        <v>167</v>
      </c>
      <c r="B16" s="20">
        <v>670</v>
      </c>
      <c r="C16" s="20"/>
      <c r="D16" s="20"/>
      <c r="E16" s="21"/>
      <c r="F16" s="21"/>
      <c r="G16" s="21"/>
      <c r="H16" s="21"/>
      <c r="I16" s="8">
        <f t="shared" si="0"/>
        <v>670</v>
      </c>
    </row>
    <row r="17" spans="1:9" ht="15" customHeight="1">
      <c r="A17" s="5" t="s">
        <v>33</v>
      </c>
      <c r="B17" s="20"/>
      <c r="C17" s="20">
        <v>557</v>
      </c>
      <c r="D17" s="20"/>
      <c r="E17" s="21"/>
      <c r="F17" s="21"/>
      <c r="G17" s="21"/>
      <c r="H17" s="21"/>
      <c r="I17" s="8">
        <f t="shared" si="0"/>
        <v>557</v>
      </c>
    </row>
    <row r="18" spans="1:9" ht="15" customHeight="1">
      <c r="A18" s="26" t="s">
        <v>171</v>
      </c>
      <c r="B18" s="20"/>
      <c r="C18" s="20">
        <v>325</v>
      </c>
      <c r="D18" s="20"/>
      <c r="E18" s="21"/>
      <c r="F18" s="21"/>
      <c r="G18" s="21"/>
      <c r="H18" s="21"/>
      <c r="I18" s="8">
        <f t="shared" si="0"/>
        <v>325</v>
      </c>
    </row>
    <row r="19" spans="1:9" ht="15" customHeight="1">
      <c r="A19" s="10" t="s">
        <v>172</v>
      </c>
      <c r="B19" s="20"/>
      <c r="C19" s="20">
        <v>276</v>
      </c>
      <c r="D19" s="20"/>
      <c r="E19" s="21"/>
      <c r="F19" s="23"/>
      <c r="G19" s="23"/>
      <c r="H19" s="23"/>
      <c r="I19" s="8">
        <f t="shared" si="0"/>
        <v>276</v>
      </c>
    </row>
    <row r="20" spans="1:9" ht="15" customHeight="1">
      <c r="A20" s="10" t="s">
        <v>176</v>
      </c>
      <c r="B20" s="20"/>
      <c r="C20" s="20"/>
      <c r="D20" s="20">
        <v>164</v>
      </c>
      <c r="E20" s="21"/>
      <c r="F20" s="23"/>
      <c r="G20" s="23"/>
      <c r="H20" s="23"/>
      <c r="I20" s="8">
        <f t="shared" si="0"/>
        <v>164</v>
      </c>
    </row>
    <row r="21" spans="1:9" ht="15" customHeight="1">
      <c r="A21" s="10" t="s">
        <v>180</v>
      </c>
      <c r="B21" s="20"/>
      <c r="C21" s="20"/>
      <c r="D21" s="20">
        <v>398</v>
      </c>
      <c r="E21" s="21"/>
      <c r="F21" s="23"/>
      <c r="G21" s="23"/>
      <c r="H21" s="23"/>
      <c r="I21" s="8">
        <f t="shared" si="0"/>
        <v>398</v>
      </c>
    </row>
    <row r="22" spans="1:9" ht="15" customHeight="1">
      <c r="A22" s="10" t="s">
        <v>183</v>
      </c>
      <c r="B22" s="20"/>
      <c r="C22" s="20"/>
      <c r="D22" s="20"/>
      <c r="E22" s="21"/>
      <c r="F22" s="23">
        <v>1220</v>
      </c>
      <c r="G22" s="23"/>
      <c r="H22" s="23"/>
      <c r="I22" s="8">
        <f t="shared" si="0"/>
        <v>1220</v>
      </c>
    </row>
    <row r="23" spans="1:9" ht="15" customHeight="1">
      <c r="A23" s="10" t="s">
        <v>185</v>
      </c>
      <c r="B23" s="20"/>
      <c r="C23" s="20"/>
      <c r="D23" s="20"/>
      <c r="E23" s="21"/>
      <c r="F23" s="23">
        <v>604</v>
      </c>
      <c r="G23" s="23"/>
      <c r="H23" s="23"/>
      <c r="I23" s="8">
        <f t="shared" si="0"/>
        <v>604</v>
      </c>
    </row>
    <row r="24" spans="1:9" ht="15" customHeight="1">
      <c r="A24" s="10" t="s">
        <v>187</v>
      </c>
      <c r="B24" s="20"/>
      <c r="C24" s="20"/>
      <c r="D24" s="20"/>
      <c r="E24" s="21"/>
      <c r="F24" s="23">
        <v>1364</v>
      </c>
      <c r="G24" s="23"/>
      <c r="H24" s="23"/>
      <c r="I24" s="8">
        <f t="shared" si="0"/>
        <v>1364</v>
      </c>
    </row>
    <row r="25" spans="1:9" ht="15" customHeight="1">
      <c r="A25" s="10" t="s">
        <v>189</v>
      </c>
      <c r="B25" s="20"/>
      <c r="C25" s="20"/>
      <c r="D25" s="20"/>
      <c r="E25" s="21"/>
      <c r="F25" s="23">
        <v>230</v>
      </c>
      <c r="G25" s="23"/>
      <c r="H25" s="23"/>
      <c r="I25" s="8">
        <f t="shared" si="0"/>
        <v>230</v>
      </c>
    </row>
    <row r="26" spans="1:9" ht="15" customHeight="1">
      <c r="A26" s="10" t="s">
        <v>191</v>
      </c>
      <c r="B26" s="20"/>
      <c r="C26" s="20"/>
      <c r="D26" s="20"/>
      <c r="E26" s="21"/>
      <c r="F26" s="23"/>
      <c r="G26" s="23"/>
      <c r="H26" s="23">
        <v>274</v>
      </c>
      <c r="I26" s="8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12831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  <row r="32" spans="1:9" ht="15" customHeight="1">
      <c r="B32">
        <f>78*10</f>
        <v>780</v>
      </c>
    </row>
    <row r="33" spans="2:2" ht="15" customHeight="1">
      <c r="B33">
        <f>44*8</f>
        <v>352</v>
      </c>
    </row>
    <row r="34" spans="2:2" ht="15" customHeight="1">
      <c r="B34">
        <f>B33+B32</f>
        <v>1132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ColWidth="17.28515625" defaultRowHeight="15" customHeight="1" x14ac:dyDescent="0"/>
  <cols>
    <col min="1" max="1" width="27.85546875" customWidth="1"/>
  </cols>
  <sheetData>
    <row r="1" spans="1:10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10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0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0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0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0" ht="15" customHeight="1">
      <c r="A6" s="19" t="s">
        <v>159</v>
      </c>
      <c r="B6" s="4" t="s">
        <v>6</v>
      </c>
      <c r="C6" s="4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10" ht="15" customHeight="1">
      <c r="A7" s="5" t="s">
        <v>160</v>
      </c>
      <c r="B7" s="20"/>
      <c r="C7" s="20">
        <v>468</v>
      </c>
      <c r="D7" s="20"/>
      <c r="E7" s="21"/>
      <c r="F7" s="21"/>
      <c r="G7" s="21"/>
      <c r="H7" s="21">
        <v>174</v>
      </c>
      <c r="I7" s="8">
        <f t="shared" ref="I7:I18" si="0">SUM(B7:H7)</f>
        <v>642</v>
      </c>
    </row>
    <row r="8" spans="1:10" ht="15" customHeight="1">
      <c r="A8" s="5" t="s">
        <v>136</v>
      </c>
      <c r="B8" s="20"/>
      <c r="C8" s="20">
        <v>272</v>
      </c>
      <c r="D8" s="20"/>
      <c r="E8" s="21"/>
      <c r="F8" s="21">
        <v>314</v>
      </c>
      <c r="G8" s="22"/>
      <c r="H8" s="21"/>
      <c r="I8" s="8">
        <f t="shared" si="0"/>
        <v>586</v>
      </c>
    </row>
    <row r="9" spans="1:10" ht="15" customHeight="1">
      <c r="A9" s="5" t="s">
        <v>162</v>
      </c>
      <c r="B9" s="20">
        <v>227</v>
      </c>
      <c r="C9" s="20">
        <v>290</v>
      </c>
      <c r="D9" s="20">
        <v>81</v>
      </c>
      <c r="E9" s="21"/>
      <c r="F9" s="21"/>
      <c r="G9" s="21"/>
      <c r="H9" s="21">
        <v>93</v>
      </c>
      <c r="I9" s="8">
        <f t="shared" si="0"/>
        <v>691</v>
      </c>
    </row>
    <row r="10" spans="1:10" ht="15" customHeight="1">
      <c r="A10" s="5" t="s">
        <v>163</v>
      </c>
      <c r="B10" s="20"/>
      <c r="C10" s="20">
        <v>1202</v>
      </c>
      <c r="D10" s="20"/>
      <c r="E10" s="31" t="s">
        <v>164</v>
      </c>
      <c r="F10" s="23"/>
      <c r="G10" s="23"/>
      <c r="H10" s="32" t="s">
        <v>164</v>
      </c>
      <c r="I10" s="33">
        <f t="shared" si="0"/>
        <v>1202</v>
      </c>
      <c r="J10" s="30" t="s">
        <v>166</v>
      </c>
    </row>
    <row r="11" spans="1:10" ht="15" customHeight="1">
      <c r="A11" s="5" t="s">
        <v>157</v>
      </c>
      <c r="B11" s="20"/>
      <c r="C11" s="20">
        <v>660</v>
      </c>
      <c r="D11" s="20">
        <v>104</v>
      </c>
      <c r="E11" s="21"/>
      <c r="F11" s="29">
        <v>130</v>
      </c>
      <c r="G11" s="21">
        <v>56</v>
      </c>
      <c r="H11" s="29">
        <v>130</v>
      </c>
      <c r="I11" s="8">
        <f t="shared" si="0"/>
        <v>1080</v>
      </c>
      <c r="J11" s="30" t="s">
        <v>169</v>
      </c>
    </row>
    <row r="12" spans="1:10" ht="15" customHeight="1">
      <c r="A12" s="5" t="s">
        <v>137</v>
      </c>
      <c r="B12" s="20">
        <v>224</v>
      </c>
      <c r="C12" s="20">
        <v>480</v>
      </c>
      <c r="D12" s="20">
        <v>147</v>
      </c>
      <c r="E12" s="21">
        <v>280</v>
      </c>
      <c r="F12" s="21"/>
      <c r="G12" s="22">
        <v>243</v>
      </c>
      <c r="H12" s="21">
        <v>105</v>
      </c>
      <c r="I12" s="8">
        <f t="shared" si="0"/>
        <v>1479</v>
      </c>
    </row>
    <row r="13" spans="1:10" ht="15" customHeight="1">
      <c r="A13" s="5" t="s">
        <v>170</v>
      </c>
      <c r="B13" s="20">
        <v>332</v>
      </c>
      <c r="C13" s="20">
        <v>164</v>
      </c>
      <c r="D13" s="20">
        <v>110</v>
      </c>
      <c r="E13" s="21"/>
      <c r="F13" s="21"/>
      <c r="G13" s="21">
        <v>142</v>
      </c>
      <c r="H13" s="21"/>
      <c r="I13" s="8">
        <f t="shared" si="0"/>
        <v>748</v>
      </c>
    </row>
    <row r="14" spans="1:10" ht="15" customHeight="1">
      <c r="A14" s="5" t="s">
        <v>138</v>
      </c>
      <c r="B14" s="20"/>
      <c r="C14" s="20">
        <v>177</v>
      </c>
      <c r="D14" s="20"/>
      <c r="E14" s="21">
        <v>185</v>
      </c>
      <c r="F14" s="21"/>
      <c r="G14" s="21"/>
      <c r="H14" s="21">
        <v>613</v>
      </c>
      <c r="I14" s="8">
        <f t="shared" si="0"/>
        <v>975</v>
      </c>
      <c r="J14" s="30"/>
    </row>
    <row r="15" spans="1:10" ht="15" customHeight="1">
      <c r="A15" s="5" t="s">
        <v>173</v>
      </c>
      <c r="B15" s="20">
        <v>1830</v>
      </c>
      <c r="C15" s="20"/>
      <c r="D15" s="20"/>
      <c r="F15" s="21"/>
      <c r="G15" s="21"/>
      <c r="H15" s="21"/>
      <c r="I15" s="8">
        <f t="shared" si="0"/>
        <v>1830</v>
      </c>
    </row>
    <row r="16" spans="1:10" ht="15" customHeight="1">
      <c r="A16" s="5" t="s">
        <v>175</v>
      </c>
      <c r="B16" s="20">
        <v>1438</v>
      </c>
      <c r="C16" s="20"/>
      <c r="D16" s="20"/>
      <c r="E16" s="21"/>
      <c r="F16" s="21"/>
      <c r="G16" s="21"/>
      <c r="H16" s="21"/>
      <c r="I16" s="8">
        <f t="shared" si="0"/>
        <v>1438</v>
      </c>
    </row>
    <row r="17" spans="1:9" ht="15" customHeight="1">
      <c r="A17" s="5" t="s">
        <v>178</v>
      </c>
      <c r="B17" s="20">
        <v>434</v>
      </c>
      <c r="C17" s="20"/>
      <c r="D17" s="20"/>
      <c r="E17" s="21"/>
      <c r="F17" s="21"/>
      <c r="G17" s="21"/>
      <c r="H17" s="21"/>
      <c r="I17" s="8">
        <f t="shared" si="0"/>
        <v>434</v>
      </c>
    </row>
    <row r="18" spans="1:9" ht="15" customHeight="1">
      <c r="A18" s="26" t="s">
        <v>179</v>
      </c>
      <c r="B18" s="20"/>
      <c r="C18" s="20">
        <v>384</v>
      </c>
      <c r="D18" s="20"/>
      <c r="E18" s="21">
        <v>175</v>
      </c>
      <c r="F18" s="21"/>
      <c r="G18" s="21"/>
      <c r="H18" s="21"/>
      <c r="I18" s="8">
        <f t="shared" si="0"/>
        <v>559</v>
      </c>
    </row>
    <row r="19" spans="1:9" ht="15" customHeight="1">
      <c r="A19" s="10" t="s">
        <v>181</v>
      </c>
      <c r="B19" s="20"/>
      <c r="C19" s="20"/>
      <c r="D19" s="20"/>
      <c r="E19" s="21"/>
      <c r="F19" s="23">
        <v>1370</v>
      </c>
      <c r="G19" s="23"/>
      <c r="H19" s="23"/>
      <c r="I19" s="8"/>
    </row>
    <row r="20" spans="1:9" ht="15" customHeight="1">
      <c r="A20" s="10" t="s">
        <v>182</v>
      </c>
      <c r="B20" s="20"/>
      <c r="C20" s="20"/>
      <c r="D20" s="20"/>
      <c r="E20" s="21"/>
      <c r="F20" s="23">
        <v>538</v>
      </c>
      <c r="G20" s="23">
        <v>449</v>
      </c>
      <c r="H20" s="23"/>
      <c r="I20" s="8"/>
    </row>
    <row r="21" spans="1:9" ht="15" customHeight="1">
      <c r="A21" s="10" t="s">
        <v>184</v>
      </c>
      <c r="B21" s="20"/>
      <c r="C21" s="20"/>
      <c r="D21" s="20"/>
      <c r="E21" s="21"/>
      <c r="F21" s="23"/>
      <c r="G21" s="23"/>
      <c r="H21" s="23">
        <v>702</v>
      </c>
      <c r="I21" s="8"/>
    </row>
    <row r="22" spans="1:9" ht="15" customHeight="1">
      <c r="A22" s="13"/>
      <c r="B22" s="14"/>
      <c r="C22" s="14"/>
      <c r="D22" s="14"/>
      <c r="E22" s="14"/>
      <c r="F22" s="14"/>
      <c r="G22" s="14"/>
      <c r="H22" s="15" t="s">
        <v>48</v>
      </c>
      <c r="I22" s="8">
        <f>SUM(I7:I21)</f>
        <v>11664</v>
      </c>
    </row>
    <row r="23" spans="1:9" ht="15" customHeight="1">
      <c r="A23" s="16" t="s">
        <v>49</v>
      </c>
      <c r="B23" s="17"/>
      <c r="C23" s="18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7.28515625" defaultRowHeight="15" customHeight="1" x14ac:dyDescent="0"/>
  <cols>
    <col min="9" max="9" width="18.425781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168</v>
      </c>
      <c r="B6" s="4" t="s">
        <v>6</v>
      </c>
      <c r="C6" s="4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160</v>
      </c>
      <c r="B7" s="20">
        <v>382</v>
      </c>
      <c r="C7" s="20">
        <v>534</v>
      </c>
      <c r="D7" s="20">
        <v>224</v>
      </c>
      <c r="E7" s="21"/>
      <c r="F7" s="21"/>
      <c r="G7" s="21">
        <v>182</v>
      </c>
      <c r="H7" s="21"/>
      <c r="I7" s="8">
        <f t="shared" ref="I7:I18" si="0">SUM(B7:H7)</f>
        <v>1322</v>
      </c>
    </row>
    <row r="8" spans="1:9" ht="15" customHeight="1">
      <c r="A8" s="5" t="s">
        <v>174</v>
      </c>
      <c r="B8" s="20"/>
      <c r="C8" s="20"/>
      <c r="D8" s="20">
        <v>172</v>
      </c>
      <c r="E8" s="21"/>
      <c r="F8" s="21"/>
      <c r="G8" s="22"/>
      <c r="H8" s="21">
        <v>49</v>
      </c>
      <c r="I8" s="8">
        <f t="shared" si="0"/>
        <v>221</v>
      </c>
    </row>
    <row r="9" spans="1:9" ht="15" customHeight="1">
      <c r="A9" s="5" t="s">
        <v>177</v>
      </c>
      <c r="B9" s="20"/>
      <c r="C9" s="20"/>
      <c r="D9" s="20">
        <v>123</v>
      </c>
      <c r="E9" s="21">
        <v>195</v>
      </c>
      <c r="F9" s="21"/>
      <c r="G9" s="21"/>
      <c r="H9" s="21"/>
      <c r="I9" s="8">
        <f t="shared" si="0"/>
        <v>318</v>
      </c>
    </row>
    <row r="10" spans="1:9" ht="15" customHeight="1">
      <c r="A10" s="5" t="s">
        <v>136</v>
      </c>
      <c r="B10" s="20"/>
      <c r="C10" s="20">
        <v>127</v>
      </c>
      <c r="D10" s="20">
        <v>214</v>
      </c>
      <c r="E10" s="21"/>
      <c r="F10" s="23">
        <v>258</v>
      </c>
      <c r="G10" s="23"/>
      <c r="H10" s="23"/>
      <c r="I10" s="8">
        <f t="shared" si="0"/>
        <v>599</v>
      </c>
    </row>
    <row r="11" spans="1:9" ht="15" customHeight="1">
      <c r="A11" s="5" t="s">
        <v>162</v>
      </c>
      <c r="B11" s="20">
        <v>358</v>
      </c>
      <c r="C11" s="20">
        <v>688</v>
      </c>
      <c r="D11" s="20">
        <v>521</v>
      </c>
      <c r="E11" s="21">
        <v>70</v>
      </c>
      <c r="F11" s="21"/>
      <c r="G11" s="21">
        <v>220</v>
      </c>
      <c r="H11" s="21"/>
      <c r="I11" s="8">
        <f t="shared" si="0"/>
        <v>1857</v>
      </c>
    </row>
    <row r="12" spans="1:9" ht="15" customHeight="1">
      <c r="A12" s="5" t="s">
        <v>163</v>
      </c>
      <c r="B12" s="20">
        <v>392</v>
      </c>
      <c r="C12" s="20">
        <v>226</v>
      </c>
      <c r="D12" s="20">
        <v>534</v>
      </c>
      <c r="E12" s="21">
        <v>60</v>
      </c>
      <c r="F12" s="21">
        <v>131</v>
      </c>
      <c r="G12" s="22">
        <v>289</v>
      </c>
      <c r="H12" s="21">
        <v>118</v>
      </c>
      <c r="I12" s="8">
        <f t="shared" si="0"/>
        <v>1750</v>
      </c>
    </row>
    <row r="13" spans="1:9" ht="15" customHeight="1">
      <c r="A13" s="5" t="s">
        <v>145</v>
      </c>
      <c r="B13" s="20">
        <v>832</v>
      </c>
      <c r="C13" s="20">
        <v>646</v>
      </c>
      <c r="D13" s="20">
        <v>286</v>
      </c>
      <c r="E13" s="21">
        <v>90</v>
      </c>
      <c r="F13" s="21">
        <v>146</v>
      </c>
      <c r="G13" s="21">
        <v>197</v>
      </c>
      <c r="H13" s="21">
        <v>342</v>
      </c>
      <c r="I13" s="8">
        <f t="shared" si="0"/>
        <v>2539</v>
      </c>
    </row>
    <row r="14" spans="1:9" ht="15" customHeight="1">
      <c r="A14" s="5" t="s">
        <v>186</v>
      </c>
      <c r="B14" s="20">
        <v>122</v>
      </c>
      <c r="C14" s="20">
        <v>93</v>
      </c>
      <c r="D14" s="20">
        <v>145</v>
      </c>
      <c r="E14" s="21"/>
      <c r="F14" s="21"/>
      <c r="G14" s="21"/>
      <c r="H14" s="21">
        <v>47</v>
      </c>
      <c r="I14" s="8">
        <f t="shared" si="0"/>
        <v>407</v>
      </c>
    </row>
    <row r="15" spans="1:9" ht="15" customHeight="1">
      <c r="A15" s="5" t="s">
        <v>188</v>
      </c>
      <c r="B15" s="20">
        <v>1096</v>
      </c>
      <c r="C15" s="20"/>
      <c r="D15" s="20"/>
      <c r="E15" s="21"/>
      <c r="F15" s="21"/>
      <c r="G15" s="21"/>
      <c r="H15" s="21"/>
      <c r="I15" s="8">
        <f t="shared" si="0"/>
        <v>1096</v>
      </c>
    </row>
    <row r="16" spans="1:9" ht="15" customHeight="1">
      <c r="A16" s="5" t="s">
        <v>190</v>
      </c>
      <c r="B16" s="20"/>
      <c r="C16" s="20">
        <v>492</v>
      </c>
      <c r="D16" s="20"/>
      <c r="E16" s="21"/>
      <c r="F16" s="21"/>
      <c r="G16" s="21"/>
      <c r="H16" s="21"/>
      <c r="I16" s="8">
        <f t="shared" si="0"/>
        <v>492</v>
      </c>
    </row>
    <row r="17" spans="1:9" ht="15" customHeight="1">
      <c r="A17" s="5" t="s">
        <v>192</v>
      </c>
      <c r="B17" s="20"/>
      <c r="C17" s="20"/>
      <c r="D17" s="20"/>
      <c r="E17" s="21"/>
      <c r="F17" s="21">
        <v>1364</v>
      </c>
      <c r="G17" s="21"/>
      <c r="H17" s="21"/>
      <c r="I17" s="8">
        <f t="shared" si="0"/>
        <v>1364</v>
      </c>
    </row>
    <row r="18" spans="1:9" ht="15" customHeight="1">
      <c r="A18" s="26" t="s">
        <v>193</v>
      </c>
      <c r="B18" s="20"/>
      <c r="C18" s="20"/>
      <c r="D18" s="20"/>
      <c r="E18" s="21"/>
      <c r="F18" s="21"/>
      <c r="G18" s="21"/>
      <c r="H18" s="21">
        <v>366</v>
      </c>
      <c r="I18" s="8">
        <f t="shared" si="0"/>
        <v>366</v>
      </c>
    </row>
    <row r="19" spans="1:9" ht="15" customHeight="1">
      <c r="A19" s="13"/>
      <c r="B19" s="14"/>
      <c r="C19" s="14"/>
      <c r="D19" s="14"/>
      <c r="E19" s="14"/>
      <c r="F19" s="14"/>
      <c r="G19" s="14"/>
      <c r="H19" s="15" t="s">
        <v>48</v>
      </c>
      <c r="I19" s="8">
        <f>SUM(I7:I18)</f>
        <v>12331</v>
      </c>
    </row>
    <row r="20" spans="1:9" ht="15" customHeight="1">
      <c r="A20" s="16" t="s">
        <v>49</v>
      </c>
      <c r="B20" s="17"/>
      <c r="C20" s="18"/>
      <c r="D20" s="2"/>
      <c r="E20" s="2"/>
      <c r="F20" s="2"/>
      <c r="G20" s="2"/>
      <c r="H20" s="2"/>
      <c r="I2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baseColWidth="10" defaultColWidth="17.28515625" defaultRowHeight="15" customHeight="1" x14ac:dyDescent="0"/>
  <cols>
    <col min="1" max="1" width="25.28515625" customWidth="1"/>
    <col min="8" max="8" width="15" customWidth="1"/>
    <col min="9" max="9" width="24.710937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194</v>
      </c>
      <c r="B6" s="4" t="s">
        <v>6</v>
      </c>
      <c r="C6" s="4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160</v>
      </c>
      <c r="B7" s="20">
        <v>362</v>
      </c>
      <c r="C7" s="20">
        <v>520</v>
      </c>
      <c r="D7" s="20">
        <v>446</v>
      </c>
      <c r="E7" s="21"/>
      <c r="F7" s="21">
        <v>196</v>
      </c>
      <c r="G7" s="21">
        <v>189</v>
      </c>
      <c r="H7" s="21"/>
      <c r="I7" s="8">
        <f t="shared" ref="I7:I19" si="0">SUM(B7:H7)</f>
        <v>1713</v>
      </c>
    </row>
    <row r="8" spans="1:9" ht="15" customHeight="1">
      <c r="A8" s="5" t="s">
        <v>174</v>
      </c>
      <c r="B8" s="20"/>
      <c r="C8" s="20">
        <v>86</v>
      </c>
      <c r="D8" s="20">
        <v>554</v>
      </c>
      <c r="E8" s="21"/>
      <c r="F8" s="21"/>
      <c r="G8" s="22"/>
      <c r="H8" s="21">
        <v>107</v>
      </c>
      <c r="I8" s="8">
        <f t="shared" si="0"/>
        <v>747</v>
      </c>
    </row>
    <row r="9" spans="1:9" ht="15" customHeight="1">
      <c r="A9" s="5" t="s">
        <v>195</v>
      </c>
      <c r="B9" s="20">
        <v>480</v>
      </c>
      <c r="C9" s="20">
        <v>468</v>
      </c>
      <c r="D9" s="20">
        <v>296</v>
      </c>
      <c r="E9" s="21"/>
      <c r="F9" s="21">
        <v>120</v>
      </c>
      <c r="G9" s="21"/>
      <c r="H9" s="21">
        <v>110</v>
      </c>
      <c r="I9" s="8">
        <f t="shared" si="0"/>
        <v>1474</v>
      </c>
    </row>
    <row r="10" spans="1:9" ht="15" customHeight="1">
      <c r="A10" s="5" t="s">
        <v>196</v>
      </c>
      <c r="B10" s="20"/>
      <c r="C10" s="20"/>
      <c r="D10" s="20"/>
      <c r="E10" s="21"/>
      <c r="F10" s="23"/>
      <c r="G10" s="23"/>
      <c r="H10" s="23"/>
      <c r="I10" s="8">
        <f t="shared" si="0"/>
        <v>0</v>
      </c>
    </row>
    <row r="11" spans="1:9" ht="15" customHeight="1">
      <c r="A11" s="5" t="s">
        <v>197</v>
      </c>
      <c r="B11" s="20"/>
      <c r="C11" s="20">
        <v>308</v>
      </c>
      <c r="D11" s="20">
        <v>262</v>
      </c>
      <c r="E11" s="21"/>
      <c r="F11" s="21"/>
      <c r="G11" s="21"/>
      <c r="H11" s="21"/>
      <c r="I11" s="8">
        <f t="shared" si="0"/>
        <v>570</v>
      </c>
    </row>
    <row r="12" spans="1:9" ht="15" customHeight="1">
      <c r="A12" s="5" t="s">
        <v>177</v>
      </c>
      <c r="B12" s="20"/>
      <c r="C12" s="20">
        <v>110</v>
      </c>
      <c r="D12" s="20">
        <v>163</v>
      </c>
      <c r="E12" s="21"/>
      <c r="F12" s="21"/>
      <c r="G12" s="22"/>
      <c r="H12" s="21"/>
      <c r="I12" s="8">
        <f t="shared" si="0"/>
        <v>273</v>
      </c>
    </row>
    <row r="13" spans="1:9" ht="15" customHeight="1">
      <c r="A13" s="5" t="s">
        <v>136</v>
      </c>
      <c r="B13" s="20">
        <v>276</v>
      </c>
      <c r="C13" s="20">
        <v>156</v>
      </c>
      <c r="D13" s="20">
        <v>528</v>
      </c>
      <c r="E13" s="21"/>
      <c r="F13" s="21"/>
      <c r="G13" s="21">
        <v>128</v>
      </c>
      <c r="H13" s="21">
        <v>234</v>
      </c>
      <c r="I13" s="8">
        <f t="shared" si="0"/>
        <v>1322</v>
      </c>
    </row>
    <row r="14" spans="1:9" ht="15" customHeight="1">
      <c r="A14" s="5" t="s">
        <v>162</v>
      </c>
      <c r="B14" s="20">
        <v>103</v>
      </c>
      <c r="C14" s="20">
        <v>145</v>
      </c>
      <c r="D14" s="20">
        <v>737</v>
      </c>
      <c r="E14" s="21"/>
      <c r="F14" s="21"/>
      <c r="G14" s="21">
        <v>317</v>
      </c>
      <c r="H14" s="21">
        <v>230</v>
      </c>
      <c r="I14" s="8">
        <f t="shared" si="0"/>
        <v>1532</v>
      </c>
    </row>
    <row r="15" spans="1:9" ht="15" customHeight="1">
      <c r="A15" s="5" t="s">
        <v>163</v>
      </c>
      <c r="B15" s="20">
        <v>568</v>
      </c>
      <c r="C15" s="20">
        <v>407</v>
      </c>
      <c r="D15" s="20">
        <v>402</v>
      </c>
      <c r="E15" s="21"/>
      <c r="F15" s="21">
        <v>186</v>
      </c>
      <c r="G15" s="21">
        <v>402</v>
      </c>
      <c r="H15" s="21">
        <v>110</v>
      </c>
      <c r="I15" s="8">
        <f t="shared" si="0"/>
        <v>2075</v>
      </c>
    </row>
    <row r="16" spans="1:9" ht="15" customHeight="1">
      <c r="A16" s="5" t="s">
        <v>145</v>
      </c>
      <c r="B16" s="20">
        <v>1508</v>
      </c>
      <c r="C16" s="20"/>
      <c r="D16" s="20"/>
      <c r="E16" s="21"/>
      <c r="F16" s="21"/>
      <c r="G16" s="21"/>
      <c r="H16" s="21"/>
      <c r="I16" s="8">
        <f t="shared" si="0"/>
        <v>1508</v>
      </c>
    </row>
    <row r="17" spans="1:9" ht="15" customHeight="1">
      <c r="A17" s="5" t="s">
        <v>198</v>
      </c>
      <c r="B17" s="20"/>
      <c r="C17" s="20">
        <v>1010</v>
      </c>
      <c r="D17" s="20"/>
      <c r="E17" s="21"/>
      <c r="F17" s="21"/>
      <c r="G17" s="21"/>
      <c r="H17" s="21"/>
      <c r="I17" s="8">
        <f t="shared" si="0"/>
        <v>1010</v>
      </c>
    </row>
    <row r="18" spans="1:9" ht="15" customHeight="1">
      <c r="A18" s="26" t="s">
        <v>199</v>
      </c>
      <c r="B18" s="20"/>
      <c r="C18" s="20"/>
      <c r="D18" s="20"/>
      <c r="E18" s="21"/>
      <c r="F18" s="21">
        <v>78</v>
      </c>
      <c r="G18" s="21"/>
      <c r="H18" s="21"/>
      <c r="I18" s="8">
        <f t="shared" si="0"/>
        <v>78</v>
      </c>
    </row>
    <row r="19" spans="1:9" ht="15" customHeight="1">
      <c r="A19" s="10" t="s">
        <v>201</v>
      </c>
      <c r="B19" s="20"/>
      <c r="C19" s="20"/>
      <c r="D19" s="20"/>
      <c r="E19" s="21"/>
      <c r="F19" s="23"/>
      <c r="G19" s="23"/>
      <c r="H19" s="23">
        <v>738</v>
      </c>
      <c r="I19" s="8">
        <f t="shared" si="0"/>
        <v>738</v>
      </c>
    </row>
    <row r="20" spans="1:9" ht="15" customHeight="1">
      <c r="A20" s="13"/>
      <c r="B20" s="14"/>
      <c r="C20" s="14"/>
      <c r="D20" s="14"/>
      <c r="E20" s="14"/>
      <c r="F20" s="14"/>
      <c r="G20" s="14"/>
      <c r="H20" s="15" t="s">
        <v>48</v>
      </c>
      <c r="I20" s="8">
        <f>SUM(I7:I19)</f>
        <v>13040</v>
      </c>
    </row>
    <row r="21" spans="1:9" ht="15" customHeight="1">
      <c r="A21" s="16" t="s">
        <v>49</v>
      </c>
      <c r="B21" s="17"/>
      <c r="C21" s="18"/>
      <c r="D21" s="2"/>
      <c r="E21" s="2"/>
      <c r="F21" s="2"/>
      <c r="G21" s="2"/>
      <c r="H21" s="2"/>
      <c r="I2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34" t="s">
        <v>1</v>
      </c>
      <c r="B1" s="35"/>
      <c r="C1" s="35"/>
      <c r="D1" s="35"/>
      <c r="E1" s="35"/>
      <c r="F1" s="35"/>
      <c r="G1" s="35"/>
      <c r="H1" s="35"/>
      <c r="I1" s="35"/>
    </row>
    <row r="2" spans="1:9" ht="15" customHeight="1">
      <c r="A2" s="34" t="s">
        <v>2</v>
      </c>
      <c r="B2" s="35"/>
      <c r="C2" s="35"/>
      <c r="D2" s="35"/>
      <c r="E2" s="35"/>
      <c r="F2" s="35"/>
      <c r="G2" s="35"/>
      <c r="H2" s="35"/>
      <c r="I2" s="35"/>
    </row>
    <row r="3" spans="1:9" ht="15" customHeight="1">
      <c r="A3" s="36" t="s">
        <v>3</v>
      </c>
      <c r="B3" s="37"/>
      <c r="C3" s="37"/>
      <c r="D3" s="37"/>
      <c r="E3" s="37"/>
      <c r="F3" s="37"/>
      <c r="G3" s="37"/>
      <c r="H3" s="37"/>
      <c r="I3" s="37"/>
    </row>
    <row r="4" spans="1:9" ht="15" customHeight="1">
      <c r="A4" s="38" t="s">
        <v>200</v>
      </c>
      <c r="B4" s="38" t="s">
        <v>6</v>
      </c>
      <c r="C4" s="38" t="s">
        <v>7</v>
      </c>
      <c r="D4" s="39" t="s">
        <v>8</v>
      </c>
      <c r="E4" s="39" t="s">
        <v>9</v>
      </c>
      <c r="F4" s="39" t="s">
        <v>10</v>
      </c>
      <c r="G4" s="39" t="s">
        <v>11</v>
      </c>
      <c r="H4" s="40" t="s">
        <v>202</v>
      </c>
      <c r="I4" s="41" t="s">
        <v>13</v>
      </c>
    </row>
    <row r="5" spans="1:9" ht="15" customHeight="1">
      <c r="A5" s="42" t="s">
        <v>160</v>
      </c>
      <c r="B5" s="43">
        <v>400</v>
      </c>
      <c r="C5" s="43">
        <v>608</v>
      </c>
      <c r="D5" s="43">
        <v>368</v>
      </c>
      <c r="E5" s="43">
        <v>290</v>
      </c>
      <c r="F5" s="43">
        <v>246</v>
      </c>
      <c r="G5" s="43">
        <v>304</v>
      </c>
      <c r="H5" s="43">
        <v>346</v>
      </c>
      <c r="I5" s="44">
        <v>2562</v>
      </c>
    </row>
    <row r="6" spans="1:9" ht="15" customHeight="1">
      <c r="A6" s="42" t="s">
        <v>174</v>
      </c>
      <c r="B6" s="43">
        <v>21</v>
      </c>
      <c r="C6" s="43">
        <v>216</v>
      </c>
      <c r="D6" s="43">
        <v>365</v>
      </c>
      <c r="E6" s="43">
        <v>400</v>
      </c>
      <c r="F6" s="45"/>
      <c r="G6" s="45"/>
      <c r="H6" s="45"/>
      <c r="I6" s="44">
        <v>1002</v>
      </c>
    </row>
    <row r="7" spans="1:9" ht="15" customHeight="1">
      <c r="A7" s="42" t="s">
        <v>195</v>
      </c>
      <c r="B7" s="43">
        <v>656</v>
      </c>
      <c r="C7" s="43">
        <v>860</v>
      </c>
      <c r="D7" s="43">
        <v>508</v>
      </c>
      <c r="E7" s="43">
        <v>80</v>
      </c>
      <c r="F7" s="43">
        <v>178</v>
      </c>
      <c r="G7" s="43">
        <v>251</v>
      </c>
      <c r="H7" s="45"/>
      <c r="I7" s="44">
        <v>2533</v>
      </c>
    </row>
    <row r="8" spans="1:9" ht="15" customHeight="1">
      <c r="A8" s="42" t="s">
        <v>196</v>
      </c>
      <c r="B8" s="45"/>
      <c r="C8" s="43">
        <v>75</v>
      </c>
      <c r="D8" s="43">
        <v>69</v>
      </c>
      <c r="E8" s="43">
        <v>65</v>
      </c>
      <c r="F8" s="45"/>
      <c r="G8" s="45"/>
      <c r="H8" s="45"/>
      <c r="I8" s="44">
        <v>209</v>
      </c>
    </row>
    <row r="9" spans="1:9" ht="15" customHeight="1">
      <c r="A9" s="42" t="s">
        <v>197</v>
      </c>
      <c r="B9" s="45"/>
      <c r="C9" s="43">
        <v>854</v>
      </c>
      <c r="D9" s="43">
        <v>479</v>
      </c>
      <c r="E9" s="45"/>
      <c r="F9" s="45"/>
      <c r="G9" s="45"/>
      <c r="H9" s="45"/>
      <c r="I9" s="44">
        <v>1333</v>
      </c>
    </row>
    <row r="10" spans="1:9" ht="15" customHeight="1">
      <c r="A10" s="42" t="s">
        <v>177</v>
      </c>
      <c r="B10" s="45"/>
      <c r="C10" s="43">
        <v>156</v>
      </c>
      <c r="D10" s="43">
        <v>329</v>
      </c>
      <c r="E10" s="43">
        <v>205</v>
      </c>
      <c r="F10" s="45"/>
      <c r="G10" s="45"/>
      <c r="H10" s="45"/>
      <c r="I10" s="44">
        <v>690</v>
      </c>
    </row>
    <row r="11" spans="1:9" ht="15" customHeight="1">
      <c r="A11" s="42" t="s">
        <v>136</v>
      </c>
      <c r="B11" s="43">
        <v>178</v>
      </c>
      <c r="C11" s="43">
        <v>662</v>
      </c>
      <c r="D11" s="43">
        <v>540</v>
      </c>
      <c r="E11" s="45"/>
      <c r="F11" s="45"/>
      <c r="G11" s="43">
        <v>232</v>
      </c>
      <c r="H11" s="43">
        <v>394</v>
      </c>
      <c r="I11" s="44">
        <v>2006</v>
      </c>
    </row>
    <row r="12" spans="1:9" ht="15" customHeight="1">
      <c r="A12" s="42" t="s">
        <v>204</v>
      </c>
      <c r="B12" s="43">
        <v>74</v>
      </c>
      <c r="C12" s="45"/>
      <c r="D12" s="43">
        <v>148</v>
      </c>
      <c r="E12" s="45"/>
      <c r="F12" s="43">
        <v>39</v>
      </c>
      <c r="G12" s="45"/>
      <c r="H12" s="45"/>
      <c r="I12" s="44">
        <v>261</v>
      </c>
    </row>
    <row r="13" spans="1:9" ht="15" customHeight="1">
      <c r="A13" s="42" t="s">
        <v>205</v>
      </c>
      <c r="B13" s="43">
        <v>274</v>
      </c>
      <c r="C13" s="45"/>
      <c r="D13" s="45"/>
      <c r="E13" s="45"/>
      <c r="F13" s="45"/>
      <c r="G13" s="43">
        <v>141</v>
      </c>
      <c r="H13" s="45"/>
      <c r="I13" s="44">
        <v>415</v>
      </c>
    </row>
    <row r="14" spans="1:9" ht="15" customHeight="1">
      <c r="A14" s="42" t="s">
        <v>206</v>
      </c>
      <c r="B14" s="43">
        <v>862</v>
      </c>
      <c r="C14" s="45"/>
      <c r="D14" s="45"/>
      <c r="E14" s="45"/>
      <c r="F14" s="45"/>
      <c r="G14" s="45"/>
      <c r="H14" s="45"/>
      <c r="I14" s="44">
        <v>862</v>
      </c>
    </row>
    <row r="15" spans="1:9" ht="15" customHeight="1">
      <c r="A15" s="42" t="s">
        <v>207</v>
      </c>
      <c r="B15" s="45"/>
      <c r="C15" s="43">
        <v>0</v>
      </c>
      <c r="D15" s="45"/>
      <c r="E15" s="45"/>
      <c r="F15" s="45"/>
      <c r="G15" s="45"/>
      <c r="H15" s="45"/>
      <c r="I15" s="44">
        <v>0</v>
      </c>
    </row>
    <row r="16" spans="1:9" ht="15" customHeight="1">
      <c r="A16" s="42" t="s">
        <v>209</v>
      </c>
      <c r="B16" s="45"/>
      <c r="C16" s="43">
        <v>700</v>
      </c>
      <c r="D16" s="45"/>
      <c r="E16" s="45"/>
      <c r="F16" s="45"/>
      <c r="G16" s="45"/>
      <c r="H16" s="45"/>
      <c r="I16" s="44">
        <v>700</v>
      </c>
    </row>
    <row r="17" spans="1:9" ht="15" customHeight="1">
      <c r="A17" s="47" t="s">
        <v>210</v>
      </c>
      <c r="B17" s="45"/>
      <c r="C17" s="45"/>
      <c r="D17" s="45"/>
      <c r="E17" s="45"/>
      <c r="F17" s="43">
        <v>808</v>
      </c>
      <c r="G17" s="45"/>
      <c r="H17" s="45"/>
      <c r="I17" s="44">
        <v>808</v>
      </c>
    </row>
    <row r="18" spans="1:9" ht="15" customHeight="1">
      <c r="A18" s="47" t="s">
        <v>212</v>
      </c>
      <c r="B18" s="45"/>
      <c r="C18" s="45"/>
      <c r="D18" s="45"/>
      <c r="E18" s="45"/>
      <c r="F18" s="45"/>
      <c r="G18" s="45"/>
      <c r="H18" s="43">
        <v>908</v>
      </c>
      <c r="I18" s="44">
        <v>908</v>
      </c>
    </row>
    <row r="19" spans="1:9" ht="15" customHeight="1">
      <c r="A19" s="47" t="s">
        <v>33</v>
      </c>
      <c r="B19" s="45"/>
      <c r="C19" s="43">
        <v>810</v>
      </c>
      <c r="D19" s="45"/>
      <c r="E19" s="45"/>
      <c r="F19" s="45"/>
      <c r="G19" s="45"/>
      <c r="H19" s="45"/>
      <c r="I19" s="44">
        <v>810</v>
      </c>
    </row>
    <row r="20" spans="1:9" ht="15" customHeight="1">
      <c r="A20" s="47" t="s">
        <v>214</v>
      </c>
      <c r="B20" s="45"/>
      <c r="C20" s="43">
        <v>49</v>
      </c>
      <c r="D20" s="48">
        <v>200</v>
      </c>
      <c r="E20" s="45"/>
      <c r="F20" s="45"/>
      <c r="G20" s="45"/>
      <c r="H20" s="43">
        <v>234</v>
      </c>
      <c r="I20" s="44">
        <v>483</v>
      </c>
    </row>
    <row r="21" spans="1:9" ht="15" customHeight="1">
      <c r="A21" s="50"/>
      <c r="B21" s="51"/>
      <c r="C21" s="51"/>
      <c r="D21" s="51"/>
      <c r="E21" s="51"/>
      <c r="F21" s="51"/>
      <c r="G21" s="51"/>
      <c r="H21" s="52" t="s">
        <v>48</v>
      </c>
      <c r="I21" s="44">
        <v>15582</v>
      </c>
    </row>
    <row r="22" spans="1:9" ht="15" customHeight="1">
      <c r="A22" s="53" t="s">
        <v>49</v>
      </c>
      <c r="B22" s="54"/>
      <c r="C22" s="56"/>
      <c r="D22" s="58"/>
      <c r="E22" s="35"/>
      <c r="F22" s="35"/>
      <c r="G22" s="35"/>
      <c r="H22" s="35"/>
      <c r="I22" s="35"/>
    </row>
    <row r="23" spans="1:9" ht="15" customHeight="1">
      <c r="A23" s="61"/>
      <c r="B23" s="61"/>
      <c r="C23" s="61"/>
      <c r="D23" s="61"/>
      <c r="E23" s="61"/>
      <c r="F23" s="61"/>
      <c r="G23" s="61"/>
      <c r="H23" s="61"/>
      <c r="I23" s="61"/>
    </row>
    <row r="24" spans="1:9" ht="15" customHeight="1">
      <c r="A24" s="61"/>
      <c r="B24" s="61"/>
      <c r="C24" s="61"/>
      <c r="D24" s="61"/>
      <c r="E24" s="61"/>
      <c r="F24" s="61"/>
      <c r="G24" s="61"/>
      <c r="H24" s="61"/>
      <c r="I24" s="61"/>
    </row>
    <row r="29" spans="1:9" ht="15" customHeight="1">
      <c r="B29" s="30" t="s">
        <v>216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5" customWidth="1"/>
    <col min="9" max="9" width="18.8554687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203</v>
      </c>
      <c r="B6" s="4" t="s">
        <v>6</v>
      </c>
      <c r="C6" s="4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160</v>
      </c>
      <c r="B7" s="20">
        <v>590</v>
      </c>
      <c r="C7" s="20">
        <v>842</v>
      </c>
      <c r="D7" s="20">
        <v>782</v>
      </c>
      <c r="E7" s="21">
        <v>180</v>
      </c>
      <c r="F7" s="23"/>
      <c r="G7" s="23">
        <v>457.5</v>
      </c>
      <c r="H7" s="23">
        <v>170</v>
      </c>
      <c r="I7" s="8">
        <f t="shared" ref="I7:I22" si="0">SUM(B7:H7)</f>
        <v>3021.5</v>
      </c>
    </row>
    <row r="8" spans="1:9" ht="15" customHeight="1">
      <c r="A8" s="5" t="s">
        <v>174</v>
      </c>
      <c r="B8" s="20">
        <v>62</v>
      </c>
      <c r="C8" s="20">
        <v>624</v>
      </c>
      <c r="D8" s="20">
        <v>789</v>
      </c>
      <c r="E8" s="21"/>
      <c r="F8" s="23"/>
      <c r="G8" s="46"/>
      <c r="H8" s="23"/>
      <c r="I8" s="8">
        <f t="shared" si="0"/>
        <v>1475</v>
      </c>
    </row>
    <row r="9" spans="1:9" ht="15" customHeight="1">
      <c r="A9" s="5" t="s">
        <v>195</v>
      </c>
      <c r="B9" s="20">
        <v>622</v>
      </c>
      <c r="C9" s="20">
        <v>1044</v>
      </c>
      <c r="D9" s="20">
        <v>532</v>
      </c>
      <c r="E9" s="21">
        <v>70</v>
      </c>
      <c r="F9" s="23"/>
      <c r="G9" s="23">
        <v>197</v>
      </c>
      <c r="H9" s="23">
        <v>97</v>
      </c>
      <c r="I9" s="8">
        <f t="shared" si="0"/>
        <v>2562</v>
      </c>
    </row>
    <row r="10" spans="1:9" ht="15" customHeight="1">
      <c r="A10" s="5" t="s">
        <v>197</v>
      </c>
      <c r="B10" s="20"/>
      <c r="C10" s="20">
        <v>958</v>
      </c>
      <c r="D10" s="20">
        <v>100</v>
      </c>
      <c r="E10" s="21"/>
      <c r="F10" s="23">
        <v>118</v>
      </c>
      <c r="G10" s="23">
        <v>226</v>
      </c>
      <c r="H10" s="23">
        <v>202</v>
      </c>
      <c r="I10" s="8">
        <f t="shared" si="0"/>
        <v>1604</v>
      </c>
    </row>
    <row r="11" spans="1:9" ht="15" customHeight="1">
      <c r="A11" s="5" t="s">
        <v>196</v>
      </c>
      <c r="B11" s="20"/>
      <c r="C11" s="20">
        <v>473</v>
      </c>
      <c r="D11" s="20">
        <v>143</v>
      </c>
      <c r="E11" s="21">
        <v>50</v>
      </c>
      <c r="F11" s="23"/>
      <c r="G11" s="23"/>
      <c r="H11" s="23"/>
      <c r="I11" s="8">
        <f t="shared" si="0"/>
        <v>666</v>
      </c>
    </row>
    <row r="12" spans="1:9" ht="15" customHeight="1">
      <c r="A12" s="5" t="s">
        <v>205</v>
      </c>
      <c r="B12" s="20">
        <v>423</v>
      </c>
      <c r="C12" s="20">
        <v>432</v>
      </c>
      <c r="D12" s="20">
        <v>226</v>
      </c>
      <c r="E12" s="21">
        <v>70</v>
      </c>
      <c r="F12" s="23">
        <v>188</v>
      </c>
      <c r="G12" s="23">
        <v>172.5</v>
      </c>
      <c r="H12" s="23">
        <v>104</v>
      </c>
      <c r="I12" s="8">
        <f t="shared" si="0"/>
        <v>1615.5</v>
      </c>
    </row>
    <row r="13" spans="1:9" ht="15" customHeight="1">
      <c r="A13" s="49" t="s">
        <v>215</v>
      </c>
      <c r="B13" s="20">
        <v>828</v>
      </c>
      <c r="C13" s="20"/>
      <c r="D13" s="20"/>
      <c r="E13" s="21"/>
      <c r="F13" s="23"/>
      <c r="G13" s="46"/>
      <c r="H13" s="23"/>
      <c r="I13" s="8">
        <f t="shared" si="0"/>
        <v>828</v>
      </c>
    </row>
    <row r="14" spans="1:9" ht="15" customHeight="1">
      <c r="A14" s="5" t="s">
        <v>217</v>
      </c>
      <c r="B14" s="20"/>
      <c r="C14" s="20">
        <v>470</v>
      </c>
      <c r="D14" s="20"/>
      <c r="E14" s="21"/>
      <c r="F14" s="23"/>
      <c r="G14" s="23"/>
      <c r="H14" s="23"/>
      <c r="I14" s="8">
        <f t="shared" si="0"/>
        <v>470</v>
      </c>
    </row>
    <row r="15" spans="1:9" ht="15" customHeight="1">
      <c r="A15" s="49" t="s">
        <v>218</v>
      </c>
      <c r="B15" s="20"/>
      <c r="C15" s="20"/>
      <c r="D15" s="20"/>
      <c r="E15" s="21"/>
      <c r="F15" s="23"/>
      <c r="G15" s="23"/>
      <c r="H15" s="23"/>
      <c r="I15" s="8">
        <f t="shared" si="0"/>
        <v>0</v>
      </c>
    </row>
    <row r="16" spans="1:9" ht="15" customHeight="1">
      <c r="A16" s="49" t="s">
        <v>219</v>
      </c>
      <c r="B16" s="20"/>
      <c r="C16" s="20"/>
      <c r="D16" s="20">
        <v>704</v>
      </c>
      <c r="E16" s="21"/>
      <c r="F16" s="23"/>
      <c r="G16" s="23"/>
      <c r="H16" s="23"/>
      <c r="I16" s="8">
        <f t="shared" si="0"/>
        <v>704</v>
      </c>
    </row>
    <row r="17" spans="1:9" ht="15" customHeight="1">
      <c r="A17" s="49" t="s">
        <v>221</v>
      </c>
      <c r="B17" s="20"/>
      <c r="C17" s="20"/>
      <c r="D17" s="20"/>
      <c r="E17" s="21"/>
      <c r="F17" s="23">
        <v>360</v>
      </c>
      <c r="G17" s="23"/>
      <c r="H17" s="23"/>
      <c r="I17" s="8">
        <f t="shared" si="0"/>
        <v>360</v>
      </c>
    </row>
    <row r="18" spans="1:9" ht="15" customHeight="1">
      <c r="A18" s="49" t="s">
        <v>222</v>
      </c>
      <c r="B18" s="20"/>
      <c r="C18" s="20"/>
      <c r="D18" s="20"/>
      <c r="E18" s="21"/>
      <c r="F18" s="21"/>
      <c r="G18" s="21"/>
      <c r="H18" s="21">
        <v>664</v>
      </c>
      <c r="I18" s="8">
        <f t="shared" si="0"/>
        <v>664</v>
      </c>
    </row>
    <row r="19" spans="1:9" ht="15" customHeight="1">
      <c r="A19" s="26" t="s">
        <v>223</v>
      </c>
      <c r="B19" s="20">
        <v>464</v>
      </c>
      <c r="C19" s="20"/>
      <c r="D19" s="20"/>
      <c r="E19" s="21"/>
      <c r="F19" s="21"/>
      <c r="G19" s="21"/>
      <c r="H19" s="21"/>
      <c r="I19" s="8">
        <f t="shared" si="0"/>
        <v>464</v>
      </c>
    </row>
    <row r="20" spans="1:9" ht="15" customHeight="1">
      <c r="A20" s="10" t="s">
        <v>177</v>
      </c>
      <c r="B20" s="20"/>
      <c r="C20" s="20">
        <v>214</v>
      </c>
      <c r="D20" s="20">
        <v>349</v>
      </c>
      <c r="E20" s="21"/>
      <c r="F20" s="23">
        <v>142</v>
      </c>
      <c r="G20" s="23"/>
      <c r="H20" s="23">
        <v>190</v>
      </c>
      <c r="I20" s="8">
        <f t="shared" si="0"/>
        <v>895</v>
      </c>
    </row>
    <row r="21" spans="1:9" ht="15" customHeight="1">
      <c r="A21" s="10"/>
      <c r="B21" s="20"/>
      <c r="C21" s="20"/>
      <c r="D21" s="20"/>
      <c r="E21" s="23"/>
      <c r="F21" s="23"/>
      <c r="G21" s="23"/>
      <c r="H21" s="23"/>
      <c r="I21" s="8">
        <f t="shared" si="0"/>
        <v>0</v>
      </c>
    </row>
    <row r="22" spans="1:9" ht="15" customHeight="1">
      <c r="A22" s="26"/>
      <c r="B22" s="55"/>
      <c r="C22" s="55"/>
      <c r="D22" s="57"/>
      <c r="E22" s="23"/>
      <c r="F22" s="23"/>
      <c r="G22" s="23"/>
      <c r="H22" s="23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48</v>
      </c>
      <c r="I23" s="8">
        <f>SUM(I7:I22)</f>
        <v>15329</v>
      </c>
    </row>
    <row r="24" spans="1:9" ht="15" customHeight="1">
      <c r="A24" s="16" t="s">
        <v>49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/>
  </sheetViews>
  <sheetFormatPr baseColWidth="10" defaultColWidth="17.28515625" defaultRowHeight="15" customHeight="1" x14ac:dyDescent="0"/>
  <cols>
    <col min="1" max="1" width="27.42578125" customWidth="1"/>
  </cols>
  <sheetData>
    <row r="2" spans="1:9" ht="15" customHeight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1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1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1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3" t="s">
        <v>4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14</v>
      </c>
      <c r="B7" s="6">
        <v>106</v>
      </c>
      <c r="C7" s="6">
        <v>63</v>
      </c>
      <c r="D7" s="6">
        <v>176</v>
      </c>
      <c r="E7" s="7">
        <v>105</v>
      </c>
      <c r="F7" s="7"/>
      <c r="G7" s="7">
        <v>126</v>
      </c>
      <c r="H7" s="7">
        <v>56</v>
      </c>
      <c r="I7" s="8">
        <f t="shared" ref="I7:I26" si="0">SUM(B7:H7)</f>
        <v>632</v>
      </c>
    </row>
    <row r="8" spans="1:9" ht="15" customHeight="1">
      <c r="A8" s="5" t="s">
        <v>17</v>
      </c>
      <c r="B8" s="6">
        <v>152</v>
      </c>
      <c r="C8" s="6"/>
      <c r="D8" s="6">
        <v>148</v>
      </c>
      <c r="E8" s="7"/>
      <c r="F8" s="7">
        <v>114</v>
      </c>
      <c r="G8" s="9"/>
      <c r="H8" s="7">
        <v>298</v>
      </c>
      <c r="I8" s="8">
        <f t="shared" si="0"/>
        <v>712</v>
      </c>
    </row>
    <row r="9" spans="1:9" ht="15" customHeight="1">
      <c r="A9" s="5" t="s">
        <v>21</v>
      </c>
      <c r="B9" s="6"/>
      <c r="C9" s="6">
        <v>84</v>
      </c>
      <c r="D9" s="6">
        <v>38</v>
      </c>
      <c r="E9" s="7"/>
      <c r="F9" s="7"/>
      <c r="G9" s="7"/>
      <c r="H9" s="7"/>
      <c r="I9" s="8">
        <f t="shared" si="0"/>
        <v>122</v>
      </c>
    </row>
    <row r="10" spans="1:9" ht="15" customHeight="1">
      <c r="A10" s="5" t="s">
        <v>16</v>
      </c>
      <c r="B10" s="6"/>
      <c r="C10" s="6"/>
      <c r="D10" s="6">
        <v>274</v>
      </c>
      <c r="E10" s="7">
        <v>80</v>
      </c>
      <c r="F10" s="7"/>
      <c r="G10" s="7">
        <v>41</v>
      </c>
      <c r="H10" s="7"/>
      <c r="I10" s="8">
        <f t="shared" si="0"/>
        <v>395</v>
      </c>
    </row>
    <row r="11" spans="1:9" ht="15" customHeight="1">
      <c r="A11" s="5" t="s">
        <v>19</v>
      </c>
      <c r="B11" s="6">
        <v>180</v>
      </c>
      <c r="C11" s="6">
        <v>568</v>
      </c>
      <c r="D11" s="6">
        <v>125</v>
      </c>
      <c r="E11" s="7"/>
      <c r="F11" s="7"/>
      <c r="G11" s="7">
        <v>432</v>
      </c>
      <c r="H11" s="7"/>
      <c r="I11" s="8">
        <f t="shared" si="0"/>
        <v>1305</v>
      </c>
    </row>
    <row r="12" spans="1:9" ht="15" customHeight="1">
      <c r="A12" s="5" t="s">
        <v>28</v>
      </c>
      <c r="B12" s="6"/>
      <c r="C12" s="6">
        <v>54</v>
      </c>
      <c r="D12" s="6">
        <v>160</v>
      </c>
      <c r="E12" s="7"/>
      <c r="F12" s="7">
        <v>136</v>
      </c>
      <c r="G12" s="9"/>
      <c r="H12" s="7">
        <v>21</v>
      </c>
      <c r="I12" s="8">
        <f t="shared" si="0"/>
        <v>371</v>
      </c>
    </row>
    <row r="13" spans="1:9" ht="15" customHeight="1">
      <c r="A13" s="5" t="s">
        <v>23</v>
      </c>
      <c r="B13" s="6">
        <v>316</v>
      </c>
      <c r="C13" s="6">
        <v>766</v>
      </c>
      <c r="D13" s="6">
        <v>180</v>
      </c>
      <c r="E13" s="7"/>
      <c r="F13" s="7">
        <v>356</v>
      </c>
      <c r="G13" s="7">
        <v>202</v>
      </c>
      <c r="H13" s="7">
        <v>318</v>
      </c>
      <c r="I13" s="8">
        <f t="shared" si="0"/>
        <v>2138</v>
      </c>
    </row>
    <row r="14" spans="1:9" ht="15" customHeight="1">
      <c r="A14" s="5" t="s">
        <v>31</v>
      </c>
      <c r="B14" s="6">
        <v>12</v>
      </c>
      <c r="C14" s="6">
        <v>0</v>
      </c>
      <c r="D14" s="6">
        <v>34</v>
      </c>
      <c r="E14" s="7">
        <v>15</v>
      </c>
      <c r="F14" s="7"/>
      <c r="G14" s="7"/>
      <c r="H14" s="7"/>
      <c r="I14" s="8">
        <f t="shared" si="0"/>
        <v>61</v>
      </c>
    </row>
    <row r="15" spans="1:9" ht="15" customHeight="1">
      <c r="A15" s="5" t="s">
        <v>34</v>
      </c>
      <c r="B15" s="6"/>
      <c r="C15" s="6">
        <v>31.5</v>
      </c>
      <c r="D15" s="6">
        <v>125</v>
      </c>
      <c r="E15" s="7"/>
      <c r="F15" s="7"/>
      <c r="G15" s="7"/>
      <c r="H15" s="7">
        <v>142</v>
      </c>
      <c r="I15" s="8">
        <f t="shared" si="0"/>
        <v>298.5</v>
      </c>
    </row>
    <row r="16" spans="1:9" ht="15" customHeight="1">
      <c r="A16" s="5" t="s">
        <v>38</v>
      </c>
      <c r="B16" s="6">
        <v>386</v>
      </c>
      <c r="C16" s="6"/>
      <c r="D16" s="6"/>
      <c r="E16" s="7"/>
      <c r="F16" s="7"/>
      <c r="G16" s="7"/>
      <c r="H16" s="7"/>
      <c r="I16" s="8">
        <f t="shared" si="0"/>
        <v>386</v>
      </c>
    </row>
    <row r="17" spans="1:9" ht="15" customHeight="1">
      <c r="A17" s="5" t="s">
        <v>40</v>
      </c>
      <c r="B17" s="6"/>
      <c r="C17" s="6">
        <v>80</v>
      </c>
      <c r="D17" s="6"/>
      <c r="E17" s="7"/>
      <c r="F17" s="7"/>
      <c r="G17" s="7"/>
      <c r="H17" s="7"/>
      <c r="I17" s="8">
        <f t="shared" si="0"/>
        <v>80</v>
      </c>
    </row>
    <row r="18" spans="1:9" ht="15" customHeight="1">
      <c r="A18" s="10" t="s">
        <v>42</v>
      </c>
      <c r="B18" s="6"/>
      <c r="C18" s="6"/>
      <c r="D18" s="6"/>
      <c r="E18" s="7"/>
      <c r="F18" s="7">
        <v>610</v>
      </c>
      <c r="G18" s="7"/>
      <c r="H18" s="7"/>
      <c r="I18" s="8">
        <f t="shared" si="0"/>
        <v>610</v>
      </c>
    </row>
    <row r="19" spans="1:9" ht="15" customHeight="1">
      <c r="A19" s="11" t="s">
        <v>43</v>
      </c>
      <c r="B19" s="6"/>
      <c r="C19" s="6"/>
      <c r="D19" s="6"/>
      <c r="E19" s="7"/>
      <c r="F19" s="7"/>
      <c r="G19" s="7"/>
      <c r="H19" s="7">
        <v>158</v>
      </c>
      <c r="I19" s="8">
        <f t="shared" si="0"/>
        <v>158</v>
      </c>
    </row>
    <row r="20" spans="1:9" ht="15" customHeight="1">
      <c r="A20" s="10"/>
      <c r="B20" s="6"/>
      <c r="C20" s="6"/>
      <c r="D20" s="6"/>
      <c r="E20" s="7"/>
      <c r="F20" s="12"/>
      <c r="G20" s="12"/>
      <c r="H20" s="12"/>
      <c r="I20" s="8">
        <f t="shared" si="0"/>
        <v>0</v>
      </c>
    </row>
    <row r="21" spans="1:9" ht="15" customHeight="1">
      <c r="A21" s="10"/>
      <c r="B21" s="6"/>
      <c r="C21" s="6"/>
      <c r="D21" s="6"/>
      <c r="E21" s="7"/>
      <c r="F21" s="12"/>
      <c r="G21" s="12"/>
      <c r="H21" s="12"/>
      <c r="I21" s="8">
        <f t="shared" si="0"/>
        <v>0</v>
      </c>
    </row>
    <row r="22" spans="1:9" ht="15" customHeight="1">
      <c r="A22" s="10"/>
      <c r="B22" s="6"/>
      <c r="C22" s="6"/>
      <c r="D22" s="6"/>
      <c r="E22" s="7"/>
      <c r="F22" s="12"/>
      <c r="G22" s="12"/>
      <c r="H22" s="12"/>
      <c r="I22" s="8">
        <f t="shared" si="0"/>
        <v>0</v>
      </c>
    </row>
    <row r="23" spans="1:9" ht="15" customHeight="1">
      <c r="A23" s="10"/>
      <c r="B23" s="6"/>
      <c r="C23" s="6"/>
      <c r="D23" s="6"/>
      <c r="E23" s="7"/>
      <c r="F23" s="12"/>
      <c r="G23" s="12"/>
      <c r="H23" s="12"/>
      <c r="I23" s="8">
        <f t="shared" si="0"/>
        <v>0</v>
      </c>
    </row>
    <row r="24" spans="1:9" ht="15" customHeight="1">
      <c r="A24" s="10"/>
      <c r="B24" s="6"/>
      <c r="C24" s="6"/>
      <c r="D24" s="6"/>
      <c r="E24" s="7"/>
      <c r="F24" s="12"/>
      <c r="G24" s="12"/>
      <c r="H24" s="12"/>
      <c r="I24" s="8">
        <f t="shared" si="0"/>
        <v>0</v>
      </c>
    </row>
    <row r="25" spans="1:9" ht="15" customHeight="1">
      <c r="A25" s="10"/>
      <c r="B25" s="6"/>
      <c r="C25" s="6"/>
      <c r="D25" s="6"/>
      <c r="E25" s="7"/>
      <c r="F25" s="12"/>
      <c r="G25" s="12"/>
      <c r="H25" s="12"/>
      <c r="I25" s="8">
        <f t="shared" si="0"/>
        <v>0</v>
      </c>
    </row>
    <row r="26" spans="1:9" ht="15" customHeight="1">
      <c r="A26" s="10"/>
      <c r="B26" s="6"/>
      <c r="C26" s="6"/>
      <c r="D26" s="6"/>
      <c r="E26" s="7"/>
      <c r="F26" s="12"/>
      <c r="G26" s="12"/>
      <c r="H26" s="12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7268.5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9.2851562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211</v>
      </c>
      <c r="B6" s="4" t="s">
        <v>6</v>
      </c>
      <c r="C6" s="4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213</v>
      </c>
      <c r="B7" s="20">
        <v>20</v>
      </c>
      <c r="D7" s="20">
        <v>28</v>
      </c>
      <c r="E7" s="21"/>
      <c r="F7" s="23">
        <v>116</v>
      </c>
      <c r="G7" s="23"/>
      <c r="H7" s="23"/>
      <c r="I7" s="8">
        <f t="shared" ref="I7:I22" si="0">SUM(B7:H7)</f>
        <v>164</v>
      </c>
    </row>
    <row r="8" spans="1:9" ht="15" customHeight="1">
      <c r="A8" s="5" t="s">
        <v>160</v>
      </c>
      <c r="B8" s="20">
        <v>522</v>
      </c>
      <c r="D8" s="20">
        <v>634</v>
      </c>
      <c r="E8" s="21">
        <v>445</v>
      </c>
      <c r="F8" s="23">
        <v>360</v>
      </c>
      <c r="G8" s="46">
        <v>444</v>
      </c>
      <c r="H8" s="23">
        <v>346</v>
      </c>
      <c r="I8" s="8">
        <f t="shared" si="0"/>
        <v>2751</v>
      </c>
    </row>
    <row r="9" spans="1:9" ht="15" customHeight="1">
      <c r="A9" s="49" t="s">
        <v>177</v>
      </c>
      <c r="B9" s="20">
        <v>470</v>
      </c>
      <c r="D9" s="20">
        <v>349</v>
      </c>
      <c r="E9" s="21">
        <v>335</v>
      </c>
      <c r="F9" s="23" t="s">
        <v>216</v>
      </c>
      <c r="G9" s="23"/>
      <c r="H9" s="23">
        <v>73</v>
      </c>
      <c r="I9" s="8">
        <f t="shared" si="0"/>
        <v>1227</v>
      </c>
    </row>
    <row r="10" spans="1:9" ht="15" customHeight="1">
      <c r="A10" s="49" t="s">
        <v>195</v>
      </c>
      <c r="B10" s="20">
        <v>524</v>
      </c>
      <c r="D10" s="20">
        <v>669</v>
      </c>
      <c r="E10" s="21">
        <v>270</v>
      </c>
      <c r="F10" s="23"/>
      <c r="G10" s="23">
        <v>366</v>
      </c>
      <c r="H10" s="23"/>
      <c r="I10" s="8">
        <f t="shared" si="0"/>
        <v>1829</v>
      </c>
    </row>
    <row r="11" spans="1:9" ht="15" customHeight="1">
      <c r="A11" s="49" t="s">
        <v>220</v>
      </c>
      <c r="B11" s="20">
        <v>642</v>
      </c>
      <c r="C11" s="20"/>
      <c r="D11" s="20"/>
      <c r="E11" s="21"/>
      <c r="F11" s="23"/>
      <c r="G11" s="23"/>
      <c r="H11" s="23"/>
      <c r="I11" s="8">
        <f t="shared" si="0"/>
        <v>642</v>
      </c>
    </row>
    <row r="12" spans="1:9" ht="15" customHeight="1">
      <c r="A12" s="49" t="s">
        <v>174</v>
      </c>
      <c r="B12" s="20">
        <v>487</v>
      </c>
      <c r="C12" s="20"/>
      <c r="D12" s="20">
        <v>146</v>
      </c>
      <c r="E12" s="21">
        <v>545</v>
      </c>
      <c r="F12" s="23"/>
      <c r="G12" s="23"/>
      <c r="H12" s="23"/>
      <c r="I12" s="8">
        <f t="shared" si="0"/>
        <v>1178</v>
      </c>
    </row>
    <row r="13" spans="1:9" ht="15" customHeight="1">
      <c r="A13" s="5" t="s">
        <v>205</v>
      </c>
      <c r="B13" s="20">
        <v>198</v>
      </c>
      <c r="D13" s="20">
        <v>236</v>
      </c>
      <c r="E13" s="21">
        <v>405</v>
      </c>
      <c r="F13" s="23">
        <v>400</v>
      </c>
      <c r="G13" s="46"/>
      <c r="H13" s="23">
        <v>28</v>
      </c>
      <c r="I13" s="8">
        <f t="shared" si="0"/>
        <v>1267</v>
      </c>
    </row>
    <row r="14" spans="1:9" ht="15" customHeight="1">
      <c r="A14" s="49" t="s">
        <v>196</v>
      </c>
      <c r="B14" s="20">
        <v>187</v>
      </c>
      <c r="D14" s="20">
        <v>482</v>
      </c>
      <c r="E14" s="21">
        <v>260</v>
      </c>
      <c r="F14" s="23"/>
      <c r="G14" s="23">
        <v>192</v>
      </c>
      <c r="H14" s="23">
        <v>98</v>
      </c>
      <c r="I14" s="8">
        <f t="shared" si="0"/>
        <v>1219</v>
      </c>
    </row>
    <row r="15" spans="1:9" ht="15" customHeight="1">
      <c r="A15" s="5" t="s">
        <v>197</v>
      </c>
      <c r="B15" s="20">
        <v>354</v>
      </c>
      <c r="D15" s="20">
        <v>458</v>
      </c>
      <c r="E15" s="21">
        <v>290</v>
      </c>
      <c r="F15" s="23">
        <v>214</v>
      </c>
      <c r="G15" s="23">
        <v>188</v>
      </c>
      <c r="H15" s="23">
        <v>200</v>
      </c>
      <c r="I15" s="8">
        <f t="shared" si="0"/>
        <v>1704</v>
      </c>
    </row>
    <row r="16" spans="1:9" ht="15" customHeight="1">
      <c r="A16" s="49" t="s">
        <v>224</v>
      </c>
      <c r="B16" s="20"/>
      <c r="C16" s="20"/>
      <c r="D16" s="20"/>
      <c r="E16" s="21"/>
      <c r="F16" s="23"/>
      <c r="G16" s="23"/>
      <c r="H16" s="23">
        <v>826</v>
      </c>
      <c r="I16" s="8">
        <f t="shared" si="0"/>
        <v>826</v>
      </c>
    </row>
    <row r="17" spans="1:9" ht="15" customHeight="1">
      <c r="A17" s="49"/>
      <c r="B17" s="20"/>
      <c r="C17" s="20"/>
      <c r="D17" s="20"/>
      <c r="E17" s="21"/>
      <c r="F17" s="23"/>
      <c r="G17" s="23"/>
      <c r="H17" s="23"/>
      <c r="I17" s="8">
        <f t="shared" si="0"/>
        <v>0</v>
      </c>
    </row>
    <row r="18" spans="1:9" ht="15" customHeight="1">
      <c r="A18" s="49"/>
      <c r="B18" s="59"/>
      <c r="C18" s="59"/>
      <c r="D18" s="59"/>
      <c r="E18" s="60"/>
      <c r="F18" s="23"/>
      <c r="G18" s="60"/>
      <c r="H18" s="60"/>
      <c r="I18" s="8">
        <f t="shared" si="0"/>
        <v>0</v>
      </c>
    </row>
    <row r="19" spans="1:9" ht="15" customHeight="1">
      <c r="A19" s="26"/>
      <c r="B19" s="59"/>
      <c r="C19" s="59"/>
      <c r="D19" s="59"/>
      <c r="E19" s="60"/>
      <c r="F19" s="60"/>
      <c r="G19" s="60"/>
      <c r="H19" s="23"/>
      <c r="I19" s="8">
        <f t="shared" si="0"/>
        <v>0</v>
      </c>
    </row>
    <row r="20" spans="1:9" ht="15" customHeight="1">
      <c r="A20" s="26"/>
      <c r="B20" s="55"/>
      <c r="C20" s="55"/>
      <c r="D20" s="55"/>
      <c r="E20" s="21"/>
      <c r="F20" s="23"/>
      <c r="G20" s="23"/>
      <c r="H20" s="23"/>
      <c r="I20" s="8">
        <f t="shared" si="0"/>
        <v>0</v>
      </c>
    </row>
    <row r="21" spans="1:9" ht="15" customHeight="1">
      <c r="A21" s="26"/>
      <c r="B21" s="55"/>
      <c r="C21" s="55"/>
      <c r="D21" s="55"/>
      <c r="E21" s="23"/>
      <c r="F21" s="23"/>
      <c r="G21" s="23"/>
      <c r="H21" s="23"/>
      <c r="I21" s="8">
        <f t="shared" si="0"/>
        <v>0</v>
      </c>
    </row>
    <row r="22" spans="1:9" ht="15" customHeight="1">
      <c r="A22" s="26"/>
      <c r="B22" s="55"/>
      <c r="C22" s="55"/>
      <c r="D22" s="57"/>
      <c r="E22" s="23"/>
      <c r="F22" s="23"/>
      <c r="G22" s="23"/>
      <c r="H22" s="23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48</v>
      </c>
      <c r="I23" s="8">
        <f>SUM(I7:I22)</f>
        <v>12807</v>
      </c>
    </row>
    <row r="24" spans="1:9" ht="15" customHeight="1">
      <c r="A24" s="16" t="s">
        <v>49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19" t="s">
        <v>225</v>
      </c>
      <c r="B6" s="4" t="s">
        <v>6</v>
      </c>
      <c r="C6" s="4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3">
      <c r="A7" s="5" t="s">
        <v>160</v>
      </c>
      <c r="B7" s="20">
        <v>543</v>
      </c>
      <c r="C7" s="20">
        <v>341</v>
      </c>
      <c r="D7" s="20">
        <v>319</v>
      </c>
      <c r="E7" s="21">
        <v>365</v>
      </c>
      <c r="F7" s="23">
        <v>382</v>
      </c>
      <c r="G7" s="23">
        <v>620</v>
      </c>
      <c r="H7" s="23">
        <v>450</v>
      </c>
      <c r="I7" s="8">
        <f t="shared" ref="I7:I22" si="0">SUM(B7:H7)</f>
        <v>3020</v>
      </c>
    </row>
    <row r="8" spans="1:9" ht="13">
      <c r="A8" s="5" t="s">
        <v>174</v>
      </c>
      <c r="B8" s="20">
        <v>289</v>
      </c>
      <c r="C8" s="20">
        <v>55</v>
      </c>
      <c r="D8" s="20">
        <v>171</v>
      </c>
      <c r="E8" s="21">
        <v>195</v>
      </c>
      <c r="F8" s="23">
        <v>245</v>
      </c>
      <c r="G8" s="46">
        <v>450</v>
      </c>
      <c r="H8" s="23">
        <v>280</v>
      </c>
      <c r="I8" s="8">
        <f t="shared" si="0"/>
        <v>1685</v>
      </c>
    </row>
    <row r="9" spans="1:9" ht="13">
      <c r="A9" s="49" t="s">
        <v>195</v>
      </c>
      <c r="B9" s="20">
        <v>530</v>
      </c>
      <c r="C9" s="20">
        <v>140</v>
      </c>
      <c r="D9" s="20">
        <v>384</v>
      </c>
      <c r="E9" s="21">
        <v>285</v>
      </c>
      <c r="F9" s="23">
        <v>326</v>
      </c>
      <c r="G9" s="23">
        <v>270</v>
      </c>
      <c r="H9" s="23">
        <v>394</v>
      </c>
      <c r="I9" s="8">
        <f t="shared" si="0"/>
        <v>2329</v>
      </c>
    </row>
    <row r="10" spans="1:9" ht="13">
      <c r="A10" s="49" t="s">
        <v>226</v>
      </c>
      <c r="B10" s="20">
        <v>196</v>
      </c>
      <c r="C10" s="20">
        <v>21</v>
      </c>
      <c r="D10" s="20">
        <v>110</v>
      </c>
      <c r="E10" s="21"/>
      <c r="F10" s="23"/>
      <c r="G10" s="23">
        <v>300</v>
      </c>
      <c r="H10" s="23"/>
      <c r="I10" s="8">
        <f t="shared" si="0"/>
        <v>627</v>
      </c>
    </row>
    <row r="11" spans="1:9" ht="13">
      <c r="A11" s="49" t="s">
        <v>196</v>
      </c>
      <c r="B11" s="20">
        <v>67</v>
      </c>
      <c r="C11" s="20"/>
      <c r="D11" s="20"/>
      <c r="E11" s="21">
        <v>370</v>
      </c>
      <c r="F11" s="23">
        <v>137</v>
      </c>
      <c r="G11" s="23">
        <v>410</v>
      </c>
      <c r="H11" s="23">
        <v>115</v>
      </c>
      <c r="I11" s="8">
        <f t="shared" si="0"/>
        <v>1099</v>
      </c>
    </row>
    <row r="12" spans="1:9" ht="13">
      <c r="A12" s="49" t="s">
        <v>197</v>
      </c>
      <c r="B12" s="20"/>
      <c r="C12" s="20"/>
      <c r="D12" s="20">
        <v>304</v>
      </c>
      <c r="E12" s="21">
        <v>340</v>
      </c>
      <c r="F12" s="23">
        <v>260</v>
      </c>
      <c r="G12" s="23">
        <v>640</v>
      </c>
      <c r="H12" s="23">
        <v>298</v>
      </c>
      <c r="I12" s="8">
        <f t="shared" si="0"/>
        <v>1842</v>
      </c>
    </row>
    <row r="13" spans="1:9" ht="13">
      <c r="A13" s="49" t="s">
        <v>177</v>
      </c>
      <c r="B13" s="20"/>
      <c r="C13" s="20"/>
      <c r="D13" s="20">
        <v>330</v>
      </c>
      <c r="E13" s="21">
        <v>305</v>
      </c>
      <c r="F13" s="23">
        <v>155</v>
      </c>
      <c r="G13" s="46">
        <v>360</v>
      </c>
      <c r="H13" s="23">
        <v>194</v>
      </c>
      <c r="I13" s="8">
        <f t="shared" si="0"/>
        <v>1344</v>
      </c>
    </row>
    <row r="14" spans="1:9" ht="21.75" customHeight="1">
      <c r="A14" s="49" t="s">
        <v>229</v>
      </c>
      <c r="B14" s="20">
        <v>13</v>
      </c>
      <c r="C14" s="20"/>
      <c r="D14" s="20">
        <v>21</v>
      </c>
      <c r="E14" s="21">
        <v>35</v>
      </c>
      <c r="F14" s="23">
        <v>34</v>
      </c>
      <c r="G14" s="23">
        <v>10</v>
      </c>
      <c r="H14" s="23">
        <v>47</v>
      </c>
      <c r="I14" s="8">
        <f t="shared" si="0"/>
        <v>160</v>
      </c>
    </row>
    <row r="15" spans="1:9" ht="13">
      <c r="A15" s="49" t="s">
        <v>230</v>
      </c>
      <c r="B15" s="20">
        <v>144</v>
      </c>
      <c r="C15" s="20">
        <v>89</v>
      </c>
      <c r="D15" s="20"/>
      <c r="E15" s="21">
        <v>70</v>
      </c>
      <c r="F15" s="23">
        <v>24</v>
      </c>
      <c r="G15" s="23">
        <v>170</v>
      </c>
      <c r="H15" s="23">
        <v>68</v>
      </c>
      <c r="I15" s="8">
        <f t="shared" si="0"/>
        <v>565</v>
      </c>
    </row>
    <row r="16" spans="1:9" ht="13">
      <c r="A16" s="49" t="s">
        <v>232</v>
      </c>
      <c r="B16" s="20">
        <v>146</v>
      </c>
      <c r="C16" s="20">
        <v>165</v>
      </c>
      <c r="D16" s="20">
        <v>74</v>
      </c>
      <c r="E16" s="21"/>
      <c r="F16" s="23"/>
      <c r="G16" s="23"/>
      <c r="H16" s="23"/>
      <c r="I16" s="8">
        <f t="shared" si="0"/>
        <v>385</v>
      </c>
    </row>
    <row r="17" spans="1:9" ht="13">
      <c r="A17" s="49" t="s">
        <v>233</v>
      </c>
      <c r="B17" s="20">
        <v>462</v>
      </c>
      <c r="C17" s="20"/>
      <c r="D17" s="20"/>
      <c r="E17" s="21"/>
      <c r="F17" s="23"/>
      <c r="G17" s="23"/>
      <c r="H17" s="23"/>
      <c r="I17" s="8">
        <f t="shared" si="0"/>
        <v>462</v>
      </c>
    </row>
    <row r="18" spans="1:9" ht="13">
      <c r="A18" s="49" t="s">
        <v>234</v>
      </c>
      <c r="B18" s="59"/>
      <c r="C18" s="59"/>
      <c r="D18" s="59"/>
      <c r="E18" s="60"/>
      <c r="F18" s="23">
        <v>300</v>
      </c>
      <c r="G18" s="60"/>
      <c r="H18" s="60"/>
      <c r="I18" s="8">
        <f t="shared" si="0"/>
        <v>300</v>
      </c>
    </row>
    <row r="19" spans="1:9" ht="13">
      <c r="A19" s="26" t="s">
        <v>235</v>
      </c>
      <c r="B19" s="59"/>
      <c r="C19" s="59"/>
      <c r="D19" s="59"/>
      <c r="E19" s="60"/>
      <c r="F19" s="60"/>
      <c r="G19" s="60"/>
      <c r="H19" s="23">
        <v>506</v>
      </c>
      <c r="I19" s="8">
        <f t="shared" si="0"/>
        <v>506</v>
      </c>
    </row>
    <row r="20" spans="1:9" ht="13">
      <c r="A20" s="26"/>
      <c r="B20" s="55"/>
      <c r="C20" s="55"/>
      <c r="D20" s="55"/>
      <c r="E20" s="21"/>
      <c r="F20" s="23"/>
      <c r="G20" s="23"/>
      <c r="H20" s="23"/>
      <c r="I20" s="8">
        <f t="shared" si="0"/>
        <v>0</v>
      </c>
    </row>
    <row r="21" spans="1:9" ht="13">
      <c r="A21" s="26"/>
      <c r="B21" s="55"/>
      <c r="C21" s="55"/>
      <c r="D21" s="55"/>
      <c r="E21" s="23"/>
      <c r="F21" s="23"/>
      <c r="G21" s="23"/>
      <c r="H21" s="23"/>
      <c r="I21" s="8">
        <f t="shared" si="0"/>
        <v>0</v>
      </c>
    </row>
    <row r="22" spans="1:9" ht="13">
      <c r="A22" s="26"/>
      <c r="B22" s="55"/>
      <c r="C22" s="55"/>
      <c r="D22" s="57"/>
      <c r="E22" s="23"/>
      <c r="F22" s="23"/>
      <c r="G22" s="23"/>
      <c r="H22" s="23"/>
      <c r="I22" s="8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48</v>
      </c>
      <c r="I23" s="8">
        <f>SUM(I7:I22)</f>
        <v>14324</v>
      </c>
    </row>
    <row r="24" spans="1:9" ht="13">
      <c r="A24" s="16" t="s">
        <v>49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19" t="s">
        <v>227</v>
      </c>
      <c r="B6" s="4" t="s">
        <v>6</v>
      </c>
      <c r="C6" s="4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3">
      <c r="A7" s="5" t="s">
        <v>228</v>
      </c>
      <c r="B7" s="20"/>
      <c r="C7" s="20">
        <v>70</v>
      </c>
      <c r="D7" s="55"/>
      <c r="E7" s="21"/>
      <c r="F7" s="23">
        <v>54</v>
      </c>
      <c r="G7" s="23"/>
      <c r="H7" s="23">
        <v>396</v>
      </c>
      <c r="I7" s="8">
        <f t="shared" ref="I7:I22" si="0">SUM(B7:H7)</f>
        <v>520</v>
      </c>
    </row>
    <row r="8" spans="1:9" ht="13">
      <c r="A8" s="5" t="s">
        <v>160</v>
      </c>
      <c r="B8" s="20">
        <v>452</v>
      </c>
      <c r="C8" s="20">
        <v>516</v>
      </c>
      <c r="D8" s="55">
        <v>189</v>
      </c>
      <c r="E8" s="21">
        <v>200</v>
      </c>
      <c r="F8" s="23">
        <v>428</v>
      </c>
      <c r="G8" s="46">
        <v>270</v>
      </c>
      <c r="H8" s="23">
        <v>508</v>
      </c>
      <c r="I8" s="8">
        <f t="shared" si="0"/>
        <v>2563</v>
      </c>
    </row>
    <row r="9" spans="1:9" ht="13">
      <c r="A9" s="49" t="s">
        <v>231</v>
      </c>
      <c r="B9" s="55"/>
      <c r="C9" s="20">
        <v>83</v>
      </c>
      <c r="D9" s="55">
        <v>318</v>
      </c>
      <c r="E9" s="21">
        <v>70</v>
      </c>
      <c r="F9" s="23">
        <v>55</v>
      </c>
      <c r="G9" s="23">
        <v>210</v>
      </c>
      <c r="H9" s="23">
        <v>356</v>
      </c>
      <c r="I9" s="8">
        <f t="shared" si="0"/>
        <v>1092</v>
      </c>
    </row>
    <row r="10" spans="1:9" ht="13">
      <c r="A10" s="49" t="s">
        <v>174</v>
      </c>
      <c r="B10" s="55"/>
      <c r="C10" s="20">
        <v>101</v>
      </c>
      <c r="D10" s="55">
        <v>147</v>
      </c>
      <c r="E10" s="21">
        <v>220</v>
      </c>
      <c r="F10" s="23">
        <v>262</v>
      </c>
      <c r="G10" s="23">
        <v>430</v>
      </c>
      <c r="H10" s="23">
        <v>280</v>
      </c>
      <c r="I10" s="8">
        <f t="shared" si="0"/>
        <v>1440</v>
      </c>
    </row>
    <row r="11" spans="1:9" ht="13">
      <c r="A11" s="49" t="s">
        <v>195</v>
      </c>
      <c r="B11" s="55"/>
      <c r="C11" s="20">
        <v>500</v>
      </c>
      <c r="D11" s="55">
        <v>388</v>
      </c>
      <c r="E11" s="21"/>
      <c r="F11" s="23">
        <v>68</v>
      </c>
      <c r="G11" s="23">
        <v>700</v>
      </c>
      <c r="H11" s="23">
        <v>316</v>
      </c>
      <c r="I11" s="8">
        <f t="shared" si="0"/>
        <v>1972</v>
      </c>
    </row>
    <row r="12" spans="1:9" ht="13">
      <c r="A12" s="49" t="s">
        <v>236</v>
      </c>
      <c r="B12" s="55"/>
      <c r="C12" s="20">
        <v>80</v>
      </c>
      <c r="D12" s="20">
        <v>0</v>
      </c>
      <c r="E12" s="21"/>
      <c r="F12" s="23"/>
      <c r="G12" s="23"/>
      <c r="H12" s="23"/>
      <c r="I12" s="8">
        <f t="shared" si="0"/>
        <v>80</v>
      </c>
    </row>
    <row r="13" spans="1:9" ht="13">
      <c r="A13" s="49" t="s">
        <v>237</v>
      </c>
      <c r="B13" s="55">
        <v>126</v>
      </c>
      <c r="C13" s="20">
        <v>110</v>
      </c>
      <c r="D13" s="55"/>
      <c r="E13" s="21">
        <v>20</v>
      </c>
      <c r="F13" s="23">
        <v>0</v>
      </c>
      <c r="G13" s="46">
        <v>140</v>
      </c>
      <c r="H13" s="23">
        <v>132</v>
      </c>
      <c r="I13" s="8">
        <f t="shared" si="0"/>
        <v>528</v>
      </c>
    </row>
    <row r="14" spans="1:9" ht="21.75" customHeight="1">
      <c r="A14" s="49">
        <v>420</v>
      </c>
      <c r="B14" s="55"/>
      <c r="C14" s="20"/>
      <c r="D14" s="55">
        <v>218</v>
      </c>
      <c r="E14" s="21">
        <v>80</v>
      </c>
      <c r="F14" s="23">
        <v>21</v>
      </c>
      <c r="G14" s="23">
        <v>420</v>
      </c>
      <c r="H14" s="23"/>
      <c r="I14" s="8">
        <f t="shared" si="0"/>
        <v>739</v>
      </c>
    </row>
    <row r="15" spans="1:9" ht="13">
      <c r="A15" s="49" t="s">
        <v>239</v>
      </c>
      <c r="B15" s="55"/>
      <c r="C15" s="20">
        <v>64</v>
      </c>
      <c r="D15" s="55">
        <v>83</v>
      </c>
      <c r="E15" s="21">
        <v>65</v>
      </c>
      <c r="F15" s="23"/>
      <c r="G15" s="23">
        <v>70</v>
      </c>
      <c r="H15" s="23">
        <v>360</v>
      </c>
      <c r="I15" s="8">
        <f t="shared" si="0"/>
        <v>642</v>
      </c>
    </row>
    <row r="16" spans="1:9" ht="13">
      <c r="A16" s="49" t="s">
        <v>240</v>
      </c>
      <c r="B16" s="55">
        <v>136</v>
      </c>
      <c r="C16" s="20">
        <v>109</v>
      </c>
      <c r="D16" s="55"/>
      <c r="E16" s="21">
        <v>35</v>
      </c>
      <c r="F16" s="23">
        <v>95</v>
      </c>
      <c r="G16" s="23">
        <v>120</v>
      </c>
      <c r="H16" s="23">
        <v>116</v>
      </c>
      <c r="I16" s="8">
        <f t="shared" si="0"/>
        <v>611</v>
      </c>
    </row>
    <row r="17" spans="1:9" ht="13">
      <c r="A17" s="49" t="s">
        <v>241</v>
      </c>
      <c r="B17" s="55"/>
      <c r="C17" s="20">
        <v>184</v>
      </c>
      <c r="D17" s="55"/>
      <c r="E17" s="21">
        <v>75</v>
      </c>
      <c r="F17" s="23">
        <v>166</v>
      </c>
      <c r="G17" s="23">
        <v>250</v>
      </c>
      <c r="H17" s="23">
        <v>496</v>
      </c>
      <c r="I17" s="8">
        <f t="shared" si="0"/>
        <v>1171</v>
      </c>
    </row>
    <row r="18" spans="1:9" ht="13">
      <c r="A18" s="49" t="s">
        <v>243</v>
      </c>
      <c r="B18" s="55">
        <v>206</v>
      </c>
      <c r="C18" s="55"/>
      <c r="D18" s="55"/>
      <c r="E18" s="21"/>
      <c r="F18" s="23"/>
      <c r="G18" s="23"/>
      <c r="H18" s="23"/>
      <c r="I18" s="8">
        <f t="shared" si="0"/>
        <v>206</v>
      </c>
    </row>
    <row r="19" spans="1:9" ht="13">
      <c r="A19" s="26" t="s">
        <v>244</v>
      </c>
      <c r="B19" s="55">
        <v>352</v>
      </c>
      <c r="C19" s="55"/>
      <c r="D19" s="55"/>
      <c r="E19" s="21"/>
      <c r="F19" s="23"/>
      <c r="G19" s="23"/>
      <c r="H19" s="23"/>
      <c r="I19" s="8">
        <f t="shared" si="0"/>
        <v>352</v>
      </c>
    </row>
    <row r="20" spans="1:9" ht="13">
      <c r="A20" s="26" t="s">
        <v>245</v>
      </c>
      <c r="B20" s="55">
        <v>200</v>
      </c>
      <c r="C20" s="55"/>
      <c r="D20" s="55"/>
      <c r="E20" s="21"/>
      <c r="F20" s="23"/>
      <c r="G20" s="23"/>
      <c r="H20" s="23"/>
      <c r="I20" s="8">
        <f t="shared" si="0"/>
        <v>200</v>
      </c>
    </row>
    <row r="21" spans="1:9" ht="13">
      <c r="A21" s="26" t="s">
        <v>246</v>
      </c>
      <c r="B21" s="55"/>
      <c r="C21" s="55"/>
      <c r="D21" s="55"/>
      <c r="E21" s="23"/>
      <c r="F21" s="23">
        <v>624</v>
      </c>
      <c r="G21" s="23"/>
      <c r="H21" s="23"/>
      <c r="I21" s="8">
        <f t="shared" si="0"/>
        <v>624</v>
      </c>
    </row>
    <row r="22" spans="1:9" ht="13">
      <c r="A22" s="26" t="s">
        <v>247</v>
      </c>
      <c r="B22" s="55"/>
      <c r="C22" s="55"/>
      <c r="D22" s="57" t="s">
        <v>248</v>
      </c>
      <c r="E22" s="23"/>
      <c r="F22" s="23"/>
      <c r="G22" s="23"/>
      <c r="H22" s="23"/>
      <c r="I22" s="8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48</v>
      </c>
      <c r="I23" s="8">
        <f>SUM(I7:I22)</f>
        <v>12740</v>
      </c>
    </row>
    <row r="24" spans="1:9" ht="13">
      <c r="A24" s="16" t="s">
        <v>49</v>
      </c>
      <c r="B24" s="17"/>
      <c r="C24" s="18"/>
      <c r="D24" s="2"/>
      <c r="E24" s="2"/>
      <c r="F24" s="2"/>
      <c r="G24" s="2"/>
      <c r="H24" s="2"/>
      <c r="I24" s="2"/>
    </row>
  </sheetData>
  <conditionalFormatting sqref="C7:C13">
    <cfRule type="containsBlanks" dxfId="8" priority="1">
      <formula>LEN(TRIM(C7))=0</formula>
    </cfRule>
  </conditionalFormatting>
  <conditionalFormatting sqref="C15:C17">
    <cfRule type="containsBlanks" dxfId="7" priority="2">
      <formula>LEN(TRIM(C15))=0</formula>
    </cfRule>
  </conditionalFormatting>
  <conditionalFormatting sqref="D9:D12">
    <cfRule type="containsBlanks" dxfId="6" priority="3">
      <formula>LEN(TRIM(D9))=0</formula>
    </cfRule>
  </conditionalFormatting>
  <conditionalFormatting sqref="D14:D15">
    <cfRule type="containsBlanks" dxfId="5" priority="4">
      <formula>LEN(TRIM(D14))=0</formula>
    </cfRule>
  </conditionalFormatting>
  <conditionalFormatting sqref="D8">
    <cfRule type="containsBlanks" dxfId="4" priority="5">
      <formula>LEN(TRIM(D8))=0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19" t="s">
        <v>238</v>
      </c>
      <c r="B6" s="4" t="s">
        <v>6</v>
      </c>
      <c r="C6" s="4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3">
      <c r="A7" s="5" t="s">
        <v>228</v>
      </c>
      <c r="B7" s="20">
        <v>426</v>
      </c>
      <c r="C7" s="20">
        <v>516</v>
      </c>
      <c r="D7" s="55">
        <v>330</v>
      </c>
      <c r="E7" s="23"/>
      <c r="F7" s="23"/>
      <c r="G7" s="23">
        <v>250</v>
      </c>
      <c r="H7" s="23"/>
      <c r="I7" s="8">
        <f t="shared" ref="I7:I22" si="0">SUM(B7:H7)</f>
        <v>1522</v>
      </c>
    </row>
    <row r="8" spans="1:9" ht="13">
      <c r="A8" s="5" t="s">
        <v>242</v>
      </c>
      <c r="B8" s="20"/>
      <c r="C8" s="20">
        <v>255</v>
      </c>
      <c r="D8" s="55">
        <v>78</v>
      </c>
      <c r="E8" s="23"/>
      <c r="F8" s="23"/>
      <c r="G8" s="46"/>
      <c r="H8" s="23"/>
      <c r="I8" s="8">
        <f t="shared" si="0"/>
        <v>333</v>
      </c>
    </row>
    <row r="9" spans="1:9" ht="13">
      <c r="A9" s="49" t="s">
        <v>160</v>
      </c>
      <c r="B9" s="55">
        <v>650</v>
      </c>
      <c r="C9" s="55">
        <v>746</v>
      </c>
      <c r="D9" s="55">
        <v>366</v>
      </c>
      <c r="E9" s="23">
        <v>190</v>
      </c>
      <c r="F9" s="23">
        <v>290</v>
      </c>
      <c r="G9" s="23">
        <v>450</v>
      </c>
      <c r="H9" s="23">
        <v>320</v>
      </c>
      <c r="I9" s="8">
        <f t="shared" si="0"/>
        <v>3012</v>
      </c>
    </row>
    <row r="10" spans="1:9" ht="13">
      <c r="A10" s="49" t="s">
        <v>231</v>
      </c>
      <c r="B10" s="55">
        <v>88</v>
      </c>
      <c r="C10" s="55">
        <v>474</v>
      </c>
      <c r="D10" s="55">
        <v>274</v>
      </c>
      <c r="E10" s="23">
        <v>160</v>
      </c>
      <c r="F10" s="23"/>
      <c r="G10" s="23">
        <v>270</v>
      </c>
      <c r="H10" s="23">
        <v>49</v>
      </c>
      <c r="I10" s="8">
        <f t="shared" si="0"/>
        <v>1315</v>
      </c>
    </row>
    <row r="11" spans="1:9" ht="13">
      <c r="A11" s="49" t="s">
        <v>232</v>
      </c>
      <c r="B11" s="55">
        <v>42</v>
      </c>
      <c r="C11" s="55">
        <v>488</v>
      </c>
      <c r="D11" s="55">
        <v>184</v>
      </c>
      <c r="E11" s="23">
        <v>105</v>
      </c>
      <c r="F11" s="23">
        <v>132</v>
      </c>
      <c r="G11" s="23">
        <v>280</v>
      </c>
      <c r="H11" s="23">
        <v>316</v>
      </c>
      <c r="I11" s="8">
        <f t="shared" si="0"/>
        <v>1547</v>
      </c>
    </row>
    <row r="12" spans="1:9" ht="13">
      <c r="A12" s="49" t="s">
        <v>249</v>
      </c>
      <c r="B12" s="55"/>
      <c r="C12" s="55">
        <v>30</v>
      </c>
      <c r="D12" s="20">
        <v>58</v>
      </c>
      <c r="E12" s="23">
        <v>50</v>
      </c>
      <c r="F12" s="23">
        <v>100</v>
      </c>
      <c r="G12" s="23"/>
      <c r="H12" s="23"/>
      <c r="I12" s="8">
        <f t="shared" si="0"/>
        <v>238</v>
      </c>
    </row>
    <row r="13" spans="1:9" ht="13">
      <c r="A13" s="49" t="s">
        <v>174</v>
      </c>
      <c r="B13" s="55"/>
      <c r="C13" s="55">
        <v>356</v>
      </c>
      <c r="D13" s="55">
        <v>197</v>
      </c>
      <c r="E13" s="23"/>
      <c r="F13" s="23"/>
      <c r="G13" s="46"/>
      <c r="H13" s="23">
        <v>55</v>
      </c>
      <c r="I13" s="8">
        <f t="shared" si="0"/>
        <v>608</v>
      </c>
    </row>
    <row r="14" spans="1:9" ht="21.75" customHeight="1">
      <c r="A14" s="49" t="s">
        <v>250</v>
      </c>
      <c r="B14" s="55"/>
      <c r="C14" s="55"/>
      <c r="D14" s="55"/>
      <c r="E14" s="23"/>
      <c r="F14" s="23"/>
      <c r="G14" s="23"/>
      <c r="H14" s="23"/>
      <c r="I14" s="8">
        <f t="shared" si="0"/>
        <v>0</v>
      </c>
    </row>
    <row r="15" spans="1:9" ht="13">
      <c r="A15" s="49" t="s">
        <v>251</v>
      </c>
      <c r="B15" s="55"/>
      <c r="C15" s="55">
        <v>0</v>
      </c>
      <c r="D15" s="55"/>
      <c r="E15" s="23"/>
      <c r="F15" s="23"/>
      <c r="G15" s="23"/>
      <c r="H15" s="23"/>
      <c r="I15" s="8">
        <f t="shared" si="0"/>
        <v>0</v>
      </c>
    </row>
    <row r="16" spans="1:9" ht="13">
      <c r="A16" s="49" t="s">
        <v>252</v>
      </c>
      <c r="B16" s="55"/>
      <c r="C16" s="55"/>
      <c r="D16" s="55">
        <v>1146</v>
      </c>
      <c r="E16" s="23"/>
      <c r="F16" s="23"/>
      <c r="G16" s="23"/>
      <c r="H16" s="23"/>
      <c r="I16" s="8">
        <f t="shared" si="0"/>
        <v>1146</v>
      </c>
    </row>
    <row r="17" spans="1:9" ht="13">
      <c r="A17" s="49" t="s">
        <v>253</v>
      </c>
      <c r="B17" s="55"/>
      <c r="C17" s="55"/>
      <c r="D17" s="55"/>
      <c r="E17" s="23"/>
      <c r="F17" s="23">
        <v>220</v>
      </c>
      <c r="G17" s="23"/>
      <c r="H17" s="23"/>
      <c r="I17" s="8">
        <f t="shared" si="0"/>
        <v>220</v>
      </c>
    </row>
    <row r="18" spans="1:9" ht="13">
      <c r="A18" s="49" t="s">
        <v>254</v>
      </c>
      <c r="B18" s="55"/>
      <c r="C18" s="55"/>
      <c r="D18" s="55"/>
      <c r="E18" s="23"/>
      <c r="F18" s="23"/>
      <c r="G18" s="23"/>
      <c r="H18" s="23">
        <v>158</v>
      </c>
      <c r="I18" s="8">
        <f t="shared" si="0"/>
        <v>158</v>
      </c>
    </row>
    <row r="19" spans="1:9" ht="13">
      <c r="A19" s="26"/>
      <c r="B19" s="55"/>
      <c r="C19" s="55"/>
      <c r="D19" s="55"/>
      <c r="E19" s="23"/>
      <c r="F19" s="23"/>
      <c r="G19" s="23"/>
      <c r="H19" s="23"/>
      <c r="I19" s="8">
        <f t="shared" si="0"/>
        <v>0</v>
      </c>
    </row>
    <row r="20" spans="1:9" ht="13">
      <c r="A20" s="26"/>
      <c r="B20" s="55"/>
      <c r="C20" s="55"/>
      <c r="D20" s="55"/>
      <c r="E20" s="23"/>
      <c r="F20" s="23"/>
      <c r="G20" s="23"/>
      <c r="H20" s="23"/>
      <c r="I20" s="8">
        <f t="shared" si="0"/>
        <v>0</v>
      </c>
    </row>
    <row r="21" spans="1:9" ht="13">
      <c r="A21" s="26"/>
      <c r="B21" s="55"/>
      <c r="C21" s="55"/>
      <c r="D21" s="55"/>
      <c r="E21" s="23"/>
      <c r="F21" s="23"/>
      <c r="G21" s="23"/>
      <c r="H21" s="23"/>
      <c r="I21" s="8">
        <f t="shared" si="0"/>
        <v>0</v>
      </c>
    </row>
    <row r="22" spans="1:9" ht="13">
      <c r="A22" s="26"/>
      <c r="B22" s="55"/>
      <c r="C22" s="55"/>
      <c r="D22" s="55"/>
      <c r="E22" s="23"/>
      <c r="F22" s="23"/>
      <c r="G22" s="23"/>
      <c r="H22" s="23"/>
      <c r="I22" s="8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48</v>
      </c>
      <c r="I23" s="8">
        <f>SUM(I7:I22)</f>
        <v>10099</v>
      </c>
    </row>
    <row r="24" spans="1:9" ht="13">
      <c r="A24" s="16" t="s">
        <v>49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255</v>
      </c>
      <c r="B6" s="4" t="s">
        <v>6</v>
      </c>
      <c r="C6" s="4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256</v>
      </c>
      <c r="B7" s="20"/>
      <c r="C7" s="20">
        <v>248</v>
      </c>
      <c r="D7" s="55">
        <v>63</v>
      </c>
      <c r="E7" s="23"/>
      <c r="F7" s="23"/>
      <c r="G7" s="23"/>
      <c r="H7" s="23"/>
      <c r="I7" s="8">
        <f t="shared" ref="I7:I22" si="0">SUM(B7:H7)</f>
        <v>311</v>
      </c>
    </row>
    <row r="8" spans="1:9" ht="15" customHeight="1">
      <c r="A8" s="5" t="s">
        <v>257</v>
      </c>
      <c r="B8" s="20"/>
      <c r="C8" s="20">
        <v>49</v>
      </c>
      <c r="D8" s="55">
        <v>184</v>
      </c>
      <c r="E8" s="23"/>
      <c r="F8" s="23"/>
      <c r="G8" s="46"/>
      <c r="H8" s="23"/>
      <c r="I8" s="8">
        <f t="shared" si="0"/>
        <v>233</v>
      </c>
    </row>
    <row r="9" spans="1:9" ht="15" customHeight="1">
      <c r="A9" s="49" t="s">
        <v>228</v>
      </c>
      <c r="B9" s="55">
        <v>396</v>
      </c>
      <c r="C9" s="55">
        <v>724</v>
      </c>
      <c r="D9" s="55"/>
      <c r="E9" s="23"/>
      <c r="F9" s="23"/>
      <c r="G9" s="23"/>
      <c r="H9" s="23"/>
      <c r="I9" s="8">
        <f t="shared" si="0"/>
        <v>1120</v>
      </c>
    </row>
    <row r="10" spans="1:9" ht="15" customHeight="1">
      <c r="A10" s="49" t="s">
        <v>242</v>
      </c>
      <c r="B10" s="55"/>
      <c r="C10" s="55">
        <v>162</v>
      </c>
      <c r="D10" s="55">
        <v>100</v>
      </c>
      <c r="E10" s="23"/>
      <c r="F10" s="23"/>
      <c r="G10" s="23"/>
      <c r="H10" s="23">
        <v>62</v>
      </c>
      <c r="I10" s="8">
        <f t="shared" si="0"/>
        <v>324</v>
      </c>
    </row>
    <row r="11" spans="1:9" ht="15" customHeight="1">
      <c r="A11" s="49" t="s">
        <v>258</v>
      </c>
      <c r="B11" s="55">
        <v>30</v>
      </c>
      <c r="C11" s="55">
        <v>110</v>
      </c>
      <c r="D11" s="55">
        <v>200</v>
      </c>
      <c r="E11" s="23"/>
      <c r="F11" s="23"/>
      <c r="G11" s="23"/>
      <c r="H11" s="23"/>
      <c r="I11" s="8">
        <f t="shared" si="0"/>
        <v>340</v>
      </c>
    </row>
    <row r="12" spans="1:9" ht="15" customHeight="1">
      <c r="A12" s="49" t="s">
        <v>160</v>
      </c>
      <c r="B12" s="55">
        <v>380</v>
      </c>
      <c r="C12" s="55">
        <v>529</v>
      </c>
      <c r="D12" s="55">
        <v>466</v>
      </c>
      <c r="E12" s="23"/>
      <c r="F12" s="23">
        <v>220</v>
      </c>
      <c r="G12" s="23">
        <v>620</v>
      </c>
      <c r="H12" s="23"/>
      <c r="I12" s="8">
        <f t="shared" si="0"/>
        <v>2215</v>
      </c>
    </row>
    <row r="13" spans="1:9" ht="15" customHeight="1">
      <c r="A13" s="49" t="s">
        <v>231</v>
      </c>
      <c r="B13" s="55">
        <v>138</v>
      </c>
      <c r="C13" s="55">
        <v>217</v>
      </c>
      <c r="D13" s="55">
        <v>359</v>
      </c>
      <c r="E13" s="23"/>
      <c r="F13" s="23"/>
      <c r="G13" s="46">
        <v>640</v>
      </c>
      <c r="H13" s="23"/>
      <c r="I13" s="8">
        <f t="shared" si="0"/>
        <v>1354</v>
      </c>
    </row>
    <row r="14" spans="1:9" ht="15" customHeight="1">
      <c r="A14" s="49" t="s">
        <v>259</v>
      </c>
      <c r="B14" s="55"/>
      <c r="C14" s="55"/>
      <c r="D14" s="55">
        <v>168</v>
      </c>
      <c r="E14" s="23">
        <v>75</v>
      </c>
      <c r="F14" s="23">
        <v>200</v>
      </c>
      <c r="G14" s="23"/>
      <c r="H14" s="23">
        <v>126</v>
      </c>
      <c r="I14" s="8">
        <f t="shared" si="0"/>
        <v>569</v>
      </c>
    </row>
    <row r="15" spans="1:9" ht="15" customHeight="1">
      <c r="A15" s="49" t="s">
        <v>260</v>
      </c>
      <c r="B15" s="55"/>
      <c r="C15" s="55"/>
      <c r="D15" s="55">
        <v>60</v>
      </c>
      <c r="E15" s="23">
        <v>55</v>
      </c>
      <c r="F15" s="23"/>
      <c r="G15" s="23"/>
      <c r="H15" s="23">
        <v>55</v>
      </c>
      <c r="I15" s="8">
        <f t="shared" si="0"/>
        <v>170</v>
      </c>
    </row>
    <row r="16" spans="1:9" ht="15" customHeight="1">
      <c r="A16" s="49" t="s">
        <v>232</v>
      </c>
      <c r="B16" s="55"/>
      <c r="C16" s="55"/>
      <c r="D16" s="55">
        <v>434</v>
      </c>
      <c r="E16" s="23">
        <v>120</v>
      </c>
      <c r="F16" s="23">
        <v>326</v>
      </c>
      <c r="G16" s="23"/>
      <c r="H16" s="23"/>
      <c r="I16" s="8">
        <f t="shared" si="0"/>
        <v>880</v>
      </c>
    </row>
    <row r="17" spans="1:9" ht="15" customHeight="1">
      <c r="A17" s="49" t="s">
        <v>261</v>
      </c>
      <c r="B17" s="55">
        <v>1490</v>
      </c>
      <c r="C17" s="55"/>
      <c r="D17" s="55"/>
      <c r="E17" s="23"/>
      <c r="F17" s="23"/>
      <c r="G17" s="23"/>
      <c r="H17" s="23"/>
      <c r="I17" s="8">
        <f t="shared" si="0"/>
        <v>1490</v>
      </c>
    </row>
    <row r="18" spans="1:9" ht="15" customHeight="1">
      <c r="A18" s="49" t="s">
        <v>262</v>
      </c>
      <c r="B18" s="55">
        <v>568</v>
      </c>
      <c r="C18" s="55"/>
      <c r="D18" s="55"/>
      <c r="E18" s="23"/>
      <c r="F18" s="23"/>
      <c r="G18" s="23"/>
      <c r="H18" s="23"/>
      <c r="I18" s="8">
        <f t="shared" si="0"/>
        <v>568</v>
      </c>
    </row>
    <row r="19" spans="1:9" ht="15" customHeight="1">
      <c r="A19" s="26" t="s">
        <v>263</v>
      </c>
      <c r="B19" s="55"/>
      <c r="C19" s="55"/>
      <c r="D19" s="55"/>
      <c r="E19" s="23"/>
      <c r="F19" s="23"/>
      <c r="G19" s="23"/>
      <c r="H19" s="23"/>
      <c r="I19" s="8">
        <f t="shared" si="0"/>
        <v>0</v>
      </c>
    </row>
    <row r="20" spans="1:9" ht="15" customHeight="1">
      <c r="A20" s="26" t="s">
        <v>210</v>
      </c>
      <c r="B20" s="55"/>
      <c r="C20" s="55"/>
      <c r="D20" s="55"/>
      <c r="E20" s="23"/>
      <c r="F20" s="23">
        <v>992</v>
      </c>
      <c r="G20" s="23"/>
      <c r="H20" s="23"/>
      <c r="I20" s="8">
        <f t="shared" si="0"/>
        <v>992</v>
      </c>
    </row>
    <row r="21" spans="1:9" ht="15" customHeight="1">
      <c r="A21" s="26" t="s">
        <v>264</v>
      </c>
      <c r="B21" s="55"/>
      <c r="C21" s="55"/>
      <c r="D21" s="55"/>
      <c r="E21" s="23"/>
      <c r="F21" s="23"/>
      <c r="G21" s="23"/>
      <c r="H21" s="23">
        <v>334</v>
      </c>
      <c r="I21" s="8">
        <f t="shared" si="0"/>
        <v>334</v>
      </c>
    </row>
    <row r="22" spans="1:9" ht="15" customHeight="1">
      <c r="A22" s="26"/>
      <c r="B22" s="55"/>
      <c r="C22" s="55"/>
      <c r="D22" s="55"/>
      <c r="E22" s="23"/>
      <c r="F22" s="23"/>
      <c r="G22" s="23"/>
      <c r="H22" s="23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48</v>
      </c>
      <c r="I23" s="8">
        <f>SUM(I7:I22)</f>
        <v>10900</v>
      </c>
    </row>
    <row r="24" spans="1:9" ht="15" customHeight="1">
      <c r="A24" s="16" t="s">
        <v>49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265</v>
      </c>
      <c r="B6" s="4" t="s">
        <v>6</v>
      </c>
      <c r="C6" s="4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5" t="s">
        <v>258</v>
      </c>
      <c r="B7" s="20">
        <v>236</v>
      </c>
      <c r="C7" s="20">
        <v>428</v>
      </c>
      <c r="D7" s="55">
        <v>175</v>
      </c>
      <c r="E7" s="23">
        <v>45</v>
      </c>
      <c r="F7" s="23"/>
      <c r="G7" s="23">
        <v>350</v>
      </c>
      <c r="H7" s="23"/>
      <c r="I7" s="8">
        <f t="shared" ref="I7:I22" si="0">SUM(B7:H7)</f>
        <v>1234</v>
      </c>
    </row>
    <row r="8" spans="1:9" ht="15" customHeight="1">
      <c r="A8" s="5" t="s">
        <v>266</v>
      </c>
      <c r="B8" s="20">
        <v>56</v>
      </c>
      <c r="C8" s="20"/>
      <c r="D8" s="55"/>
      <c r="E8" s="23"/>
      <c r="F8" s="23">
        <v>100</v>
      </c>
      <c r="G8" s="46"/>
      <c r="H8" s="23"/>
      <c r="I8" s="8">
        <f t="shared" si="0"/>
        <v>156</v>
      </c>
    </row>
    <row r="9" spans="1:9" ht="15" customHeight="1">
      <c r="A9" s="49" t="s">
        <v>228</v>
      </c>
      <c r="B9" s="55">
        <v>370</v>
      </c>
      <c r="C9" s="55">
        <v>672</v>
      </c>
      <c r="D9" s="55"/>
      <c r="E9" s="23"/>
      <c r="F9" s="23"/>
      <c r="G9" s="23"/>
      <c r="H9" s="23"/>
      <c r="I9" s="8">
        <f t="shared" si="0"/>
        <v>1042</v>
      </c>
    </row>
    <row r="10" spans="1:9" ht="15" customHeight="1">
      <c r="A10" s="49" t="s">
        <v>242</v>
      </c>
      <c r="B10" s="55">
        <v>191</v>
      </c>
      <c r="C10" s="55">
        <v>288</v>
      </c>
      <c r="D10" s="55"/>
      <c r="E10" s="23"/>
      <c r="F10" s="23"/>
      <c r="G10" s="23"/>
      <c r="H10" s="23">
        <v>134</v>
      </c>
      <c r="I10" s="8">
        <f t="shared" si="0"/>
        <v>613</v>
      </c>
    </row>
    <row r="11" spans="1:9" ht="15" customHeight="1">
      <c r="A11" s="49" t="s">
        <v>145</v>
      </c>
      <c r="B11" s="55">
        <v>300</v>
      </c>
      <c r="C11" s="55">
        <v>810</v>
      </c>
      <c r="D11" s="55">
        <v>256</v>
      </c>
      <c r="E11" s="23">
        <v>70</v>
      </c>
      <c r="F11" s="23"/>
      <c r="G11" s="23">
        <v>340</v>
      </c>
      <c r="H11" s="23"/>
      <c r="I11" s="8">
        <f t="shared" si="0"/>
        <v>1776</v>
      </c>
    </row>
    <row r="12" spans="1:9" ht="15" customHeight="1">
      <c r="A12" s="49" t="s">
        <v>267</v>
      </c>
      <c r="B12" s="55">
        <v>145</v>
      </c>
      <c r="C12" s="55"/>
      <c r="D12" s="55"/>
      <c r="E12" s="23"/>
      <c r="F12" s="23"/>
      <c r="G12" s="23"/>
      <c r="H12" s="23"/>
      <c r="I12" s="8">
        <f t="shared" si="0"/>
        <v>145</v>
      </c>
    </row>
    <row r="13" spans="1:9" ht="15" customHeight="1">
      <c r="A13" s="49" t="s">
        <v>268</v>
      </c>
      <c r="B13" s="55">
        <v>275</v>
      </c>
      <c r="C13" s="55">
        <v>427</v>
      </c>
      <c r="D13" s="55">
        <v>148</v>
      </c>
      <c r="E13" s="23"/>
      <c r="F13" s="23">
        <v>30</v>
      </c>
      <c r="G13" s="46"/>
      <c r="H13" s="23">
        <v>14</v>
      </c>
      <c r="I13" s="8">
        <f t="shared" si="0"/>
        <v>894</v>
      </c>
    </row>
    <row r="14" spans="1:9" ht="15" customHeight="1">
      <c r="A14" s="49" t="s">
        <v>160</v>
      </c>
      <c r="B14" s="55">
        <v>646</v>
      </c>
      <c r="C14" s="55">
        <v>740</v>
      </c>
      <c r="D14" s="55">
        <v>537</v>
      </c>
      <c r="E14" s="23">
        <v>100</v>
      </c>
      <c r="F14" s="23"/>
      <c r="G14" s="23"/>
      <c r="H14" s="23">
        <v>234</v>
      </c>
      <c r="I14" s="8">
        <f t="shared" si="0"/>
        <v>2257</v>
      </c>
    </row>
    <row r="15" spans="1:9" ht="15" customHeight="1">
      <c r="A15" s="49" t="s">
        <v>269</v>
      </c>
      <c r="B15" s="55"/>
      <c r="C15" s="55"/>
      <c r="D15" s="55"/>
      <c r="E15" s="23"/>
      <c r="F15" s="23"/>
      <c r="G15" s="23"/>
      <c r="H15" s="23">
        <v>472</v>
      </c>
      <c r="I15" s="8">
        <f t="shared" si="0"/>
        <v>472</v>
      </c>
    </row>
    <row r="16" spans="1:9" ht="15" customHeight="1">
      <c r="A16" s="49" t="s">
        <v>257</v>
      </c>
      <c r="B16" s="55">
        <v>131</v>
      </c>
      <c r="C16" s="55">
        <v>297</v>
      </c>
      <c r="D16" s="55">
        <v>281</v>
      </c>
      <c r="E16" s="23"/>
      <c r="F16" s="23"/>
      <c r="G16" s="23"/>
      <c r="H16" s="23"/>
      <c r="I16" s="8">
        <f t="shared" si="0"/>
        <v>709</v>
      </c>
    </row>
    <row r="17" spans="1:9" ht="15" customHeight="1">
      <c r="A17" s="49" t="s">
        <v>271</v>
      </c>
      <c r="B17" s="55"/>
      <c r="C17" s="55">
        <v>90</v>
      </c>
      <c r="D17" s="55">
        <v>180</v>
      </c>
      <c r="E17" s="23"/>
      <c r="F17" s="23">
        <v>230</v>
      </c>
      <c r="G17" s="23"/>
      <c r="H17" s="23"/>
      <c r="I17" s="8">
        <f t="shared" si="0"/>
        <v>500</v>
      </c>
    </row>
    <row r="18" spans="1:9" ht="15" customHeight="1">
      <c r="A18" s="49" t="s">
        <v>272</v>
      </c>
      <c r="B18" s="55"/>
      <c r="C18" s="55">
        <v>317</v>
      </c>
      <c r="D18" s="55">
        <v>184</v>
      </c>
      <c r="E18" s="23">
        <v>35</v>
      </c>
      <c r="F18" s="23">
        <v>96</v>
      </c>
      <c r="G18" s="23">
        <v>310</v>
      </c>
      <c r="H18" s="23">
        <v>162</v>
      </c>
      <c r="I18" s="8">
        <f t="shared" si="0"/>
        <v>1104</v>
      </c>
    </row>
    <row r="19" spans="1:9" ht="15" customHeight="1">
      <c r="A19" s="26"/>
      <c r="B19" s="55"/>
      <c r="C19" s="55"/>
      <c r="D19" s="55"/>
      <c r="E19" s="23"/>
      <c r="F19" s="23"/>
      <c r="H19" s="23"/>
      <c r="I19" s="8">
        <f t="shared" si="0"/>
        <v>0</v>
      </c>
    </row>
    <row r="20" spans="1:9" ht="15" customHeight="1">
      <c r="A20" s="26"/>
      <c r="B20" s="55"/>
      <c r="C20" s="55"/>
      <c r="D20" s="55"/>
      <c r="E20" s="23"/>
      <c r="F20" s="23"/>
      <c r="G20" s="23"/>
      <c r="H20" s="23"/>
      <c r="I20" s="8">
        <f t="shared" si="0"/>
        <v>0</v>
      </c>
    </row>
    <row r="21" spans="1:9" ht="15" customHeight="1">
      <c r="A21" s="26"/>
      <c r="B21" s="55"/>
      <c r="C21" s="55"/>
      <c r="D21" s="55"/>
      <c r="E21" s="23"/>
      <c r="F21" s="23"/>
      <c r="G21" s="23"/>
      <c r="H21" s="23"/>
      <c r="I21" s="8">
        <f t="shared" si="0"/>
        <v>0</v>
      </c>
    </row>
    <row r="22" spans="1:9" ht="15" customHeight="1">
      <c r="A22" s="26"/>
      <c r="B22" s="55"/>
      <c r="C22" s="55"/>
      <c r="D22" s="55"/>
      <c r="E22" s="23"/>
      <c r="F22" s="23"/>
      <c r="G22" s="23"/>
      <c r="H22" s="23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48</v>
      </c>
      <c r="I23" s="8">
        <f>SUM(I7:I22)</f>
        <v>10902</v>
      </c>
    </row>
    <row r="24" spans="1:9" ht="15" customHeight="1">
      <c r="A24" s="16" t="s">
        <v>49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270</v>
      </c>
      <c r="B6" s="27" t="s">
        <v>6</v>
      </c>
      <c r="C6" s="27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49" t="s">
        <v>258</v>
      </c>
      <c r="B7" s="55">
        <v>276</v>
      </c>
      <c r="C7" s="55">
        <v>680</v>
      </c>
      <c r="D7" s="55">
        <v>586</v>
      </c>
      <c r="E7" s="23"/>
      <c r="F7" s="23"/>
      <c r="G7" s="23">
        <v>470</v>
      </c>
      <c r="H7" s="23"/>
      <c r="I7" s="8">
        <f t="shared" ref="I7:I22" si="0">SUM(B7:H7)</f>
        <v>2012</v>
      </c>
    </row>
    <row r="8" spans="1:9" ht="15" customHeight="1">
      <c r="A8" s="49" t="s">
        <v>226</v>
      </c>
      <c r="B8" s="55">
        <v>368</v>
      </c>
      <c r="C8" s="55"/>
      <c r="D8" s="55"/>
      <c r="E8" s="23"/>
      <c r="F8" s="23"/>
      <c r="G8" s="46"/>
      <c r="H8" s="23"/>
      <c r="I8" s="8">
        <f t="shared" si="0"/>
        <v>368</v>
      </c>
    </row>
    <row r="9" spans="1:9" ht="15" customHeight="1">
      <c r="A9" s="49" t="s">
        <v>228</v>
      </c>
      <c r="B9" s="55">
        <v>616</v>
      </c>
      <c r="C9" s="55">
        <v>812</v>
      </c>
      <c r="D9" s="55">
        <v>300</v>
      </c>
      <c r="E9" s="23"/>
      <c r="F9" s="23"/>
      <c r="G9" s="23">
        <v>400</v>
      </c>
      <c r="H9" s="23"/>
      <c r="I9" s="8">
        <f t="shared" si="0"/>
        <v>2128</v>
      </c>
    </row>
    <row r="10" spans="1:9" ht="15" customHeight="1">
      <c r="A10" s="49" t="s">
        <v>242</v>
      </c>
      <c r="B10" s="55">
        <v>48</v>
      </c>
      <c r="C10" s="55">
        <v>183</v>
      </c>
      <c r="D10" s="55"/>
      <c r="E10" s="23">
        <v>110</v>
      </c>
      <c r="F10" s="23">
        <v>153</v>
      </c>
      <c r="G10" s="23"/>
      <c r="H10" s="23"/>
      <c r="I10" s="8">
        <f t="shared" si="0"/>
        <v>494</v>
      </c>
    </row>
    <row r="11" spans="1:9" ht="15" customHeight="1">
      <c r="A11" s="49" t="s">
        <v>275</v>
      </c>
      <c r="B11" s="55">
        <v>144</v>
      </c>
      <c r="C11" s="55">
        <v>288</v>
      </c>
      <c r="D11" s="55">
        <v>222</v>
      </c>
      <c r="E11" s="23">
        <v>110</v>
      </c>
      <c r="F11" s="23"/>
      <c r="G11" s="23"/>
      <c r="H11" s="23"/>
      <c r="I11" s="8">
        <f t="shared" si="0"/>
        <v>764</v>
      </c>
    </row>
    <row r="12" spans="1:9" ht="15" customHeight="1">
      <c r="A12" s="49" t="s">
        <v>277</v>
      </c>
      <c r="B12" s="55">
        <v>240</v>
      </c>
      <c r="C12" s="55"/>
      <c r="D12" s="55">
        <v>120</v>
      </c>
      <c r="E12" s="23"/>
      <c r="F12" s="23">
        <v>122</v>
      </c>
      <c r="G12" s="23"/>
      <c r="H12" s="23"/>
      <c r="I12" s="8">
        <f t="shared" si="0"/>
        <v>482</v>
      </c>
    </row>
    <row r="13" spans="1:9" ht="15" customHeight="1">
      <c r="A13" s="49" t="s">
        <v>268</v>
      </c>
      <c r="B13" s="55"/>
      <c r="C13" s="55">
        <v>499</v>
      </c>
      <c r="D13" s="55">
        <v>382</v>
      </c>
      <c r="E13" s="23">
        <v>45</v>
      </c>
      <c r="F13" s="23"/>
      <c r="G13" s="46">
        <v>180</v>
      </c>
      <c r="H13" s="23"/>
      <c r="I13" s="8">
        <f t="shared" si="0"/>
        <v>1106</v>
      </c>
    </row>
    <row r="14" spans="1:9" ht="15" customHeight="1">
      <c r="A14" s="49" t="s">
        <v>272</v>
      </c>
      <c r="B14" s="55"/>
      <c r="C14" s="55">
        <v>790</v>
      </c>
      <c r="D14" s="55"/>
      <c r="E14" s="23"/>
      <c r="F14" s="23"/>
      <c r="G14" s="23">
        <v>560</v>
      </c>
      <c r="H14" s="23"/>
      <c r="I14" s="8">
        <f t="shared" si="0"/>
        <v>1350</v>
      </c>
    </row>
    <row r="15" spans="1:9" ht="15" customHeight="1">
      <c r="A15" s="49" t="s">
        <v>281</v>
      </c>
      <c r="B15" s="55"/>
      <c r="C15" s="55">
        <v>246</v>
      </c>
      <c r="D15" s="55">
        <v>78</v>
      </c>
      <c r="E15" s="23">
        <v>25</v>
      </c>
      <c r="F15" s="23">
        <v>256</v>
      </c>
      <c r="G15" s="23"/>
      <c r="H15" s="23"/>
      <c r="I15" s="8">
        <f t="shared" si="0"/>
        <v>605</v>
      </c>
    </row>
    <row r="16" spans="1:9" ht="15" customHeight="1">
      <c r="A16" s="49" t="s">
        <v>257</v>
      </c>
      <c r="B16" s="55"/>
      <c r="C16" s="55">
        <v>503</v>
      </c>
      <c r="D16" s="55">
        <v>404</v>
      </c>
      <c r="E16" s="23"/>
      <c r="F16" s="23">
        <v>96</v>
      </c>
      <c r="G16" s="23">
        <v>170</v>
      </c>
      <c r="H16" s="23"/>
      <c r="I16" s="8">
        <f t="shared" si="0"/>
        <v>1173</v>
      </c>
    </row>
    <row r="17" spans="1:9" ht="15" customHeight="1">
      <c r="A17" s="49" t="s">
        <v>271</v>
      </c>
      <c r="B17" s="55"/>
      <c r="C17" s="55"/>
      <c r="D17" s="55">
        <v>132</v>
      </c>
      <c r="E17" s="23"/>
      <c r="F17" s="23"/>
      <c r="G17" s="23">
        <v>360</v>
      </c>
      <c r="H17" s="23"/>
      <c r="I17" s="8">
        <f t="shared" si="0"/>
        <v>492</v>
      </c>
    </row>
    <row r="18" spans="1:9" ht="15" customHeight="1">
      <c r="A18" s="49" t="s">
        <v>285</v>
      </c>
      <c r="B18" s="55"/>
      <c r="C18" s="55"/>
      <c r="D18" s="55">
        <v>256</v>
      </c>
      <c r="E18" s="23"/>
      <c r="F18" s="23">
        <v>290</v>
      </c>
      <c r="G18" s="23"/>
      <c r="H18" s="23"/>
      <c r="I18" s="8">
        <f t="shared" si="0"/>
        <v>546</v>
      </c>
    </row>
    <row r="19" spans="1:9" ht="15" customHeight="1">
      <c r="A19" s="26"/>
      <c r="B19" s="55"/>
      <c r="C19" s="55"/>
      <c r="D19" s="55"/>
      <c r="E19" s="23"/>
      <c r="F19" s="23"/>
      <c r="G19" s="23"/>
      <c r="H19" s="23"/>
      <c r="I19" s="8">
        <f t="shared" si="0"/>
        <v>0</v>
      </c>
    </row>
    <row r="20" spans="1:9" ht="15" customHeight="1">
      <c r="A20" s="26"/>
      <c r="B20" s="55"/>
      <c r="C20" s="55"/>
      <c r="D20" s="55"/>
      <c r="E20" s="23"/>
      <c r="F20" s="23"/>
      <c r="G20" s="23"/>
      <c r="H20" s="23"/>
      <c r="I20" s="8">
        <f t="shared" si="0"/>
        <v>0</v>
      </c>
    </row>
    <row r="21" spans="1:9" ht="15" customHeight="1">
      <c r="A21" s="26"/>
      <c r="B21" s="55"/>
      <c r="C21" s="55"/>
      <c r="D21" s="55"/>
      <c r="E21" s="23"/>
      <c r="F21" s="23"/>
      <c r="G21" s="23"/>
      <c r="H21" s="23"/>
      <c r="I21" s="8">
        <f t="shared" si="0"/>
        <v>0</v>
      </c>
    </row>
    <row r="22" spans="1:9" ht="15" customHeight="1">
      <c r="A22" s="26"/>
      <c r="B22" s="55"/>
      <c r="C22" s="55"/>
      <c r="D22" s="55"/>
      <c r="E22" s="23"/>
      <c r="F22" s="23"/>
      <c r="G22" s="23"/>
      <c r="H22" s="23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48</v>
      </c>
      <c r="I23" s="8">
        <f>SUM(I7:I22)</f>
        <v>11520</v>
      </c>
    </row>
    <row r="24" spans="1:9" ht="15" customHeight="1">
      <c r="A24" s="16" t="s">
        <v>49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273</v>
      </c>
      <c r="B6" s="27" t="s">
        <v>6</v>
      </c>
      <c r="C6" s="27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49" t="s">
        <v>268</v>
      </c>
      <c r="B7" s="55">
        <v>220</v>
      </c>
      <c r="C7" s="55">
        <v>158</v>
      </c>
      <c r="D7" s="55">
        <v>212</v>
      </c>
      <c r="E7" s="23"/>
      <c r="F7" s="23"/>
      <c r="G7" s="23"/>
      <c r="H7" s="23"/>
      <c r="I7" s="8">
        <f t="shared" ref="I7:I23" si="0">SUM(B7:H7)</f>
        <v>590</v>
      </c>
    </row>
    <row r="8" spans="1:9" ht="15" customHeight="1">
      <c r="A8" s="49" t="s">
        <v>274</v>
      </c>
      <c r="B8" s="55">
        <v>184</v>
      </c>
      <c r="C8" s="55">
        <v>70</v>
      </c>
      <c r="D8" s="55">
        <v>75</v>
      </c>
      <c r="E8" s="23"/>
      <c r="F8" s="23"/>
      <c r="G8" s="46"/>
      <c r="H8" s="23"/>
      <c r="I8" s="8">
        <f t="shared" si="0"/>
        <v>329</v>
      </c>
    </row>
    <row r="9" spans="1:9" ht="15" customHeight="1">
      <c r="A9" s="49" t="s">
        <v>228</v>
      </c>
      <c r="B9" s="55">
        <v>608</v>
      </c>
      <c r="C9" s="55">
        <v>726</v>
      </c>
      <c r="D9" s="55"/>
      <c r="E9" s="23"/>
      <c r="F9" s="23"/>
      <c r="G9" s="23">
        <v>230</v>
      </c>
      <c r="H9" s="23">
        <v>106</v>
      </c>
      <c r="I9" s="8">
        <f t="shared" si="0"/>
        <v>1670</v>
      </c>
    </row>
    <row r="10" spans="1:9" ht="15" customHeight="1">
      <c r="A10" s="49" t="s">
        <v>271</v>
      </c>
      <c r="B10" s="55">
        <v>190</v>
      </c>
      <c r="C10" s="55">
        <v>385</v>
      </c>
      <c r="D10" s="55">
        <v>272</v>
      </c>
      <c r="E10" s="23"/>
      <c r="F10" s="23">
        <v>178</v>
      </c>
      <c r="G10" s="23">
        <v>340</v>
      </c>
      <c r="H10" s="23">
        <v>138</v>
      </c>
      <c r="I10" s="8">
        <f t="shared" si="0"/>
        <v>1503</v>
      </c>
    </row>
    <row r="11" spans="1:9" ht="15" customHeight="1">
      <c r="A11" s="49" t="s">
        <v>276</v>
      </c>
      <c r="B11" s="55">
        <v>295</v>
      </c>
      <c r="C11" s="55">
        <v>193</v>
      </c>
      <c r="D11" s="55">
        <v>215</v>
      </c>
      <c r="E11" s="23">
        <v>20</v>
      </c>
      <c r="F11" s="23">
        <v>228</v>
      </c>
      <c r="G11" s="23"/>
      <c r="H11" s="23"/>
      <c r="I11" s="8">
        <f t="shared" si="0"/>
        <v>951</v>
      </c>
    </row>
    <row r="12" spans="1:9" ht="15" customHeight="1">
      <c r="A12" s="49" t="s">
        <v>278</v>
      </c>
      <c r="B12" s="55">
        <v>14</v>
      </c>
      <c r="C12" s="55">
        <v>20</v>
      </c>
      <c r="D12" s="55">
        <v>30</v>
      </c>
      <c r="E12" s="23">
        <v>40</v>
      </c>
      <c r="F12" s="23"/>
      <c r="G12" s="23"/>
      <c r="H12" s="23"/>
      <c r="I12" s="8">
        <f t="shared" si="0"/>
        <v>104</v>
      </c>
    </row>
    <row r="13" spans="1:9" ht="15" customHeight="1">
      <c r="A13" s="49" t="s">
        <v>279</v>
      </c>
      <c r="B13" s="55">
        <v>60</v>
      </c>
      <c r="C13" s="55">
        <v>385</v>
      </c>
      <c r="D13" s="55"/>
      <c r="E13" s="23">
        <v>35</v>
      </c>
      <c r="F13" s="23"/>
      <c r="G13" s="46"/>
      <c r="H13" s="23"/>
      <c r="I13" s="8">
        <f t="shared" si="0"/>
        <v>480</v>
      </c>
    </row>
    <row r="14" spans="1:9" ht="15" customHeight="1">
      <c r="A14" s="49" t="s">
        <v>280</v>
      </c>
      <c r="B14" s="55">
        <v>138</v>
      </c>
      <c r="C14" s="55">
        <v>117</v>
      </c>
      <c r="D14" s="55"/>
      <c r="E14" s="23">
        <v>35</v>
      </c>
      <c r="F14" s="23"/>
      <c r="G14" s="23">
        <v>120</v>
      </c>
      <c r="H14" s="23"/>
      <c r="I14" s="8">
        <f t="shared" si="0"/>
        <v>410</v>
      </c>
    </row>
    <row r="15" spans="1:9" ht="15" customHeight="1">
      <c r="A15" s="49" t="s">
        <v>206</v>
      </c>
      <c r="B15" s="55">
        <v>330</v>
      </c>
      <c r="C15" s="55"/>
      <c r="D15" s="55"/>
      <c r="E15" s="23"/>
      <c r="F15" s="23"/>
      <c r="G15" s="23"/>
      <c r="H15" s="23"/>
      <c r="I15" s="8">
        <f t="shared" si="0"/>
        <v>330</v>
      </c>
    </row>
    <row r="16" spans="1:9" ht="15" customHeight="1">
      <c r="A16" s="49" t="s">
        <v>282</v>
      </c>
      <c r="B16" s="55"/>
      <c r="C16" s="55">
        <v>49</v>
      </c>
      <c r="D16" s="55">
        <v>49</v>
      </c>
      <c r="E16" s="23"/>
      <c r="F16" s="23"/>
      <c r="G16" s="23"/>
      <c r="H16" s="23">
        <v>35</v>
      </c>
      <c r="I16" s="8">
        <f t="shared" si="0"/>
        <v>133</v>
      </c>
    </row>
    <row r="17" spans="1:9" ht="15" customHeight="1">
      <c r="A17" s="49" t="s">
        <v>283</v>
      </c>
      <c r="B17" s="55"/>
      <c r="C17" s="55"/>
      <c r="D17" s="55">
        <v>96</v>
      </c>
      <c r="E17" s="23"/>
      <c r="F17" s="23"/>
      <c r="G17" s="23"/>
      <c r="H17" s="23"/>
      <c r="I17" s="8">
        <f t="shared" si="0"/>
        <v>96</v>
      </c>
    </row>
    <row r="18" spans="1:9" ht="15" customHeight="1">
      <c r="A18" s="49" t="s">
        <v>284</v>
      </c>
      <c r="B18" s="55"/>
      <c r="C18" s="55"/>
      <c r="D18" s="55"/>
      <c r="E18" s="23"/>
      <c r="F18" s="23">
        <v>1004</v>
      </c>
      <c r="G18" s="23"/>
      <c r="H18" s="23"/>
      <c r="I18" s="8">
        <f t="shared" si="0"/>
        <v>1004</v>
      </c>
    </row>
    <row r="19" spans="1:9" ht="15" customHeight="1">
      <c r="A19" s="49" t="s">
        <v>253</v>
      </c>
      <c r="B19" s="55"/>
      <c r="C19" s="55"/>
      <c r="D19" s="55"/>
      <c r="E19" s="23"/>
      <c r="F19" s="23"/>
      <c r="G19" s="23"/>
      <c r="H19" s="23"/>
      <c r="I19" s="8">
        <f t="shared" si="0"/>
        <v>0</v>
      </c>
    </row>
    <row r="20" spans="1:9" ht="15" customHeight="1">
      <c r="A20" s="26" t="s">
        <v>286</v>
      </c>
      <c r="B20" s="55"/>
      <c r="C20" s="55"/>
      <c r="D20" s="55"/>
      <c r="E20" s="23"/>
      <c r="F20" s="23"/>
      <c r="G20" s="23"/>
      <c r="H20" s="23">
        <v>240</v>
      </c>
      <c r="I20" s="8">
        <f t="shared" si="0"/>
        <v>240</v>
      </c>
    </row>
    <row r="21" spans="1:9" ht="15" customHeight="1">
      <c r="A21" s="26" t="s">
        <v>288</v>
      </c>
      <c r="B21" s="55"/>
      <c r="C21" s="55"/>
      <c r="D21" s="55"/>
      <c r="E21" s="23"/>
      <c r="F21" s="23"/>
      <c r="G21" s="23"/>
      <c r="H21" s="23">
        <v>194</v>
      </c>
      <c r="I21" s="8">
        <f t="shared" si="0"/>
        <v>194</v>
      </c>
    </row>
    <row r="22" spans="1:9" ht="15" customHeight="1">
      <c r="A22" s="26"/>
      <c r="B22" s="55"/>
      <c r="C22" s="55"/>
      <c r="D22" s="55"/>
      <c r="E22" s="23"/>
      <c r="F22" s="23"/>
      <c r="G22" s="23"/>
      <c r="H22" s="23"/>
      <c r="I22" s="8">
        <f t="shared" si="0"/>
        <v>0</v>
      </c>
    </row>
    <row r="23" spans="1:9" ht="15" customHeight="1">
      <c r="A23" s="26"/>
      <c r="B23" s="55"/>
      <c r="C23" s="55"/>
      <c r="D23" s="55"/>
      <c r="E23" s="23"/>
      <c r="F23" s="23"/>
      <c r="G23" s="23"/>
      <c r="H23" s="23"/>
      <c r="I23" s="8">
        <f t="shared" si="0"/>
        <v>0</v>
      </c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48</v>
      </c>
      <c r="I24" s="8">
        <f>SUM(I7:I23)</f>
        <v>8034</v>
      </c>
    </row>
    <row r="25" spans="1:9" ht="15" customHeight="1">
      <c r="A25" s="16" t="s">
        <v>49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287</v>
      </c>
      <c r="B6" s="27" t="s">
        <v>6</v>
      </c>
      <c r="C6" s="27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49" t="s">
        <v>289</v>
      </c>
      <c r="B7" s="55">
        <v>116</v>
      </c>
      <c r="C7" s="55">
        <v>98</v>
      </c>
      <c r="D7" s="55">
        <v>307</v>
      </c>
      <c r="E7" s="23">
        <v>120</v>
      </c>
      <c r="F7" s="23"/>
      <c r="G7" s="23"/>
      <c r="H7" s="23"/>
      <c r="I7" s="8">
        <f t="shared" ref="I7:I23" si="0">SUM(B7:H7)</f>
        <v>641</v>
      </c>
    </row>
    <row r="8" spans="1:9" ht="15" customHeight="1">
      <c r="A8" s="49" t="s">
        <v>290</v>
      </c>
      <c r="B8" s="55">
        <v>210</v>
      </c>
      <c r="C8" s="55">
        <v>186</v>
      </c>
      <c r="D8" s="55">
        <v>106</v>
      </c>
      <c r="E8" s="23"/>
      <c r="F8" s="23"/>
      <c r="G8" s="46"/>
      <c r="H8" s="23">
        <v>94</v>
      </c>
      <c r="I8" s="8">
        <f t="shared" si="0"/>
        <v>596</v>
      </c>
    </row>
    <row r="9" spans="1:9" ht="15" customHeight="1">
      <c r="A9" s="49" t="s">
        <v>291</v>
      </c>
      <c r="B9" s="55">
        <v>54</v>
      </c>
      <c r="C9" s="55">
        <v>25</v>
      </c>
      <c r="D9" s="55">
        <v>67</v>
      </c>
      <c r="E9" s="23"/>
      <c r="F9" s="23"/>
      <c r="G9" s="23"/>
      <c r="H9" s="23">
        <v>97</v>
      </c>
      <c r="I9" s="8">
        <f t="shared" si="0"/>
        <v>243</v>
      </c>
    </row>
    <row r="10" spans="1:9" ht="15" customHeight="1">
      <c r="A10" s="49" t="s">
        <v>274</v>
      </c>
      <c r="B10" s="55">
        <v>76</v>
      </c>
      <c r="C10" s="55">
        <v>122</v>
      </c>
      <c r="D10" s="55"/>
      <c r="E10" s="23"/>
      <c r="F10" s="23"/>
      <c r="G10" s="23">
        <v>190</v>
      </c>
      <c r="H10" s="23"/>
      <c r="I10" s="8">
        <f t="shared" si="0"/>
        <v>388</v>
      </c>
    </row>
    <row r="11" spans="1:9" ht="15" customHeight="1">
      <c r="A11" s="49" t="s">
        <v>228</v>
      </c>
      <c r="B11" s="55">
        <v>475</v>
      </c>
      <c r="C11" s="55">
        <v>1108</v>
      </c>
      <c r="D11" s="55">
        <v>222</v>
      </c>
      <c r="E11" s="23">
        <v>85</v>
      </c>
      <c r="F11" s="23"/>
      <c r="G11" s="23"/>
      <c r="H11" s="23"/>
      <c r="I11" s="8">
        <f t="shared" si="0"/>
        <v>1890</v>
      </c>
    </row>
    <row r="12" spans="1:9" ht="15" customHeight="1">
      <c r="A12" s="49" t="s">
        <v>292</v>
      </c>
      <c r="B12" s="55">
        <v>197</v>
      </c>
      <c r="C12" s="55"/>
      <c r="D12" s="55"/>
      <c r="E12" s="23"/>
      <c r="F12" s="23"/>
      <c r="G12" s="23"/>
      <c r="H12" s="23"/>
      <c r="I12" s="8">
        <f t="shared" si="0"/>
        <v>197</v>
      </c>
    </row>
    <row r="13" spans="1:9" ht="15" customHeight="1">
      <c r="A13" s="49" t="s">
        <v>256</v>
      </c>
      <c r="B13" s="55"/>
      <c r="C13" s="55">
        <v>54</v>
      </c>
      <c r="D13" s="55">
        <v>214</v>
      </c>
      <c r="E13" s="23"/>
      <c r="F13" s="23"/>
      <c r="G13" s="46"/>
      <c r="H13" s="23">
        <v>60</v>
      </c>
      <c r="I13" s="8">
        <f t="shared" si="0"/>
        <v>328</v>
      </c>
    </row>
    <row r="14" spans="1:9" ht="15" customHeight="1">
      <c r="A14" s="49" t="s">
        <v>293</v>
      </c>
      <c r="B14" s="55"/>
      <c r="C14" s="55">
        <v>1390</v>
      </c>
      <c r="D14" s="55"/>
      <c r="E14" s="23"/>
      <c r="F14" s="23"/>
      <c r="G14" s="23"/>
      <c r="H14" s="23"/>
      <c r="I14" s="8">
        <f t="shared" si="0"/>
        <v>1390</v>
      </c>
    </row>
    <row r="15" spans="1:9" ht="15" customHeight="1">
      <c r="A15" s="49" t="s">
        <v>294</v>
      </c>
      <c r="B15" s="55"/>
      <c r="C15" s="55"/>
      <c r="D15" s="55"/>
      <c r="E15" s="23"/>
      <c r="F15" s="23"/>
      <c r="G15" s="23"/>
      <c r="H15" s="23"/>
      <c r="I15" s="8">
        <f t="shared" si="0"/>
        <v>0</v>
      </c>
    </row>
    <row r="16" spans="1:9" ht="15" customHeight="1">
      <c r="A16" s="49" t="s">
        <v>295</v>
      </c>
      <c r="B16" s="55"/>
      <c r="C16" s="55"/>
      <c r="D16" s="55"/>
      <c r="E16" s="23"/>
      <c r="F16" s="23"/>
      <c r="G16" s="23"/>
      <c r="H16" s="23">
        <v>198</v>
      </c>
      <c r="I16" s="8">
        <f t="shared" si="0"/>
        <v>198</v>
      </c>
    </row>
    <row r="17" spans="1:9" ht="15" customHeight="1">
      <c r="A17" s="49" t="s">
        <v>296</v>
      </c>
      <c r="B17" s="55"/>
      <c r="C17" s="55"/>
      <c r="D17" s="55"/>
      <c r="E17" s="23"/>
      <c r="F17" s="23"/>
      <c r="G17" s="23"/>
      <c r="H17" s="23"/>
      <c r="I17" s="8">
        <f t="shared" si="0"/>
        <v>0</v>
      </c>
    </row>
    <row r="18" spans="1:9" ht="15" customHeight="1">
      <c r="A18" s="49" t="s">
        <v>297</v>
      </c>
      <c r="B18" s="55"/>
      <c r="C18" s="55"/>
      <c r="D18" s="55"/>
      <c r="E18" s="23">
        <v>70</v>
      </c>
      <c r="F18" s="23"/>
      <c r="G18" s="23">
        <v>170</v>
      </c>
      <c r="H18" s="23"/>
      <c r="I18" s="8">
        <f t="shared" si="0"/>
        <v>240</v>
      </c>
    </row>
    <row r="19" spans="1:9" ht="15" customHeight="1">
      <c r="A19" s="49" t="s">
        <v>298</v>
      </c>
      <c r="B19" s="55"/>
      <c r="C19" s="55">
        <v>214</v>
      </c>
      <c r="D19" s="55">
        <v>184</v>
      </c>
      <c r="E19" s="23"/>
      <c r="F19" s="23"/>
      <c r="G19" s="23">
        <v>130</v>
      </c>
      <c r="H19" s="23">
        <v>120</v>
      </c>
      <c r="I19" s="8">
        <f t="shared" si="0"/>
        <v>648</v>
      </c>
    </row>
    <row r="20" spans="1:9" ht="15" customHeight="1">
      <c r="A20" s="26" t="s">
        <v>299</v>
      </c>
      <c r="B20" s="55"/>
      <c r="C20" s="55">
        <v>88</v>
      </c>
      <c r="D20" s="55">
        <v>68</v>
      </c>
      <c r="E20" s="23"/>
      <c r="F20" s="23"/>
      <c r="G20" s="23">
        <v>90</v>
      </c>
      <c r="H20" s="23"/>
      <c r="I20" s="8">
        <f t="shared" si="0"/>
        <v>246</v>
      </c>
    </row>
    <row r="21" spans="1:9" ht="15" customHeight="1">
      <c r="A21" s="26"/>
      <c r="B21" s="55"/>
      <c r="C21" s="55"/>
      <c r="D21" s="55"/>
      <c r="E21" s="23"/>
      <c r="F21" s="23"/>
      <c r="G21" s="23"/>
      <c r="H21" s="23"/>
      <c r="I21" s="8">
        <f t="shared" si="0"/>
        <v>0</v>
      </c>
    </row>
    <row r="22" spans="1:9" ht="15" customHeight="1">
      <c r="A22" s="26"/>
      <c r="B22" s="55"/>
      <c r="C22" s="55"/>
      <c r="D22" s="55"/>
      <c r="E22" s="23"/>
      <c r="F22" s="23"/>
      <c r="G22" s="23"/>
      <c r="H22" s="23"/>
      <c r="I22" s="8">
        <f t="shared" si="0"/>
        <v>0</v>
      </c>
    </row>
    <row r="23" spans="1:9" ht="15" customHeight="1">
      <c r="A23" s="26"/>
      <c r="B23" s="55"/>
      <c r="C23" s="55"/>
      <c r="D23" s="55"/>
      <c r="E23" s="23"/>
      <c r="F23" s="23"/>
      <c r="G23" s="23"/>
      <c r="H23" s="23"/>
      <c r="I23" s="8">
        <f t="shared" si="0"/>
        <v>0</v>
      </c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48</v>
      </c>
      <c r="I24" s="8">
        <f>SUM(I7:I23)</f>
        <v>7005</v>
      </c>
    </row>
    <row r="25" spans="1:9" ht="15" customHeight="1">
      <c r="A25" s="16" t="s">
        <v>49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300</v>
      </c>
      <c r="B6" s="27" t="s">
        <v>6</v>
      </c>
      <c r="C6" s="27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63" t="s">
        <v>256</v>
      </c>
      <c r="B7" s="55">
        <v>0</v>
      </c>
      <c r="C7" s="55">
        <v>292</v>
      </c>
      <c r="D7" s="55">
        <v>659</v>
      </c>
      <c r="E7" s="23"/>
      <c r="F7" s="23"/>
      <c r="G7" s="23"/>
      <c r="H7" s="23"/>
      <c r="I7" s="8">
        <f t="shared" ref="I7:I22" si="0">SUM(B7:H7)</f>
        <v>951</v>
      </c>
    </row>
    <row r="8" spans="1:9" ht="15" customHeight="1">
      <c r="A8" s="49" t="s">
        <v>289</v>
      </c>
      <c r="B8" s="55">
        <v>180</v>
      </c>
      <c r="C8" s="55">
        <v>545</v>
      </c>
      <c r="D8" s="55">
        <v>621</v>
      </c>
      <c r="E8" s="23"/>
      <c r="F8" s="23"/>
      <c r="G8" s="23">
        <v>190</v>
      </c>
      <c r="H8" s="23"/>
      <c r="I8" s="8">
        <f t="shared" si="0"/>
        <v>1536</v>
      </c>
    </row>
    <row r="9" spans="1:9" ht="15" customHeight="1">
      <c r="A9" s="49" t="s">
        <v>303</v>
      </c>
      <c r="B9" s="55"/>
      <c r="C9" s="55">
        <v>112</v>
      </c>
      <c r="D9" s="55">
        <v>296</v>
      </c>
      <c r="E9" s="23"/>
      <c r="F9" s="23"/>
      <c r="G9" s="46"/>
      <c r="H9" s="23"/>
      <c r="I9" s="8">
        <f t="shared" si="0"/>
        <v>408</v>
      </c>
    </row>
    <row r="10" spans="1:9" ht="15" customHeight="1">
      <c r="A10" s="49" t="s">
        <v>290</v>
      </c>
      <c r="B10" s="55">
        <v>207</v>
      </c>
      <c r="C10" s="55">
        <v>609</v>
      </c>
      <c r="D10" s="55">
        <v>374</v>
      </c>
      <c r="E10" s="23"/>
      <c r="F10" s="23">
        <v>118</v>
      </c>
      <c r="G10" s="23"/>
      <c r="H10" s="23">
        <v>40</v>
      </c>
      <c r="I10" s="8">
        <f t="shared" si="0"/>
        <v>1348</v>
      </c>
    </row>
    <row r="11" spans="1:9" ht="15" customHeight="1">
      <c r="A11" s="49" t="s">
        <v>228</v>
      </c>
      <c r="B11" s="55">
        <v>477</v>
      </c>
      <c r="C11" s="55">
        <v>819</v>
      </c>
      <c r="D11" s="55">
        <v>351</v>
      </c>
      <c r="E11" s="23"/>
      <c r="F11" s="23">
        <v>191</v>
      </c>
      <c r="G11" s="23">
        <v>160</v>
      </c>
      <c r="H11" s="23"/>
      <c r="I11" s="8">
        <f t="shared" si="0"/>
        <v>1998</v>
      </c>
    </row>
    <row r="12" spans="1:9" ht="15" customHeight="1">
      <c r="A12" s="49" t="s">
        <v>293</v>
      </c>
      <c r="B12" s="55">
        <v>120</v>
      </c>
      <c r="C12" s="55">
        <v>251</v>
      </c>
      <c r="D12" s="55">
        <v>151</v>
      </c>
      <c r="E12" s="23">
        <v>136</v>
      </c>
      <c r="F12" s="23">
        <v>58</v>
      </c>
      <c r="G12" s="23"/>
      <c r="H12" s="23">
        <v>120</v>
      </c>
      <c r="I12" s="8">
        <f t="shared" si="0"/>
        <v>836</v>
      </c>
    </row>
    <row r="13" spans="1:9" ht="15" customHeight="1">
      <c r="A13" s="49" t="s">
        <v>306</v>
      </c>
      <c r="B13" s="55"/>
      <c r="C13" s="55">
        <v>143</v>
      </c>
      <c r="D13" s="55">
        <v>166</v>
      </c>
      <c r="E13" s="23">
        <v>54</v>
      </c>
      <c r="F13" s="23"/>
      <c r="G13" s="23">
        <v>116</v>
      </c>
      <c r="H13" s="23"/>
      <c r="I13" s="8">
        <f t="shared" si="0"/>
        <v>479</v>
      </c>
    </row>
    <row r="14" spans="1:9" ht="15" customHeight="1">
      <c r="A14" s="49" t="s">
        <v>308</v>
      </c>
      <c r="B14" s="55">
        <v>136</v>
      </c>
      <c r="C14" s="55">
        <v>216</v>
      </c>
      <c r="D14" s="55"/>
      <c r="E14" s="23"/>
      <c r="F14" s="23"/>
      <c r="G14" s="46">
        <v>466</v>
      </c>
      <c r="H14" s="23">
        <v>80</v>
      </c>
      <c r="I14" s="8">
        <f t="shared" si="0"/>
        <v>898</v>
      </c>
    </row>
    <row r="15" spans="1:9" ht="15" customHeight="1">
      <c r="A15" s="49" t="s">
        <v>310</v>
      </c>
      <c r="B15" s="55">
        <v>1110</v>
      </c>
      <c r="C15" s="55"/>
      <c r="D15" s="55"/>
      <c r="E15" s="23"/>
      <c r="F15" s="23"/>
      <c r="G15" s="23"/>
      <c r="H15" s="23"/>
      <c r="I15" s="8">
        <f t="shared" si="0"/>
        <v>1110</v>
      </c>
    </row>
    <row r="16" spans="1:9" ht="15" customHeight="1">
      <c r="A16" s="49" t="s">
        <v>313</v>
      </c>
      <c r="B16" s="55"/>
      <c r="C16" s="55"/>
      <c r="D16" s="55"/>
      <c r="E16" s="23"/>
      <c r="F16" s="23"/>
      <c r="G16" s="23"/>
      <c r="H16" s="23"/>
      <c r="I16" s="8">
        <f t="shared" si="0"/>
        <v>0</v>
      </c>
    </row>
    <row r="17" spans="1:9" ht="15" customHeight="1">
      <c r="A17" s="49" t="s">
        <v>315</v>
      </c>
      <c r="B17" s="55"/>
      <c r="C17" s="55">
        <v>660</v>
      </c>
      <c r="D17" s="55"/>
      <c r="E17" s="23"/>
      <c r="F17" s="23"/>
      <c r="G17" s="23"/>
      <c r="H17" s="23"/>
      <c r="I17" s="8">
        <f t="shared" si="0"/>
        <v>660</v>
      </c>
    </row>
    <row r="18" spans="1:9" ht="15" customHeight="1">
      <c r="A18" s="49" t="s">
        <v>318</v>
      </c>
      <c r="B18" s="55"/>
      <c r="C18" s="55"/>
      <c r="D18" s="55"/>
      <c r="E18" s="23"/>
      <c r="F18" s="23"/>
      <c r="G18" s="23"/>
      <c r="H18" s="23"/>
      <c r="I18" s="8">
        <f t="shared" si="0"/>
        <v>0</v>
      </c>
    </row>
    <row r="19" spans="1:9" ht="15" customHeight="1">
      <c r="A19" s="49" t="s">
        <v>321</v>
      </c>
      <c r="B19" s="55"/>
      <c r="C19" s="55"/>
      <c r="D19" s="55">
        <v>862</v>
      </c>
      <c r="E19" s="23"/>
      <c r="F19" s="23"/>
      <c r="G19" s="23"/>
      <c r="H19" s="23"/>
      <c r="I19" s="8">
        <f t="shared" si="0"/>
        <v>862</v>
      </c>
    </row>
    <row r="20" spans="1:9" ht="15" customHeight="1">
      <c r="A20" s="49" t="s">
        <v>324</v>
      </c>
      <c r="B20" s="55"/>
      <c r="C20" s="55"/>
      <c r="D20" s="55"/>
      <c r="E20" s="23">
        <v>720</v>
      </c>
      <c r="F20" s="23"/>
      <c r="G20" s="23"/>
      <c r="H20" s="23"/>
      <c r="I20" s="8">
        <f t="shared" si="0"/>
        <v>720</v>
      </c>
    </row>
    <row r="21" spans="1:9" ht="15" customHeight="1">
      <c r="A21" s="26" t="s">
        <v>326</v>
      </c>
      <c r="B21" s="55"/>
      <c r="C21" s="55"/>
      <c r="D21" s="55"/>
      <c r="E21" s="23">
        <v>294</v>
      </c>
      <c r="F21" s="23"/>
      <c r="G21" s="23"/>
      <c r="H21" s="23"/>
      <c r="I21" s="8">
        <f t="shared" si="0"/>
        <v>294</v>
      </c>
    </row>
    <row r="22" spans="1:9" ht="15" customHeight="1">
      <c r="A22" s="26" t="s">
        <v>207</v>
      </c>
      <c r="B22" s="55"/>
      <c r="C22" s="55"/>
      <c r="D22" s="55"/>
      <c r="E22" s="23"/>
      <c r="F22" s="23">
        <v>1378</v>
      </c>
      <c r="G22" s="23"/>
      <c r="H22" s="23"/>
      <c r="I22" s="8">
        <f t="shared" si="0"/>
        <v>1378</v>
      </c>
    </row>
    <row r="23" spans="1:9" ht="15" customHeight="1">
      <c r="A23" s="26" t="s">
        <v>329</v>
      </c>
      <c r="B23" s="55"/>
      <c r="C23" s="55"/>
      <c r="D23" s="55"/>
      <c r="E23" s="23"/>
      <c r="F23" s="23"/>
      <c r="G23" s="23"/>
      <c r="H23" s="23">
        <v>486</v>
      </c>
      <c r="I23" s="8"/>
    </row>
    <row r="24" spans="1:9" ht="15" customHeight="1">
      <c r="A24" s="26"/>
      <c r="B24" s="55"/>
      <c r="C24" s="55"/>
      <c r="D24" s="55"/>
      <c r="E24" s="23"/>
      <c r="F24" s="23"/>
      <c r="G24" s="23"/>
      <c r="H24" s="23"/>
      <c r="I24" s="8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48</v>
      </c>
      <c r="I25" s="8">
        <f>SUM(I7:I22)</f>
        <v>13478</v>
      </c>
    </row>
    <row r="26" spans="1:9" ht="15" customHeight="1">
      <c r="A26" s="16" t="s">
        <v>49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28"/>
  <sheetViews>
    <sheetView workbookViewId="0"/>
  </sheetViews>
  <sheetFormatPr baseColWidth="10" defaultColWidth="17.28515625" defaultRowHeight="15" customHeight="1" x14ac:dyDescent="0"/>
  <cols>
    <col min="1" max="1" width="32.7109375" customWidth="1"/>
  </cols>
  <sheetData>
    <row r="2" spans="1:9" ht="15" customHeight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1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1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1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3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14</v>
      </c>
      <c r="B7" s="6">
        <v>340</v>
      </c>
      <c r="C7" s="6">
        <v>430</v>
      </c>
      <c r="D7" s="6">
        <v>168</v>
      </c>
      <c r="E7" s="7"/>
      <c r="F7" s="7"/>
      <c r="G7" s="7"/>
      <c r="H7" s="7"/>
      <c r="I7" s="8">
        <f t="shared" ref="I7:I26" si="0">SUM(B7:H7)</f>
        <v>938</v>
      </c>
    </row>
    <row r="8" spans="1:9" ht="15" customHeight="1">
      <c r="A8" s="5" t="s">
        <v>18</v>
      </c>
      <c r="B8" s="6"/>
      <c r="C8" s="6">
        <v>614</v>
      </c>
      <c r="D8" s="6">
        <v>154</v>
      </c>
      <c r="E8" s="7"/>
      <c r="F8" s="7"/>
      <c r="G8" s="9"/>
      <c r="H8" s="7">
        <v>41</v>
      </c>
      <c r="I8" s="8">
        <f t="shared" si="0"/>
        <v>809</v>
      </c>
    </row>
    <row r="9" spans="1:9" ht="15" customHeight="1">
      <c r="A9" s="5" t="s">
        <v>20</v>
      </c>
      <c r="B9" s="6">
        <v>86</v>
      </c>
      <c r="C9" s="6">
        <v>54</v>
      </c>
      <c r="D9" s="6">
        <v>94</v>
      </c>
      <c r="E9" s="7"/>
      <c r="F9" s="7"/>
      <c r="G9" s="7"/>
      <c r="H9" s="7"/>
      <c r="I9" s="8">
        <f t="shared" si="0"/>
        <v>234</v>
      </c>
    </row>
    <row r="10" spans="1:9" ht="15" customHeight="1">
      <c r="A10" s="5" t="s">
        <v>22</v>
      </c>
      <c r="B10" s="6"/>
      <c r="C10" s="6">
        <v>75</v>
      </c>
      <c r="D10" s="6"/>
      <c r="E10" s="7"/>
      <c r="F10" s="7"/>
      <c r="G10" s="7"/>
      <c r="H10" s="7"/>
      <c r="I10" s="8">
        <f t="shared" si="0"/>
        <v>75</v>
      </c>
    </row>
    <row r="11" spans="1:9" ht="15" customHeight="1">
      <c r="A11" s="5" t="s">
        <v>17</v>
      </c>
      <c r="B11" s="6">
        <v>564</v>
      </c>
      <c r="C11" s="6"/>
      <c r="D11" s="6"/>
      <c r="E11" s="7">
        <v>50</v>
      </c>
      <c r="F11" s="7">
        <v>150</v>
      </c>
      <c r="G11" s="7">
        <v>83</v>
      </c>
      <c r="H11" s="7"/>
      <c r="I11" s="8">
        <f t="shared" si="0"/>
        <v>847</v>
      </c>
    </row>
    <row r="12" spans="1:9" ht="15" customHeight="1">
      <c r="A12" s="5" t="s">
        <v>26</v>
      </c>
      <c r="B12" s="6">
        <v>12</v>
      </c>
      <c r="C12" s="6">
        <v>49</v>
      </c>
      <c r="D12" s="6">
        <v>28</v>
      </c>
      <c r="E12" s="7"/>
      <c r="F12" s="7"/>
      <c r="G12" s="9"/>
      <c r="H12" s="7">
        <v>14</v>
      </c>
      <c r="I12" s="8">
        <f t="shared" si="0"/>
        <v>103</v>
      </c>
    </row>
    <row r="13" spans="1:9" ht="15" customHeight="1">
      <c r="A13" s="5" t="s">
        <v>21</v>
      </c>
      <c r="B13" s="6">
        <v>211</v>
      </c>
      <c r="C13" s="6">
        <v>764</v>
      </c>
      <c r="D13" s="6"/>
      <c r="E13" s="7">
        <v>85</v>
      </c>
      <c r="F13" s="7"/>
      <c r="G13" s="7">
        <v>61</v>
      </c>
      <c r="H13" s="7"/>
      <c r="I13" s="8">
        <f t="shared" si="0"/>
        <v>1121</v>
      </c>
    </row>
    <row r="14" spans="1:9" ht="15" customHeight="1">
      <c r="A14" s="5" t="s">
        <v>16</v>
      </c>
      <c r="B14" s="6"/>
      <c r="C14" s="6">
        <v>49</v>
      </c>
      <c r="D14" s="6">
        <v>275</v>
      </c>
      <c r="E14" s="7">
        <v>105</v>
      </c>
      <c r="F14" s="7"/>
      <c r="G14" s="7">
        <v>185</v>
      </c>
      <c r="H14" s="7"/>
      <c r="I14" s="8">
        <f t="shared" si="0"/>
        <v>614</v>
      </c>
    </row>
    <row r="15" spans="1:9" ht="15" customHeight="1">
      <c r="A15" s="5" t="s">
        <v>19</v>
      </c>
      <c r="B15" s="6">
        <v>676</v>
      </c>
      <c r="C15" s="6">
        <v>396</v>
      </c>
      <c r="D15" s="6">
        <v>357</v>
      </c>
      <c r="E15" s="7"/>
      <c r="F15" s="7"/>
      <c r="G15" s="7"/>
      <c r="H15" s="7">
        <v>258</v>
      </c>
      <c r="I15" s="8">
        <f t="shared" si="0"/>
        <v>1687</v>
      </c>
    </row>
    <row r="16" spans="1:9" ht="15" customHeight="1">
      <c r="A16" s="5" t="s">
        <v>32</v>
      </c>
      <c r="B16" s="6">
        <v>724</v>
      </c>
      <c r="C16" s="6"/>
      <c r="D16" s="6"/>
      <c r="E16" s="7"/>
      <c r="F16" s="7"/>
      <c r="G16" s="7"/>
      <c r="H16" s="7"/>
      <c r="I16" s="8">
        <f t="shared" si="0"/>
        <v>724</v>
      </c>
    </row>
    <row r="17" spans="1:9" ht="15" customHeight="1">
      <c r="A17" s="5" t="s">
        <v>35</v>
      </c>
      <c r="B17" s="6"/>
      <c r="C17" s="6">
        <v>0</v>
      </c>
      <c r="D17" s="6"/>
      <c r="E17" s="7"/>
      <c r="F17" s="7"/>
      <c r="G17" s="7"/>
      <c r="H17" s="7"/>
      <c r="I17" s="8">
        <f t="shared" si="0"/>
        <v>0</v>
      </c>
    </row>
    <row r="18" spans="1:9" ht="15" customHeight="1">
      <c r="A18" s="10" t="s">
        <v>36</v>
      </c>
      <c r="B18" s="6"/>
      <c r="C18" s="6">
        <v>168</v>
      </c>
      <c r="D18" s="6"/>
      <c r="E18" s="7"/>
      <c r="F18" s="7"/>
      <c r="G18" s="7"/>
      <c r="H18" s="7"/>
      <c r="I18" s="8">
        <f t="shared" si="0"/>
        <v>168</v>
      </c>
    </row>
    <row r="19" spans="1:9" ht="15" customHeight="1">
      <c r="A19" s="11" t="s">
        <v>39</v>
      </c>
      <c r="B19" s="6"/>
      <c r="C19" s="6"/>
      <c r="D19" s="6"/>
      <c r="E19" s="7"/>
      <c r="F19" s="7"/>
      <c r="G19" s="7"/>
      <c r="H19" s="7"/>
      <c r="I19" s="8">
        <f t="shared" si="0"/>
        <v>0</v>
      </c>
    </row>
    <row r="20" spans="1:9" ht="15" customHeight="1">
      <c r="A20" s="10" t="s">
        <v>41</v>
      </c>
      <c r="B20" s="6"/>
      <c r="C20" s="6"/>
      <c r="D20" s="6">
        <v>797</v>
      </c>
      <c r="E20" s="7"/>
      <c r="F20" s="12"/>
      <c r="G20" s="12"/>
      <c r="H20" s="12"/>
      <c r="I20" s="8">
        <f t="shared" si="0"/>
        <v>797</v>
      </c>
    </row>
    <row r="21" spans="1:9" ht="15" customHeight="1">
      <c r="A21" s="10" t="s">
        <v>44</v>
      </c>
      <c r="B21" s="6"/>
      <c r="C21" s="6"/>
      <c r="D21" s="6">
        <v>955</v>
      </c>
      <c r="E21" s="7"/>
      <c r="F21" s="12"/>
      <c r="G21" s="12"/>
      <c r="H21" s="12"/>
      <c r="I21" s="8">
        <f t="shared" si="0"/>
        <v>955</v>
      </c>
    </row>
    <row r="22" spans="1:9" ht="15" customHeight="1">
      <c r="A22" s="10" t="s">
        <v>46</v>
      </c>
      <c r="B22" s="6"/>
      <c r="C22" s="6"/>
      <c r="D22" s="6"/>
      <c r="E22" s="7"/>
      <c r="F22" s="12">
        <v>1585</v>
      </c>
      <c r="G22" s="12"/>
      <c r="H22" s="12"/>
      <c r="I22" s="8">
        <f t="shared" si="0"/>
        <v>1585</v>
      </c>
    </row>
    <row r="23" spans="1:9" ht="15" customHeight="1">
      <c r="A23" s="10" t="s">
        <v>24</v>
      </c>
      <c r="B23" s="6"/>
      <c r="C23" s="6"/>
      <c r="D23" s="6"/>
      <c r="E23" s="7"/>
      <c r="F23" s="12"/>
      <c r="G23" s="12"/>
      <c r="H23" s="12">
        <v>1232</v>
      </c>
      <c r="I23" s="8">
        <f t="shared" si="0"/>
        <v>1232</v>
      </c>
    </row>
    <row r="24" spans="1:9" ht="15" customHeight="1">
      <c r="A24" s="10"/>
      <c r="B24" s="6"/>
      <c r="C24" s="6"/>
      <c r="D24" s="6"/>
      <c r="E24" s="7"/>
      <c r="F24" s="12"/>
      <c r="G24" s="12"/>
      <c r="H24" s="12"/>
      <c r="I24" s="8">
        <f t="shared" si="0"/>
        <v>0</v>
      </c>
    </row>
    <row r="25" spans="1:9" ht="15" customHeight="1">
      <c r="A25" s="10"/>
      <c r="B25" s="6"/>
      <c r="C25" s="6"/>
      <c r="D25" s="6"/>
      <c r="E25" s="7"/>
      <c r="F25" s="12"/>
      <c r="G25" s="12"/>
      <c r="H25" s="12"/>
      <c r="I25" s="8">
        <f t="shared" si="0"/>
        <v>0</v>
      </c>
    </row>
    <row r="26" spans="1:9" ht="15" customHeight="1">
      <c r="A26" s="10"/>
      <c r="B26" s="6"/>
      <c r="C26" s="6"/>
      <c r="D26" s="6"/>
      <c r="E26" s="7"/>
      <c r="F26" s="12"/>
      <c r="G26" s="12"/>
      <c r="H26" s="12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11889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301</v>
      </c>
      <c r="B6" s="27" t="s">
        <v>6</v>
      </c>
      <c r="C6" s="27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63" t="s">
        <v>72</v>
      </c>
      <c r="B7" s="55"/>
      <c r="C7" s="55">
        <v>345</v>
      </c>
      <c r="D7" s="55">
        <v>191</v>
      </c>
      <c r="E7" s="23" t="s">
        <v>69</v>
      </c>
      <c r="F7" s="23"/>
      <c r="G7" s="23"/>
      <c r="H7" s="23">
        <v>79</v>
      </c>
      <c r="I7" s="8">
        <f t="shared" ref="I7:I22" si="0">SUM(B7:H7)</f>
        <v>615</v>
      </c>
    </row>
    <row r="8" spans="1:9" ht="15" customHeight="1">
      <c r="A8" s="49" t="s">
        <v>256</v>
      </c>
      <c r="B8" s="55">
        <v>96</v>
      </c>
      <c r="C8" s="55">
        <v>95</v>
      </c>
      <c r="D8" s="55">
        <v>457</v>
      </c>
      <c r="E8" s="23"/>
      <c r="F8" s="23"/>
      <c r="G8" s="23"/>
      <c r="H8" s="23"/>
      <c r="I8" s="8">
        <f t="shared" si="0"/>
        <v>648</v>
      </c>
    </row>
    <row r="9" spans="1:9" ht="15" customHeight="1">
      <c r="A9" s="49" t="s">
        <v>289</v>
      </c>
      <c r="B9" s="55">
        <v>96</v>
      </c>
      <c r="C9" s="55">
        <v>344</v>
      </c>
      <c r="D9" s="55">
        <v>396</v>
      </c>
      <c r="E9" s="23"/>
      <c r="F9" s="23"/>
      <c r="G9" s="22"/>
      <c r="H9" s="23"/>
      <c r="I9" s="8">
        <f t="shared" si="0"/>
        <v>836</v>
      </c>
    </row>
    <row r="10" spans="1:9" ht="15" customHeight="1">
      <c r="A10" s="49" t="s">
        <v>303</v>
      </c>
      <c r="B10" s="55"/>
      <c r="C10" s="55">
        <v>438</v>
      </c>
      <c r="D10" s="55">
        <v>192</v>
      </c>
      <c r="E10" s="23"/>
      <c r="F10" s="23"/>
      <c r="G10" s="21">
        <v>232</v>
      </c>
      <c r="H10" s="23"/>
      <c r="I10" s="8">
        <f t="shared" si="0"/>
        <v>862</v>
      </c>
    </row>
    <row r="11" spans="1:9" ht="15" customHeight="1">
      <c r="A11" s="49" t="s">
        <v>290</v>
      </c>
      <c r="B11" s="55">
        <v>429</v>
      </c>
      <c r="C11" s="55">
        <v>728</v>
      </c>
      <c r="D11" s="55">
        <v>274</v>
      </c>
      <c r="E11" s="23"/>
      <c r="F11" s="23"/>
      <c r="G11" s="21">
        <v>136</v>
      </c>
      <c r="H11" s="23">
        <v>294</v>
      </c>
      <c r="I11" s="8">
        <f t="shared" si="0"/>
        <v>1861</v>
      </c>
    </row>
    <row r="12" spans="1:9" ht="15" customHeight="1">
      <c r="A12" s="49" t="s">
        <v>305</v>
      </c>
      <c r="B12" s="55">
        <v>240</v>
      </c>
      <c r="C12" s="55">
        <v>175</v>
      </c>
      <c r="D12" s="55">
        <v>77</v>
      </c>
      <c r="E12" s="23"/>
      <c r="F12" s="23"/>
      <c r="G12" s="21"/>
      <c r="H12" s="23">
        <v>64</v>
      </c>
      <c r="I12" s="8">
        <f t="shared" si="0"/>
        <v>556</v>
      </c>
    </row>
    <row r="13" spans="1:9" ht="15" customHeight="1">
      <c r="A13" s="49" t="s">
        <v>307</v>
      </c>
      <c r="B13" s="55" t="s">
        <v>69</v>
      </c>
      <c r="C13" s="55"/>
      <c r="D13" s="55" t="s">
        <v>69</v>
      </c>
      <c r="E13" s="23"/>
      <c r="F13" s="23"/>
      <c r="G13" s="21"/>
      <c r="H13" s="23"/>
      <c r="I13" s="8">
        <f t="shared" si="0"/>
        <v>0</v>
      </c>
    </row>
    <row r="14" spans="1:9" ht="15" customHeight="1">
      <c r="A14" s="49" t="s">
        <v>228</v>
      </c>
      <c r="B14" s="55">
        <v>699</v>
      </c>
      <c r="C14" s="55">
        <v>1279</v>
      </c>
      <c r="D14" s="55">
        <v>216</v>
      </c>
      <c r="E14" s="23">
        <v>166</v>
      </c>
      <c r="F14" s="23">
        <v>119</v>
      </c>
      <c r="G14" s="22">
        <v>256</v>
      </c>
      <c r="H14" s="23">
        <v>184</v>
      </c>
      <c r="I14" s="8">
        <f t="shared" si="0"/>
        <v>2919</v>
      </c>
    </row>
    <row r="15" spans="1:9" ht="15" customHeight="1">
      <c r="A15" s="49" t="s">
        <v>312</v>
      </c>
      <c r="B15" s="55"/>
      <c r="C15" s="55">
        <v>79</v>
      </c>
      <c r="D15" s="55">
        <v>185</v>
      </c>
      <c r="E15" s="23">
        <v>96</v>
      </c>
      <c r="F15" s="23"/>
      <c r="G15" s="21"/>
      <c r="H15" s="23">
        <v>248</v>
      </c>
      <c r="I15" s="8">
        <f t="shared" si="0"/>
        <v>608</v>
      </c>
    </row>
    <row r="16" spans="1:9" ht="15" customHeight="1">
      <c r="A16" s="49" t="s">
        <v>314</v>
      </c>
      <c r="B16" s="55">
        <v>247</v>
      </c>
      <c r="C16" s="55"/>
      <c r="D16" s="55"/>
      <c r="E16" s="23"/>
      <c r="F16" s="23"/>
      <c r="G16" s="21"/>
      <c r="H16" s="23"/>
      <c r="I16" s="8">
        <f t="shared" si="0"/>
        <v>247</v>
      </c>
    </row>
    <row r="17" spans="1:9" ht="15" customHeight="1">
      <c r="A17" s="49" t="s">
        <v>319</v>
      </c>
      <c r="B17" s="55"/>
      <c r="C17" s="55">
        <v>438</v>
      </c>
      <c r="D17" s="55"/>
      <c r="E17" s="23"/>
      <c r="F17" s="23"/>
      <c r="G17" s="21"/>
      <c r="H17" s="23"/>
      <c r="I17" s="8">
        <f t="shared" si="0"/>
        <v>438</v>
      </c>
    </row>
    <row r="18" spans="1:9" ht="15" customHeight="1">
      <c r="A18" s="49" t="s">
        <v>323</v>
      </c>
      <c r="B18" s="55"/>
      <c r="C18" s="55"/>
      <c r="D18" s="55"/>
      <c r="E18" s="23"/>
      <c r="F18" s="23"/>
      <c r="G18" s="21"/>
      <c r="H18" s="23"/>
      <c r="I18" s="8">
        <f t="shared" si="0"/>
        <v>0</v>
      </c>
    </row>
    <row r="19" spans="1:9" ht="15" customHeight="1">
      <c r="A19" s="49" t="s">
        <v>325</v>
      </c>
      <c r="B19" s="55"/>
      <c r="C19" s="55"/>
      <c r="D19" s="55"/>
      <c r="E19" s="23"/>
      <c r="F19" s="23">
        <v>446</v>
      </c>
      <c r="G19" s="21"/>
      <c r="H19" s="23"/>
      <c r="I19" s="8">
        <f t="shared" si="0"/>
        <v>446</v>
      </c>
    </row>
    <row r="20" spans="1:9" ht="15" customHeight="1">
      <c r="A20" s="49" t="s">
        <v>327</v>
      </c>
      <c r="B20" s="55"/>
      <c r="C20" s="55"/>
      <c r="D20" s="55"/>
      <c r="E20" s="23"/>
      <c r="F20" s="23"/>
      <c r="G20" s="21"/>
      <c r="H20" s="23">
        <v>712</v>
      </c>
      <c r="I20" s="8">
        <f t="shared" si="0"/>
        <v>712</v>
      </c>
    </row>
    <row r="21" spans="1:9" ht="15" customHeight="1">
      <c r="A21" s="26" t="s">
        <v>293</v>
      </c>
      <c r="B21" s="55"/>
      <c r="C21" s="55"/>
      <c r="D21" s="55"/>
      <c r="E21" s="23"/>
      <c r="F21" s="23"/>
      <c r="G21" s="21">
        <v>216</v>
      </c>
      <c r="H21" s="23"/>
      <c r="I21" s="8">
        <f t="shared" si="0"/>
        <v>216</v>
      </c>
    </row>
    <row r="22" spans="1:9" ht="15" customHeight="1">
      <c r="A22" s="26"/>
      <c r="B22" s="55"/>
      <c r="C22" s="55"/>
      <c r="D22" s="55"/>
      <c r="E22" s="23"/>
      <c r="F22" s="23"/>
      <c r="G22" s="21"/>
      <c r="H22" s="23"/>
      <c r="I22" s="8">
        <f t="shared" si="0"/>
        <v>0</v>
      </c>
    </row>
    <row r="23" spans="1:9" ht="15" customHeight="1">
      <c r="A23" s="26"/>
      <c r="B23" s="55"/>
      <c r="C23" s="55"/>
      <c r="D23" s="55"/>
      <c r="E23" s="23"/>
      <c r="F23" s="23"/>
      <c r="G23" s="23"/>
      <c r="H23" s="23"/>
      <c r="I23" s="8"/>
    </row>
    <row r="24" spans="1:9" ht="15" customHeight="1">
      <c r="A24" s="26"/>
      <c r="B24" s="55"/>
      <c r="C24" s="55"/>
      <c r="D24" s="55"/>
      <c r="E24" s="23"/>
      <c r="F24" s="23"/>
      <c r="G24" s="23"/>
      <c r="H24" s="23"/>
      <c r="I24" s="8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48</v>
      </c>
      <c r="I25" s="8">
        <f>SUM(I7:I22)</f>
        <v>10964</v>
      </c>
    </row>
    <row r="26" spans="1:9" ht="15" customHeight="1">
      <c r="A26" s="16" t="s">
        <v>49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302</v>
      </c>
      <c r="B6" s="27" t="s">
        <v>6</v>
      </c>
      <c r="C6" s="27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63" t="s">
        <v>72</v>
      </c>
      <c r="B7" s="55"/>
      <c r="C7" s="55">
        <v>603</v>
      </c>
      <c r="D7" s="55">
        <v>495</v>
      </c>
      <c r="E7" s="23"/>
      <c r="F7" s="23"/>
      <c r="G7" s="23"/>
      <c r="H7" s="23"/>
      <c r="I7" s="8">
        <f t="shared" ref="I7:I22" si="0">SUM(B7:H7)</f>
        <v>1098</v>
      </c>
    </row>
    <row r="8" spans="1:9" ht="15" customHeight="1">
      <c r="A8" s="49" t="s">
        <v>256</v>
      </c>
      <c r="B8" s="55">
        <v>241</v>
      </c>
      <c r="C8" s="55">
        <v>520</v>
      </c>
      <c r="D8" s="55">
        <v>911</v>
      </c>
      <c r="E8" s="23"/>
      <c r="F8" s="23"/>
      <c r="G8" s="23"/>
      <c r="H8" s="23"/>
      <c r="I8" s="8">
        <f t="shared" si="0"/>
        <v>1672</v>
      </c>
    </row>
    <row r="9" spans="1:9" ht="15" customHeight="1">
      <c r="A9" s="64" t="s">
        <v>304</v>
      </c>
      <c r="B9" s="55"/>
      <c r="C9" s="55">
        <v>486</v>
      </c>
      <c r="D9" s="55">
        <v>319</v>
      </c>
      <c r="E9" s="23"/>
      <c r="F9" s="23">
        <v>168</v>
      </c>
      <c r="G9" s="46">
        <v>192</v>
      </c>
      <c r="H9" s="23">
        <v>63</v>
      </c>
      <c r="I9" s="8">
        <f t="shared" si="0"/>
        <v>1228</v>
      </c>
    </row>
    <row r="10" spans="1:9" ht="15" customHeight="1">
      <c r="A10" s="64" t="s">
        <v>289</v>
      </c>
      <c r="B10" s="55">
        <v>274</v>
      </c>
      <c r="C10" s="55">
        <v>479</v>
      </c>
      <c r="D10" s="55">
        <v>631</v>
      </c>
      <c r="E10" s="23">
        <v>276</v>
      </c>
      <c r="F10" s="23"/>
      <c r="G10" s="23"/>
      <c r="H10" s="23">
        <v>127</v>
      </c>
      <c r="I10" s="8">
        <f t="shared" si="0"/>
        <v>1787</v>
      </c>
    </row>
    <row r="11" spans="1:9" ht="15" customHeight="1">
      <c r="A11" s="64" t="s">
        <v>303</v>
      </c>
      <c r="B11" s="55"/>
      <c r="C11" s="55">
        <v>513</v>
      </c>
      <c r="D11" s="55">
        <v>32</v>
      </c>
      <c r="E11" s="23"/>
      <c r="F11" s="23">
        <v>272</v>
      </c>
      <c r="G11" s="23"/>
      <c r="H11" s="23"/>
      <c r="I11" s="8">
        <f t="shared" si="0"/>
        <v>817</v>
      </c>
    </row>
    <row r="12" spans="1:9" ht="15" customHeight="1">
      <c r="A12" s="64" t="s">
        <v>309</v>
      </c>
      <c r="B12" s="55"/>
      <c r="C12" s="55">
        <v>214</v>
      </c>
      <c r="D12" s="55">
        <v>270</v>
      </c>
      <c r="E12" s="23">
        <v>55</v>
      </c>
      <c r="F12" s="23"/>
      <c r="G12" s="23"/>
      <c r="H12" s="23"/>
      <c r="I12" s="8">
        <f t="shared" si="0"/>
        <v>539</v>
      </c>
    </row>
    <row r="13" spans="1:9" ht="15" customHeight="1">
      <c r="A13" s="64" t="s">
        <v>290</v>
      </c>
      <c r="B13" s="55">
        <v>510</v>
      </c>
      <c r="C13" s="55">
        <v>922</v>
      </c>
      <c r="D13" s="55">
        <v>128</v>
      </c>
      <c r="E13" s="23">
        <v>159</v>
      </c>
      <c r="F13" s="23"/>
      <c r="G13" s="23"/>
      <c r="H13" s="23">
        <v>331</v>
      </c>
      <c r="I13" s="8">
        <f t="shared" si="0"/>
        <v>2050</v>
      </c>
    </row>
    <row r="14" spans="1:9" ht="15" customHeight="1">
      <c r="A14" s="63" t="s">
        <v>311</v>
      </c>
      <c r="B14" s="55"/>
      <c r="C14" s="55"/>
      <c r="D14" s="55">
        <v>103</v>
      </c>
      <c r="E14" s="23"/>
      <c r="F14" s="23"/>
      <c r="G14" s="46">
        <v>104</v>
      </c>
      <c r="H14" s="23"/>
      <c r="I14" s="8">
        <f t="shared" si="0"/>
        <v>207</v>
      </c>
    </row>
    <row r="15" spans="1:9" ht="15" customHeight="1">
      <c r="A15" s="64" t="s">
        <v>305</v>
      </c>
      <c r="B15" s="55">
        <v>425</v>
      </c>
      <c r="C15" s="55">
        <v>697</v>
      </c>
      <c r="D15" s="55">
        <v>296</v>
      </c>
      <c r="E15" s="23"/>
      <c r="F15" s="23">
        <v>167</v>
      </c>
      <c r="G15" s="23"/>
      <c r="H15" s="23"/>
      <c r="I15" s="8">
        <f t="shared" si="0"/>
        <v>1585</v>
      </c>
    </row>
    <row r="16" spans="1:9" ht="15" customHeight="1">
      <c r="A16" s="64" t="s">
        <v>316</v>
      </c>
      <c r="B16" s="55"/>
      <c r="C16" s="55"/>
      <c r="D16" s="55"/>
      <c r="E16" s="23"/>
      <c r="F16" s="23"/>
      <c r="G16" s="23"/>
      <c r="H16" s="23"/>
      <c r="I16" s="8">
        <f t="shared" si="0"/>
        <v>0</v>
      </c>
    </row>
    <row r="17" spans="1:9" ht="15" customHeight="1">
      <c r="A17" s="49" t="s">
        <v>317</v>
      </c>
      <c r="B17" s="55">
        <v>440</v>
      </c>
      <c r="C17" s="55"/>
      <c r="D17" s="55"/>
      <c r="E17" s="23"/>
      <c r="F17" s="23"/>
      <c r="G17" s="23"/>
      <c r="H17" s="23"/>
      <c r="I17" s="8">
        <f t="shared" si="0"/>
        <v>440</v>
      </c>
    </row>
    <row r="18" spans="1:9" ht="15" customHeight="1">
      <c r="A18" s="49" t="s">
        <v>320</v>
      </c>
      <c r="B18" s="55">
        <v>1342</v>
      </c>
      <c r="C18" s="55"/>
      <c r="D18" s="55"/>
      <c r="E18" s="23"/>
      <c r="F18" s="23"/>
      <c r="G18" s="23"/>
      <c r="H18" s="23"/>
      <c r="I18" s="8">
        <f t="shared" si="0"/>
        <v>1342</v>
      </c>
    </row>
    <row r="19" spans="1:9" ht="15" customHeight="1">
      <c r="A19" s="65" t="s">
        <v>322</v>
      </c>
      <c r="B19" s="55">
        <v>282</v>
      </c>
      <c r="C19" s="55"/>
      <c r="D19" s="55"/>
      <c r="E19" s="23"/>
      <c r="F19" s="23"/>
      <c r="G19" s="23"/>
      <c r="H19" s="23"/>
      <c r="I19" s="8">
        <f t="shared" si="0"/>
        <v>282</v>
      </c>
    </row>
    <row r="20" spans="1:9" ht="15" customHeight="1">
      <c r="A20" s="26" t="s">
        <v>328</v>
      </c>
      <c r="B20" s="55"/>
      <c r="C20" s="55"/>
      <c r="D20" s="55"/>
      <c r="E20" s="23"/>
      <c r="F20" s="23">
        <v>1110</v>
      </c>
      <c r="G20" s="23"/>
      <c r="H20" s="23"/>
      <c r="I20" s="8">
        <f t="shared" si="0"/>
        <v>1110</v>
      </c>
    </row>
    <row r="21" spans="1:9" ht="15" customHeight="1">
      <c r="A21" s="26" t="s">
        <v>330</v>
      </c>
      <c r="B21" s="55"/>
      <c r="C21" s="55"/>
      <c r="D21" s="55"/>
      <c r="E21" s="23"/>
      <c r="F21" s="23"/>
      <c r="G21" s="23"/>
      <c r="H21" s="23">
        <v>272</v>
      </c>
      <c r="I21" s="8">
        <f t="shared" si="0"/>
        <v>272</v>
      </c>
    </row>
    <row r="22" spans="1:9" ht="15" customHeight="1">
      <c r="A22" s="26"/>
      <c r="B22" s="55"/>
      <c r="C22" s="55"/>
      <c r="D22" s="55"/>
      <c r="E22" s="23"/>
      <c r="F22" s="23"/>
      <c r="G22" s="23"/>
      <c r="H22" s="23"/>
      <c r="I22" s="8">
        <f t="shared" si="0"/>
        <v>0</v>
      </c>
    </row>
    <row r="23" spans="1:9" ht="15" customHeight="1">
      <c r="A23" s="26"/>
      <c r="B23" s="55"/>
      <c r="C23" s="55"/>
      <c r="D23" s="55"/>
      <c r="E23" s="23"/>
      <c r="F23" s="23"/>
      <c r="G23" s="23"/>
      <c r="H23" s="23"/>
      <c r="I23" s="8"/>
    </row>
    <row r="24" spans="1:9" ht="15" customHeight="1">
      <c r="A24" s="26"/>
      <c r="B24" s="55"/>
      <c r="C24" s="55"/>
      <c r="D24" s="55"/>
      <c r="E24" s="23"/>
      <c r="F24" s="23"/>
      <c r="G24" s="23"/>
      <c r="H24" s="23"/>
      <c r="I24" s="8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48</v>
      </c>
      <c r="I25" s="8">
        <f>SUM(I7:I22)</f>
        <v>14429</v>
      </c>
    </row>
    <row r="26" spans="1:9" ht="15" customHeight="1">
      <c r="A26" s="16" t="s">
        <v>49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332</v>
      </c>
      <c r="B6" s="27" t="s">
        <v>6</v>
      </c>
      <c r="C6" s="27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8" t="s">
        <v>13</v>
      </c>
    </row>
    <row r="7" spans="1:9" ht="15" customHeight="1">
      <c r="A7" s="63" t="s">
        <v>304</v>
      </c>
      <c r="B7" s="55">
        <v>316</v>
      </c>
      <c r="C7" s="55">
        <v>477</v>
      </c>
      <c r="D7" s="55"/>
      <c r="E7" s="23">
        <v>414</v>
      </c>
      <c r="F7" s="23">
        <v>136</v>
      </c>
      <c r="G7" s="23">
        <v>296</v>
      </c>
      <c r="H7" s="23"/>
      <c r="I7" s="8">
        <f t="shared" ref="I7:I20" si="0">SUM(B7:H7)</f>
        <v>1639</v>
      </c>
    </row>
    <row r="8" spans="1:9" ht="15" customHeight="1">
      <c r="A8" s="49" t="s">
        <v>335</v>
      </c>
      <c r="B8" s="55">
        <v>186</v>
      </c>
      <c r="C8" s="55"/>
      <c r="D8" s="55"/>
      <c r="E8" s="23"/>
      <c r="F8" s="23"/>
      <c r="G8" s="23"/>
      <c r="H8" s="23"/>
      <c r="I8" s="8">
        <f t="shared" si="0"/>
        <v>186</v>
      </c>
    </row>
    <row r="9" spans="1:9" ht="15" customHeight="1">
      <c r="A9" s="64" t="s">
        <v>336</v>
      </c>
      <c r="B9" s="55">
        <v>1047</v>
      </c>
      <c r="C9" s="55">
        <v>1352</v>
      </c>
      <c r="D9" s="55">
        <v>672</v>
      </c>
      <c r="E9" s="23"/>
      <c r="F9" s="23">
        <v>176</v>
      </c>
      <c r="G9" s="23">
        <v>216</v>
      </c>
      <c r="H9" s="23"/>
      <c r="I9" s="8">
        <f t="shared" si="0"/>
        <v>3463</v>
      </c>
    </row>
    <row r="10" spans="1:9" ht="15" customHeight="1">
      <c r="A10" s="64" t="s">
        <v>337</v>
      </c>
      <c r="B10" s="55">
        <v>129</v>
      </c>
      <c r="C10" s="55">
        <v>682</v>
      </c>
      <c r="D10" s="55">
        <v>102</v>
      </c>
      <c r="E10" s="23">
        <v>152</v>
      </c>
      <c r="F10" s="23">
        <v>228</v>
      </c>
      <c r="G10" s="23"/>
      <c r="H10" s="23"/>
      <c r="I10" s="8">
        <f t="shared" si="0"/>
        <v>1293</v>
      </c>
    </row>
    <row r="11" spans="1:9" ht="15" customHeight="1">
      <c r="A11" s="64" t="s">
        <v>268</v>
      </c>
      <c r="B11" s="55">
        <v>14</v>
      </c>
      <c r="C11" s="55">
        <v>297</v>
      </c>
      <c r="D11" s="55">
        <v>217</v>
      </c>
      <c r="E11" s="23"/>
      <c r="F11" s="23"/>
      <c r="G11" s="23"/>
      <c r="H11" s="23">
        <v>126</v>
      </c>
      <c r="I11" s="8">
        <f t="shared" si="0"/>
        <v>654</v>
      </c>
    </row>
    <row r="12" spans="1:9" ht="15" customHeight="1">
      <c r="A12" s="64" t="s">
        <v>340</v>
      </c>
      <c r="B12" s="55"/>
      <c r="C12" s="55">
        <v>275</v>
      </c>
      <c r="D12" s="55">
        <v>69</v>
      </c>
      <c r="E12" s="23">
        <v>94</v>
      </c>
      <c r="F12" s="23"/>
      <c r="G12" s="23"/>
      <c r="H12" s="23">
        <v>24</v>
      </c>
      <c r="I12" s="8">
        <f t="shared" si="0"/>
        <v>462</v>
      </c>
    </row>
    <row r="13" spans="1:9" ht="15" customHeight="1">
      <c r="A13" s="64" t="s">
        <v>257</v>
      </c>
      <c r="B13" s="55"/>
      <c r="C13" s="55">
        <v>315</v>
      </c>
      <c r="D13" s="55">
        <v>275</v>
      </c>
      <c r="E13" s="23"/>
      <c r="F13" s="23"/>
      <c r="G13" s="23">
        <v>304</v>
      </c>
      <c r="H13" s="23"/>
      <c r="I13" s="8">
        <f t="shared" si="0"/>
        <v>894</v>
      </c>
    </row>
    <row r="14" spans="1:9" ht="15" customHeight="1">
      <c r="A14" s="64" t="s">
        <v>342</v>
      </c>
      <c r="B14" s="55"/>
      <c r="C14" s="55">
        <v>438</v>
      </c>
      <c r="D14" s="55"/>
      <c r="E14" s="23"/>
      <c r="F14" s="23"/>
      <c r="G14" s="23"/>
      <c r="H14" s="23"/>
      <c r="I14" s="8">
        <f t="shared" si="0"/>
        <v>438</v>
      </c>
    </row>
    <row r="15" spans="1:9" ht="15" customHeight="1">
      <c r="A15" s="64" t="s">
        <v>343</v>
      </c>
      <c r="B15" s="55"/>
      <c r="C15" s="55"/>
      <c r="D15" s="55"/>
      <c r="E15" s="23"/>
      <c r="F15" s="23">
        <v>114</v>
      </c>
      <c r="G15" s="23"/>
      <c r="H15" s="23"/>
      <c r="I15" s="8">
        <f t="shared" si="0"/>
        <v>114</v>
      </c>
    </row>
    <row r="16" spans="1:9" ht="15" customHeight="1">
      <c r="A16" s="49" t="s">
        <v>344</v>
      </c>
      <c r="B16" s="55"/>
      <c r="C16" s="55"/>
      <c r="D16" s="55">
        <v>1056</v>
      </c>
      <c r="E16" s="23"/>
      <c r="F16" s="23"/>
      <c r="G16" s="23"/>
      <c r="H16" s="23"/>
      <c r="I16" s="8">
        <f t="shared" si="0"/>
        <v>1056</v>
      </c>
    </row>
    <row r="17" spans="1:9" ht="15" customHeight="1">
      <c r="A17" s="49" t="s">
        <v>346</v>
      </c>
      <c r="B17" s="55"/>
      <c r="C17" s="55"/>
      <c r="D17" s="55"/>
      <c r="E17" s="23"/>
      <c r="F17" s="23"/>
      <c r="G17" s="23"/>
      <c r="H17" s="23">
        <v>376</v>
      </c>
      <c r="I17" s="8">
        <f t="shared" si="0"/>
        <v>376</v>
      </c>
    </row>
    <row r="18" spans="1:9" ht="15" customHeight="1">
      <c r="A18" s="65" t="s">
        <v>348</v>
      </c>
      <c r="B18" s="55"/>
      <c r="C18" s="55"/>
      <c r="D18" s="55"/>
      <c r="E18" s="23">
        <v>634</v>
      </c>
      <c r="F18" s="23"/>
      <c r="G18" s="23"/>
      <c r="H18" s="23"/>
      <c r="I18" s="8">
        <f t="shared" si="0"/>
        <v>634</v>
      </c>
    </row>
    <row r="19" spans="1:9" ht="15" customHeight="1">
      <c r="A19" s="26" t="s">
        <v>350</v>
      </c>
      <c r="B19" s="55"/>
      <c r="C19" s="55"/>
      <c r="D19" s="55"/>
      <c r="E19" s="23"/>
      <c r="F19" s="23"/>
      <c r="G19" s="23"/>
      <c r="H19" s="23">
        <v>820</v>
      </c>
      <c r="I19" s="8">
        <f t="shared" si="0"/>
        <v>820</v>
      </c>
    </row>
    <row r="20" spans="1:9" ht="15" customHeight="1">
      <c r="A20" s="26" t="s">
        <v>351</v>
      </c>
      <c r="B20" s="55"/>
      <c r="C20" s="55"/>
      <c r="D20" s="55"/>
      <c r="E20" s="23"/>
      <c r="F20" s="23"/>
      <c r="G20" s="23"/>
      <c r="H20" s="23">
        <v>400</v>
      </c>
      <c r="I20" s="8">
        <f t="shared" si="0"/>
        <v>400</v>
      </c>
    </row>
    <row r="21" spans="1:9" ht="15" customHeight="1">
      <c r="A21" s="26"/>
      <c r="B21" s="55"/>
      <c r="C21" s="55"/>
      <c r="D21" s="55"/>
      <c r="E21" s="23"/>
      <c r="F21" s="23"/>
      <c r="G21" s="23"/>
      <c r="H21" s="23"/>
      <c r="I21" s="8"/>
    </row>
    <row r="22" spans="1:9" ht="15" customHeight="1">
      <c r="A22" s="26"/>
      <c r="B22" s="55"/>
      <c r="C22" s="55"/>
      <c r="D22" s="55"/>
      <c r="E22" s="23"/>
      <c r="F22" s="23"/>
      <c r="G22" s="23"/>
      <c r="H22" s="23"/>
      <c r="I22" s="8"/>
    </row>
    <row r="23" spans="1:9" ht="15" customHeight="1">
      <c r="A23" s="26"/>
      <c r="B23" s="55"/>
      <c r="C23" s="55"/>
      <c r="D23" s="55"/>
      <c r="E23" s="23"/>
      <c r="F23" s="23"/>
      <c r="G23" s="23"/>
      <c r="H23" s="23"/>
      <c r="I23" s="8"/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48</v>
      </c>
      <c r="I24" s="8">
        <f>SUM(I7:I21)</f>
        <v>12429</v>
      </c>
    </row>
    <row r="25" spans="1:9" ht="15" customHeight="1">
      <c r="A25" s="16" t="s">
        <v>49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331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333</v>
      </c>
      <c r="B7" s="68"/>
      <c r="C7" s="68">
        <v>100</v>
      </c>
      <c r="D7" s="68">
        <v>226</v>
      </c>
      <c r="E7" s="21"/>
      <c r="F7" s="69"/>
      <c r="G7" s="21"/>
      <c r="H7" s="23">
        <v>70</v>
      </c>
      <c r="I7" s="8">
        <f t="shared" ref="I7:I19" si="0">SUM(B7:H7)</f>
        <v>396</v>
      </c>
    </row>
    <row r="8" spans="1:9" ht="15" customHeight="1">
      <c r="A8" s="5" t="s">
        <v>338</v>
      </c>
      <c r="B8" s="68">
        <v>342</v>
      </c>
      <c r="C8" s="68">
        <v>367</v>
      </c>
      <c r="D8" s="68">
        <v>344</v>
      </c>
      <c r="E8" s="68"/>
      <c r="F8" s="68"/>
      <c r="G8" s="68"/>
      <c r="H8" s="68"/>
      <c r="I8" s="8">
        <f t="shared" si="0"/>
        <v>1053</v>
      </c>
    </row>
    <row r="9" spans="1:9" ht="15" customHeight="1">
      <c r="A9" s="70" t="s">
        <v>339</v>
      </c>
      <c r="B9" s="68"/>
      <c r="C9" s="68"/>
      <c r="D9" s="68">
        <v>189</v>
      </c>
      <c r="E9" s="68"/>
      <c r="F9" s="68"/>
      <c r="G9" s="68">
        <v>304</v>
      </c>
      <c r="H9" s="68"/>
      <c r="I9" s="8">
        <f t="shared" si="0"/>
        <v>493</v>
      </c>
    </row>
    <row r="10" spans="1:9" ht="15" customHeight="1">
      <c r="A10" s="70" t="s">
        <v>345</v>
      </c>
      <c r="B10" s="68">
        <v>585</v>
      </c>
      <c r="C10" s="68">
        <v>1068</v>
      </c>
      <c r="D10" s="68">
        <v>553</v>
      </c>
      <c r="E10" s="68">
        <v>310</v>
      </c>
      <c r="F10" s="68"/>
      <c r="G10" s="68">
        <v>208</v>
      </c>
      <c r="H10" s="68"/>
      <c r="I10" s="8">
        <f t="shared" si="0"/>
        <v>2724</v>
      </c>
    </row>
    <row r="11" spans="1:9" ht="15" customHeight="1">
      <c r="A11" s="70" t="s">
        <v>347</v>
      </c>
      <c r="B11" s="68"/>
      <c r="C11" s="68">
        <v>152</v>
      </c>
      <c r="D11" s="68"/>
      <c r="E11" s="68"/>
      <c r="F11" s="68">
        <v>229</v>
      </c>
      <c r="G11" s="68">
        <v>392</v>
      </c>
      <c r="H11" s="68"/>
      <c r="I11" s="8">
        <f t="shared" si="0"/>
        <v>773</v>
      </c>
    </row>
    <row r="12" spans="1:9" ht="15" customHeight="1">
      <c r="A12" s="71" t="s">
        <v>349</v>
      </c>
      <c r="B12" s="68">
        <v>45</v>
      </c>
      <c r="C12" s="68">
        <v>224</v>
      </c>
      <c r="D12" s="68">
        <v>191</v>
      </c>
      <c r="E12" s="68"/>
      <c r="F12" s="68"/>
      <c r="G12" s="68">
        <v>304</v>
      </c>
      <c r="H12" s="68"/>
      <c r="I12" s="8">
        <f t="shared" si="0"/>
        <v>764</v>
      </c>
    </row>
    <row r="13" spans="1:9" ht="15" customHeight="1">
      <c r="A13" s="70" t="s">
        <v>352</v>
      </c>
      <c r="B13" s="68">
        <v>94</v>
      </c>
      <c r="C13" s="68">
        <v>135</v>
      </c>
      <c r="D13" s="68">
        <v>108</v>
      </c>
      <c r="E13" s="68"/>
      <c r="F13" s="68"/>
      <c r="G13" s="68"/>
      <c r="H13" s="68">
        <v>95</v>
      </c>
      <c r="I13" s="8">
        <f t="shared" si="0"/>
        <v>432</v>
      </c>
    </row>
    <row r="14" spans="1:9" ht="15" customHeight="1">
      <c r="A14" s="70" t="s">
        <v>353</v>
      </c>
      <c r="B14" s="68">
        <v>287</v>
      </c>
      <c r="C14" s="68"/>
      <c r="D14" s="68"/>
      <c r="E14" s="68">
        <v>96</v>
      </c>
      <c r="F14" s="68">
        <v>80</v>
      </c>
      <c r="G14" s="68"/>
      <c r="H14" s="68"/>
      <c r="I14" s="8">
        <f t="shared" si="0"/>
        <v>463</v>
      </c>
    </row>
    <row r="15" spans="1:9" ht="15" customHeight="1">
      <c r="A15" s="5" t="s">
        <v>296</v>
      </c>
      <c r="B15" s="68"/>
      <c r="C15" s="68"/>
      <c r="D15" s="68">
        <v>144</v>
      </c>
      <c r="E15" s="68">
        <v>48</v>
      </c>
      <c r="F15" s="68"/>
      <c r="G15" s="68"/>
      <c r="H15" s="68">
        <v>192</v>
      </c>
      <c r="I15" s="8">
        <f t="shared" si="0"/>
        <v>384</v>
      </c>
    </row>
    <row r="16" spans="1:9" ht="15" customHeight="1">
      <c r="A16" s="5" t="s">
        <v>355</v>
      </c>
      <c r="B16" s="72">
        <v>936</v>
      </c>
      <c r="C16" s="68"/>
      <c r="D16" s="68"/>
      <c r="E16" s="68"/>
      <c r="F16" s="68"/>
      <c r="G16" s="68"/>
      <c r="H16" s="68"/>
      <c r="I16" s="8">
        <f t="shared" si="0"/>
        <v>936</v>
      </c>
    </row>
    <row r="17" spans="1:9" ht="15" customHeight="1">
      <c r="A17" s="10" t="s">
        <v>357</v>
      </c>
      <c r="B17" s="68"/>
      <c r="C17" s="68">
        <v>408</v>
      </c>
      <c r="D17" s="68"/>
      <c r="E17" s="68"/>
      <c r="F17" s="68"/>
      <c r="G17" s="68"/>
      <c r="H17" s="68"/>
      <c r="I17" s="8">
        <f t="shared" si="0"/>
        <v>408</v>
      </c>
    </row>
    <row r="18" spans="1:9" ht="15" customHeight="1">
      <c r="A18" s="10" t="s">
        <v>359</v>
      </c>
      <c r="B18" s="68"/>
      <c r="C18" s="68"/>
      <c r="D18" s="68"/>
      <c r="E18" s="68"/>
      <c r="F18" s="68"/>
      <c r="G18" s="68"/>
      <c r="H18" s="68"/>
      <c r="I18" s="8">
        <f t="shared" si="0"/>
        <v>0</v>
      </c>
    </row>
    <row r="19" spans="1:9" ht="15" customHeight="1">
      <c r="A19" s="10" t="s">
        <v>360</v>
      </c>
      <c r="B19" s="68"/>
      <c r="C19" s="68"/>
      <c r="D19" s="68"/>
      <c r="E19" s="68"/>
      <c r="F19" s="68"/>
      <c r="G19" s="68"/>
      <c r="H19" s="68"/>
      <c r="I19" s="8">
        <f t="shared" si="0"/>
        <v>0</v>
      </c>
    </row>
    <row r="20" spans="1:9" ht="15" customHeight="1">
      <c r="A20" s="10" t="s">
        <v>362</v>
      </c>
      <c r="B20" s="68"/>
      <c r="C20" s="68"/>
      <c r="D20" s="68"/>
      <c r="E20" s="68"/>
      <c r="F20" s="68">
        <v>1560</v>
      </c>
      <c r="G20" s="68"/>
      <c r="H20" s="68">
        <v>1570</v>
      </c>
      <c r="I20" s="8"/>
    </row>
    <row r="21" spans="1:9" ht="15" customHeight="1">
      <c r="A21" s="10" t="s">
        <v>363</v>
      </c>
      <c r="B21" s="68"/>
      <c r="C21" s="68"/>
      <c r="D21" s="68"/>
      <c r="E21" s="68"/>
      <c r="F21" s="68"/>
      <c r="G21" s="68"/>
      <c r="H21" s="68">
        <v>2318</v>
      </c>
      <c r="I21" s="8"/>
    </row>
    <row r="22" spans="1:9" ht="15" customHeight="1">
      <c r="A22" s="73"/>
      <c r="B22" s="68"/>
      <c r="C22" s="68"/>
      <c r="D22" s="68"/>
      <c r="E22" s="68"/>
      <c r="F22" s="68"/>
      <c r="G22" s="68" t="s">
        <v>366</v>
      </c>
      <c r="H22" s="68"/>
      <c r="I22" s="8">
        <f>SUM(I7:I19)</f>
        <v>8826</v>
      </c>
    </row>
    <row r="23" spans="1:9" ht="15" customHeight="1">
      <c r="A23" s="16" t="s">
        <v>49</v>
      </c>
      <c r="B23" s="17"/>
      <c r="C23" s="75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334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333</v>
      </c>
      <c r="B7" s="68">
        <v>159</v>
      </c>
      <c r="C7" s="68">
        <v>94</v>
      </c>
      <c r="D7" s="68">
        <v>383</v>
      </c>
      <c r="E7" s="21"/>
      <c r="F7" s="69"/>
      <c r="G7" s="21"/>
      <c r="H7" s="21">
        <v>39</v>
      </c>
      <c r="I7" s="8">
        <f t="shared" ref="I7:I22" si="0">SUM(B7:H7)</f>
        <v>675</v>
      </c>
    </row>
    <row r="8" spans="1:9" ht="15" customHeight="1">
      <c r="A8" s="5" t="s">
        <v>338</v>
      </c>
      <c r="B8" s="68"/>
      <c r="C8" s="68">
        <v>559</v>
      </c>
      <c r="D8" s="68">
        <v>481</v>
      </c>
      <c r="E8" s="68">
        <v>94</v>
      </c>
      <c r="F8" s="68"/>
      <c r="G8" s="68"/>
      <c r="H8" s="68">
        <v>120</v>
      </c>
      <c r="I8" s="8">
        <f t="shared" si="0"/>
        <v>1254</v>
      </c>
    </row>
    <row r="9" spans="1:9" ht="15" customHeight="1">
      <c r="A9" s="70" t="s">
        <v>341</v>
      </c>
      <c r="B9" s="68">
        <v>248</v>
      </c>
      <c r="C9" s="68">
        <v>287</v>
      </c>
      <c r="D9" s="68"/>
      <c r="E9" s="68">
        <v>96</v>
      </c>
      <c r="F9" s="68">
        <v>206</v>
      </c>
      <c r="G9" s="68">
        <v>480</v>
      </c>
      <c r="H9" s="68">
        <v>288</v>
      </c>
      <c r="I9" s="8">
        <f t="shared" si="0"/>
        <v>1605</v>
      </c>
    </row>
    <row r="10" spans="1:9" ht="15" customHeight="1">
      <c r="A10" s="70" t="s">
        <v>339</v>
      </c>
      <c r="B10" s="68">
        <v>350</v>
      </c>
      <c r="C10" s="68">
        <v>216</v>
      </c>
      <c r="D10" s="68">
        <v>215</v>
      </c>
      <c r="E10" s="68"/>
      <c r="F10" s="68"/>
      <c r="G10" s="68"/>
      <c r="H10" s="68">
        <v>128</v>
      </c>
      <c r="I10" s="8">
        <f t="shared" si="0"/>
        <v>909</v>
      </c>
    </row>
    <row r="11" spans="1:9" ht="15" customHeight="1">
      <c r="A11" s="70" t="s">
        <v>345</v>
      </c>
      <c r="B11" s="68">
        <v>560</v>
      </c>
      <c r="C11" s="68">
        <v>1022</v>
      </c>
      <c r="D11" s="68">
        <v>397</v>
      </c>
      <c r="E11" s="68"/>
      <c r="F11" s="68"/>
      <c r="G11" s="68">
        <v>448</v>
      </c>
      <c r="H11" s="68"/>
      <c r="I11" s="8">
        <f t="shared" si="0"/>
        <v>2427</v>
      </c>
    </row>
    <row r="12" spans="1:9" ht="15" customHeight="1">
      <c r="A12" s="70" t="s">
        <v>354</v>
      </c>
      <c r="B12" s="68">
        <v>296</v>
      </c>
      <c r="C12" s="68">
        <v>172</v>
      </c>
      <c r="D12" s="68">
        <v>259</v>
      </c>
      <c r="E12" s="68"/>
      <c r="F12" s="68"/>
      <c r="G12" s="68"/>
      <c r="H12" s="68"/>
      <c r="I12" s="8">
        <f t="shared" si="0"/>
        <v>727</v>
      </c>
    </row>
    <row r="13" spans="1:9" ht="15" customHeight="1">
      <c r="A13" s="70" t="s">
        <v>347</v>
      </c>
      <c r="B13" s="68"/>
      <c r="C13" s="68">
        <v>421</v>
      </c>
      <c r="D13" s="68">
        <v>314</v>
      </c>
      <c r="E13" s="68"/>
      <c r="F13" s="68">
        <v>192</v>
      </c>
      <c r="G13" s="68"/>
      <c r="H13" s="68">
        <v>167</v>
      </c>
      <c r="I13" s="8">
        <f t="shared" si="0"/>
        <v>1094</v>
      </c>
    </row>
    <row r="14" spans="1:9" ht="15" customHeight="1">
      <c r="A14" s="71" t="s">
        <v>349</v>
      </c>
      <c r="B14" s="68">
        <v>114</v>
      </c>
      <c r="C14" s="68">
        <v>255</v>
      </c>
      <c r="D14" s="68">
        <v>367</v>
      </c>
      <c r="E14" s="68"/>
      <c r="F14" s="68">
        <v>181</v>
      </c>
      <c r="G14" s="68"/>
      <c r="H14" s="68">
        <v>70</v>
      </c>
      <c r="I14" s="8">
        <f t="shared" si="0"/>
        <v>987</v>
      </c>
    </row>
    <row r="15" spans="1:9" ht="15" customHeight="1">
      <c r="A15" s="70" t="s">
        <v>356</v>
      </c>
      <c r="B15" s="68"/>
      <c r="C15" s="68"/>
      <c r="D15" s="68">
        <v>296.63</v>
      </c>
      <c r="E15" s="68"/>
      <c r="F15" s="68"/>
      <c r="G15" s="68"/>
      <c r="H15" s="68"/>
      <c r="I15" s="8">
        <f t="shared" si="0"/>
        <v>296.63</v>
      </c>
    </row>
    <row r="16" spans="1:9" ht="15" customHeight="1">
      <c r="A16" s="70" t="s">
        <v>358</v>
      </c>
      <c r="B16" s="68"/>
      <c r="C16" s="68">
        <v>139</v>
      </c>
      <c r="D16" s="68"/>
      <c r="E16" s="68"/>
      <c r="F16" s="68"/>
      <c r="G16" s="68"/>
      <c r="H16" s="68"/>
      <c r="I16" s="8">
        <f t="shared" si="0"/>
        <v>139</v>
      </c>
    </row>
    <row r="17" spans="1:9" ht="15" customHeight="1">
      <c r="A17" s="5" t="s">
        <v>361</v>
      </c>
      <c r="B17" s="68"/>
      <c r="C17" s="68"/>
      <c r="D17" s="68">
        <v>278</v>
      </c>
      <c r="E17" s="68"/>
      <c r="F17" s="68"/>
      <c r="G17" s="68"/>
      <c r="H17" s="68"/>
      <c r="I17" s="8">
        <f t="shared" si="0"/>
        <v>278</v>
      </c>
    </row>
    <row r="18" spans="1:9" ht="15" customHeight="1">
      <c r="A18" s="5" t="s">
        <v>364</v>
      </c>
      <c r="B18" s="68"/>
      <c r="C18" s="68"/>
      <c r="D18" s="68"/>
      <c r="E18" s="68"/>
      <c r="F18" s="68">
        <v>205</v>
      </c>
      <c r="G18" s="68"/>
      <c r="H18" s="68"/>
      <c r="I18" s="8">
        <f t="shared" si="0"/>
        <v>205</v>
      </c>
    </row>
    <row r="19" spans="1:9" ht="15" customHeight="1">
      <c r="A19" s="74" t="s">
        <v>365</v>
      </c>
      <c r="B19" s="68"/>
      <c r="C19" s="68"/>
      <c r="D19" s="68"/>
      <c r="E19" s="68"/>
      <c r="F19" s="68"/>
      <c r="G19" s="68"/>
      <c r="H19" s="68"/>
      <c r="I19" s="8">
        <f t="shared" si="0"/>
        <v>0</v>
      </c>
    </row>
    <row r="20" spans="1:9" ht="15" customHeight="1">
      <c r="A20" s="10"/>
      <c r="B20" s="68"/>
      <c r="C20" s="68"/>
      <c r="D20" s="68"/>
      <c r="E20" s="68"/>
      <c r="F20" s="68"/>
      <c r="G20" s="68"/>
      <c r="H20" s="68"/>
      <c r="I20" s="8">
        <f t="shared" si="0"/>
        <v>0</v>
      </c>
    </row>
    <row r="21" spans="1:9" ht="15" customHeight="1">
      <c r="A21" s="10"/>
      <c r="B21" s="68"/>
      <c r="C21" s="68"/>
      <c r="D21" s="68"/>
      <c r="E21" s="68"/>
      <c r="F21" s="68"/>
      <c r="G21" s="68"/>
      <c r="H21" s="68"/>
      <c r="I21" s="8">
        <f t="shared" si="0"/>
        <v>0</v>
      </c>
    </row>
    <row r="22" spans="1:9" ht="15" customHeight="1">
      <c r="A22" s="73"/>
      <c r="B22" s="68"/>
      <c r="C22" s="68"/>
      <c r="D22" s="68"/>
      <c r="E22" s="68"/>
      <c r="F22" s="68"/>
      <c r="G22" s="68"/>
      <c r="H22" s="68"/>
      <c r="I22" s="8">
        <f t="shared" si="0"/>
        <v>0</v>
      </c>
    </row>
    <row r="23" spans="1:9" ht="15" customHeight="1">
      <c r="A23" s="73"/>
      <c r="B23" s="68"/>
      <c r="C23" s="68"/>
      <c r="D23" s="68"/>
      <c r="E23" s="68"/>
      <c r="F23" s="68"/>
      <c r="G23" s="68" t="s">
        <v>366</v>
      </c>
      <c r="H23" s="68"/>
      <c r="I23" s="8">
        <f>SUM(I7:I22)</f>
        <v>10596.63</v>
      </c>
    </row>
    <row r="24" spans="1:9" ht="15" customHeight="1">
      <c r="A24" s="16" t="s">
        <v>49</v>
      </c>
      <c r="B24" s="17"/>
      <c r="C24" s="7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24"/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367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368</v>
      </c>
      <c r="B7" s="68">
        <v>164</v>
      </c>
      <c r="C7" s="68">
        <v>182</v>
      </c>
      <c r="D7" s="68"/>
      <c r="E7" s="21"/>
      <c r="F7" s="69">
        <v>157</v>
      </c>
      <c r="G7" s="21"/>
      <c r="H7" s="21"/>
      <c r="I7" s="8">
        <f t="shared" ref="I7:I26" si="0">SUM(B7:H7)</f>
        <v>503</v>
      </c>
    </row>
    <row r="8" spans="1:9" ht="15" customHeight="1">
      <c r="A8" s="5" t="s">
        <v>369</v>
      </c>
      <c r="B8" s="68">
        <v>420</v>
      </c>
      <c r="C8" s="68"/>
      <c r="D8" s="68"/>
      <c r="E8" s="21">
        <v>40</v>
      </c>
      <c r="F8" s="76"/>
      <c r="G8" s="21"/>
      <c r="H8" s="21">
        <v>192</v>
      </c>
      <c r="I8" s="8">
        <f t="shared" si="0"/>
        <v>652</v>
      </c>
    </row>
    <row r="9" spans="1:9" ht="15" customHeight="1">
      <c r="A9" s="70" t="s">
        <v>370</v>
      </c>
      <c r="B9" s="68"/>
      <c r="C9" s="68">
        <v>652</v>
      </c>
      <c r="D9" s="68"/>
      <c r="E9" s="21"/>
      <c r="F9" s="21"/>
      <c r="G9" s="21">
        <v>452</v>
      </c>
      <c r="H9" s="21"/>
      <c r="I9" s="8">
        <f t="shared" si="0"/>
        <v>1104</v>
      </c>
    </row>
    <row r="10" spans="1:9" ht="15" customHeight="1">
      <c r="A10" s="70" t="s">
        <v>371</v>
      </c>
      <c r="B10" s="68">
        <v>136</v>
      </c>
      <c r="C10" s="68"/>
      <c r="D10" s="68"/>
      <c r="E10" s="21"/>
      <c r="F10" s="21">
        <v>48</v>
      </c>
      <c r="G10" s="21"/>
      <c r="H10" s="21"/>
      <c r="I10" s="8">
        <f t="shared" si="0"/>
        <v>184</v>
      </c>
    </row>
    <row r="11" spans="1:9" ht="15" customHeight="1">
      <c r="A11" s="70" t="s">
        <v>372</v>
      </c>
      <c r="B11" s="68"/>
      <c r="C11" s="68"/>
      <c r="D11" s="68">
        <v>235</v>
      </c>
      <c r="E11" s="21"/>
      <c r="F11" s="21"/>
      <c r="G11" s="21">
        <v>200</v>
      </c>
      <c r="H11" s="21"/>
      <c r="I11" s="8">
        <f t="shared" si="0"/>
        <v>435</v>
      </c>
    </row>
    <row r="12" spans="1:9" ht="15" customHeight="1">
      <c r="A12" s="70" t="s">
        <v>373</v>
      </c>
      <c r="B12" s="68">
        <v>220</v>
      </c>
      <c r="C12" s="68">
        <v>204</v>
      </c>
      <c r="D12" s="68">
        <v>399</v>
      </c>
      <c r="E12" s="21"/>
      <c r="F12" s="21"/>
      <c r="G12" s="21"/>
      <c r="H12" s="21">
        <v>280</v>
      </c>
      <c r="I12" s="8">
        <f t="shared" si="0"/>
        <v>1103</v>
      </c>
    </row>
    <row r="13" spans="1:9" ht="15" customHeight="1">
      <c r="A13" s="70" t="s">
        <v>374</v>
      </c>
      <c r="B13" s="68"/>
      <c r="C13" s="68">
        <v>414</v>
      </c>
      <c r="D13" s="68"/>
      <c r="E13" s="21">
        <v>144</v>
      </c>
      <c r="F13" s="69"/>
      <c r="G13" s="21">
        <v>144</v>
      </c>
      <c r="H13" s="21"/>
      <c r="I13" s="8">
        <f t="shared" si="0"/>
        <v>702</v>
      </c>
    </row>
    <row r="14" spans="1:9" ht="15" customHeight="1">
      <c r="A14" s="71" t="s">
        <v>375</v>
      </c>
      <c r="B14" s="68"/>
      <c r="C14" s="68"/>
      <c r="D14" s="68">
        <v>55</v>
      </c>
      <c r="E14" s="21">
        <v>135</v>
      </c>
      <c r="F14" s="21"/>
      <c r="G14" s="21"/>
      <c r="H14" s="21"/>
      <c r="I14" s="8">
        <f t="shared" si="0"/>
        <v>190</v>
      </c>
    </row>
    <row r="15" spans="1:9" ht="15" customHeight="1">
      <c r="A15" s="70" t="s">
        <v>376</v>
      </c>
      <c r="B15" s="68"/>
      <c r="C15" s="68"/>
      <c r="D15" s="68">
        <v>524</v>
      </c>
      <c r="E15" s="21"/>
      <c r="F15" s="21"/>
      <c r="G15" s="21">
        <v>336</v>
      </c>
      <c r="H15" s="21">
        <v>125</v>
      </c>
      <c r="I15" s="8">
        <f t="shared" si="0"/>
        <v>985</v>
      </c>
    </row>
    <row r="16" spans="1:9" ht="15" customHeight="1">
      <c r="A16" s="70" t="s">
        <v>377</v>
      </c>
      <c r="B16" s="68"/>
      <c r="C16" s="68"/>
      <c r="D16" s="21">
        <v>80</v>
      </c>
      <c r="E16" s="21"/>
      <c r="F16" s="21"/>
      <c r="G16" s="21"/>
      <c r="H16" s="21">
        <v>63</v>
      </c>
      <c r="I16" s="8">
        <f t="shared" si="0"/>
        <v>143</v>
      </c>
    </row>
    <row r="17" spans="1:9" ht="15" customHeight="1">
      <c r="A17" s="5" t="s">
        <v>378</v>
      </c>
      <c r="B17" s="68">
        <v>22</v>
      </c>
      <c r="C17" s="68"/>
      <c r="D17" s="21">
        <v>63</v>
      </c>
      <c r="E17" s="21"/>
      <c r="F17" s="21"/>
      <c r="G17" s="21"/>
      <c r="H17" s="21"/>
      <c r="I17" s="8">
        <f t="shared" si="0"/>
        <v>85</v>
      </c>
    </row>
    <row r="18" spans="1:9" ht="15" customHeight="1">
      <c r="A18" s="5" t="s">
        <v>379</v>
      </c>
      <c r="B18" s="68"/>
      <c r="C18" s="68">
        <v>636</v>
      </c>
      <c r="D18" s="21"/>
      <c r="E18" s="21"/>
      <c r="F18" s="21">
        <v>288</v>
      </c>
      <c r="G18" s="21"/>
      <c r="H18" s="21"/>
      <c r="I18" s="8">
        <f t="shared" si="0"/>
        <v>924</v>
      </c>
    </row>
    <row r="19" spans="1:9" ht="15" customHeight="1">
      <c r="A19" s="74" t="s">
        <v>381</v>
      </c>
      <c r="B19" s="68">
        <v>73</v>
      </c>
      <c r="C19" s="68">
        <v>45</v>
      </c>
      <c r="D19" s="77"/>
      <c r="E19" s="21"/>
      <c r="F19" s="21"/>
      <c r="G19" s="21"/>
      <c r="H19" s="21"/>
      <c r="I19" s="8">
        <f t="shared" si="0"/>
        <v>118</v>
      </c>
    </row>
    <row r="20" spans="1:9" ht="15" customHeight="1">
      <c r="A20" s="5" t="s">
        <v>383</v>
      </c>
      <c r="B20" s="68"/>
      <c r="C20" s="68">
        <v>278</v>
      </c>
      <c r="D20" s="77"/>
      <c r="E20" s="21"/>
      <c r="F20" s="77"/>
      <c r="G20" s="21"/>
      <c r="H20" s="21"/>
      <c r="I20" s="8">
        <f t="shared" si="0"/>
        <v>278</v>
      </c>
    </row>
    <row r="21" spans="1:9" ht="15" customHeight="1">
      <c r="A21" s="10" t="s">
        <v>385</v>
      </c>
      <c r="B21" s="68"/>
      <c r="C21" s="68"/>
      <c r="D21" s="21">
        <v>58</v>
      </c>
      <c r="E21" s="21"/>
      <c r="F21" s="77"/>
      <c r="G21" s="21"/>
      <c r="H21" s="21">
        <v>1006</v>
      </c>
      <c r="I21" s="8">
        <f t="shared" si="0"/>
        <v>1064</v>
      </c>
    </row>
    <row r="22" spans="1:9" ht="15" customHeight="1">
      <c r="A22" s="10" t="s">
        <v>386</v>
      </c>
      <c r="B22" s="68"/>
      <c r="C22" s="68"/>
      <c r="D22" s="21">
        <v>270</v>
      </c>
      <c r="E22" s="21"/>
      <c r="F22" s="77"/>
      <c r="G22" s="21"/>
      <c r="H22" s="77"/>
      <c r="I22" s="8">
        <f t="shared" si="0"/>
        <v>270</v>
      </c>
    </row>
    <row r="23" spans="1:9" ht="15" customHeight="1">
      <c r="A23" s="10" t="s">
        <v>387</v>
      </c>
      <c r="B23" s="68"/>
      <c r="C23" s="68"/>
      <c r="D23" s="21"/>
      <c r="E23" s="21"/>
      <c r="F23" s="21">
        <v>1332</v>
      </c>
      <c r="G23" s="21"/>
      <c r="H23" s="77"/>
      <c r="I23" s="8">
        <f t="shared" si="0"/>
        <v>1332</v>
      </c>
    </row>
    <row r="24" spans="1:9" ht="15" customHeight="1">
      <c r="A24" s="10" t="s">
        <v>388</v>
      </c>
      <c r="B24" s="68"/>
      <c r="C24" s="68">
        <v>190</v>
      </c>
      <c r="D24" s="21"/>
      <c r="E24" s="21"/>
      <c r="F24" s="77"/>
      <c r="G24" s="21"/>
      <c r="H24" s="77"/>
      <c r="I24" s="8">
        <f t="shared" si="0"/>
        <v>190</v>
      </c>
    </row>
    <row r="25" spans="1:9" ht="15" customHeight="1">
      <c r="A25" s="10" t="s">
        <v>390</v>
      </c>
      <c r="B25" s="68"/>
      <c r="C25" s="68">
        <v>344</v>
      </c>
      <c r="D25" s="21"/>
      <c r="E25" s="21"/>
      <c r="F25" s="77"/>
      <c r="G25" s="21"/>
      <c r="H25" s="77"/>
      <c r="I25" s="8">
        <f t="shared" si="0"/>
        <v>344</v>
      </c>
    </row>
    <row r="26" spans="1:9" ht="15" customHeight="1">
      <c r="A26" s="10" t="s">
        <v>391</v>
      </c>
      <c r="B26" s="68"/>
      <c r="C26" s="68">
        <v>580</v>
      </c>
      <c r="D26" s="21"/>
      <c r="E26" s="21"/>
      <c r="F26" s="77"/>
      <c r="G26" s="21"/>
      <c r="H26" s="77"/>
      <c r="I26" s="8">
        <f t="shared" si="0"/>
        <v>580</v>
      </c>
    </row>
    <row r="27" spans="1:9" ht="15" customHeight="1">
      <c r="A27" s="10"/>
      <c r="B27" s="68"/>
      <c r="C27" s="68"/>
      <c r="D27" s="21"/>
      <c r="E27" s="21"/>
      <c r="F27" s="77"/>
      <c r="G27" s="21" t="s">
        <v>366</v>
      </c>
      <c r="H27" s="77"/>
      <c r="I27" s="8">
        <f>SUM(I7:I26)</f>
        <v>11186</v>
      </c>
    </row>
    <row r="28" spans="1:9" ht="15" customHeight="1">
      <c r="A28" s="16" t="s">
        <v>49</v>
      </c>
      <c r="B28" s="17"/>
      <c r="C28" s="75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  <col min="2" max="8" width="12.7109375" customWidth="1"/>
  </cols>
  <sheetData>
    <row r="1" spans="1:9" ht="15" customHeight="1">
      <c r="A1" s="24" t="s">
        <v>380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382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384</v>
      </c>
      <c r="B7" s="68"/>
      <c r="C7" s="68">
        <v>120</v>
      </c>
      <c r="D7" s="68">
        <v>52</v>
      </c>
      <c r="E7" s="21"/>
      <c r="F7" s="69"/>
      <c r="G7" s="21"/>
      <c r="H7" s="21"/>
      <c r="I7" s="8">
        <f t="shared" ref="I7:I22" si="0">SUM(B7:H7)</f>
        <v>172</v>
      </c>
    </row>
    <row r="8" spans="1:9" ht="15" customHeight="1">
      <c r="A8" s="5" t="s">
        <v>389</v>
      </c>
      <c r="B8" s="68"/>
      <c r="C8" s="68">
        <v>148</v>
      </c>
      <c r="D8" s="68">
        <v>323</v>
      </c>
      <c r="E8" s="21"/>
      <c r="F8" s="76"/>
      <c r="G8" s="21">
        <v>384</v>
      </c>
      <c r="H8" s="21"/>
      <c r="I8" s="8">
        <f t="shared" si="0"/>
        <v>855</v>
      </c>
    </row>
    <row r="9" spans="1:9" ht="15" customHeight="1">
      <c r="A9" s="70" t="s">
        <v>341</v>
      </c>
      <c r="B9" s="68">
        <v>608</v>
      </c>
      <c r="C9" s="68"/>
      <c r="D9" s="68">
        <v>336</v>
      </c>
      <c r="E9" s="21"/>
      <c r="F9" s="21">
        <v>328</v>
      </c>
      <c r="G9" s="21">
        <v>448</v>
      </c>
      <c r="H9" s="21">
        <v>321</v>
      </c>
      <c r="I9" s="8">
        <f t="shared" si="0"/>
        <v>2041</v>
      </c>
    </row>
    <row r="10" spans="1:9" ht="15" customHeight="1">
      <c r="A10" s="70" t="s">
        <v>392</v>
      </c>
      <c r="B10" s="68"/>
      <c r="C10" s="68">
        <v>128</v>
      </c>
      <c r="D10" s="68"/>
      <c r="E10" s="21">
        <v>24</v>
      </c>
      <c r="F10" s="21"/>
      <c r="G10" s="21"/>
      <c r="H10" s="21"/>
      <c r="I10" s="8">
        <f t="shared" si="0"/>
        <v>152</v>
      </c>
    </row>
    <row r="11" spans="1:9" ht="15" customHeight="1">
      <c r="A11" s="70" t="s">
        <v>345</v>
      </c>
      <c r="B11" s="68"/>
      <c r="C11" s="68">
        <v>958</v>
      </c>
      <c r="D11" s="68">
        <v>464</v>
      </c>
      <c r="E11" s="21">
        <v>269</v>
      </c>
      <c r="F11" s="21"/>
      <c r="G11" s="21">
        <v>528</v>
      </c>
      <c r="H11" s="21">
        <v>205</v>
      </c>
      <c r="I11" s="8">
        <f t="shared" si="0"/>
        <v>2424</v>
      </c>
    </row>
    <row r="12" spans="1:9" ht="15" customHeight="1">
      <c r="A12" s="70" t="s">
        <v>354</v>
      </c>
      <c r="B12" s="68">
        <v>258</v>
      </c>
      <c r="C12" s="68">
        <v>958</v>
      </c>
      <c r="D12" s="68">
        <v>452</v>
      </c>
      <c r="E12" s="21">
        <v>152</v>
      </c>
      <c r="F12" s="21"/>
      <c r="G12" s="21">
        <v>464</v>
      </c>
      <c r="H12" s="21">
        <v>355</v>
      </c>
      <c r="I12" s="8">
        <f t="shared" si="0"/>
        <v>2639</v>
      </c>
    </row>
    <row r="13" spans="1:9" ht="15" customHeight="1">
      <c r="A13" s="70" t="s">
        <v>347</v>
      </c>
      <c r="B13" s="68">
        <v>461</v>
      </c>
      <c r="C13" s="68">
        <v>993</v>
      </c>
      <c r="D13" s="68">
        <v>305</v>
      </c>
      <c r="E13" s="21">
        <v>200</v>
      </c>
      <c r="F13" s="69"/>
      <c r="G13" s="21"/>
      <c r="H13" s="21">
        <v>70</v>
      </c>
      <c r="I13" s="8">
        <f t="shared" si="0"/>
        <v>2029</v>
      </c>
    </row>
    <row r="14" spans="1:9" ht="15" customHeight="1">
      <c r="A14" s="71" t="s">
        <v>349</v>
      </c>
      <c r="B14" s="68">
        <v>147</v>
      </c>
      <c r="C14" s="68">
        <v>345</v>
      </c>
      <c r="D14" s="68">
        <v>515</v>
      </c>
      <c r="E14" s="21"/>
      <c r="F14" s="21">
        <v>307</v>
      </c>
      <c r="G14" s="21"/>
      <c r="H14" s="21">
        <v>55</v>
      </c>
      <c r="I14" s="8">
        <f t="shared" si="0"/>
        <v>1369</v>
      </c>
    </row>
    <row r="15" spans="1:9" ht="15" customHeight="1">
      <c r="A15" s="70" t="s">
        <v>393</v>
      </c>
      <c r="B15" s="68"/>
      <c r="C15" s="68"/>
      <c r="D15" s="68">
        <v>24</v>
      </c>
      <c r="E15" s="21"/>
      <c r="F15" s="21"/>
      <c r="G15" s="21"/>
      <c r="H15" s="21"/>
      <c r="I15" s="8">
        <f t="shared" si="0"/>
        <v>24</v>
      </c>
    </row>
    <row r="16" spans="1:9" ht="15" customHeight="1">
      <c r="A16" s="70" t="s">
        <v>206</v>
      </c>
      <c r="B16" s="68">
        <v>560</v>
      </c>
      <c r="C16" s="68"/>
      <c r="D16" s="21"/>
      <c r="E16" s="21"/>
      <c r="F16" s="21"/>
      <c r="G16" s="21"/>
      <c r="H16" s="21"/>
      <c r="I16" s="8">
        <f t="shared" si="0"/>
        <v>560</v>
      </c>
    </row>
    <row r="17" spans="1:9" ht="15" customHeight="1">
      <c r="A17" s="5" t="s">
        <v>396</v>
      </c>
      <c r="B17" s="68"/>
      <c r="C17" s="68"/>
      <c r="D17" s="21">
        <v>158</v>
      </c>
      <c r="E17" s="21"/>
      <c r="F17" s="21"/>
      <c r="G17" s="21"/>
      <c r="H17" s="21"/>
      <c r="I17" s="8">
        <f t="shared" si="0"/>
        <v>158</v>
      </c>
    </row>
    <row r="18" spans="1:9" ht="15" customHeight="1">
      <c r="A18" s="5" t="s">
        <v>397</v>
      </c>
      <c r="B18" s="68"/>
      <c r="C18" s="68"/>
      <c r="D18" s="21"/>
      <c r="E18" s="21"/>
      <c r="F18" s="21">
        <v>47</v>
      </c>
      <c r="G18" s="21"/>
      <c r="H18" s="21"/>
      <c r="I18" s="8">
        <f t="shared" si="0"/>
        <v>47</v>
      </c>
    </row>
    <row r="19" spans="1:9" ht="15" customHeight="1">
      <c r="A19" s="74" t="s">
        <v>398</v>
      </c>
      <c r="B19" s="68"/>
      <c r="C19" s="68"/>
      <c r="D19" s="77"/>
      <c r="E19" s="21"/>
      <c r="F19" s="21"/>
      <c r="G19" s="21"/>
      <c r="H19" s="21">
        <v>383</v>
      </c>
      <c r="I19" s="8">
        <f t="shared" si="0"/>
        <v>383</v>
      </c>
    </row>
    <row r="20" spans="1:9" ht="15" customHeight="1">
      <c r="A20" s="10"/>
      <c r="B20" s="68"/>
      <c r="C20" s="68"/>
      <c r="D20" s="77"/>
      <c r="E20" s="21"/>
      <c r="F20" s="77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7"/>
      <c r="E21" s="21"/>
      <c r="F21" s="77"/>
      <c r="G21" s="21"/>
      <c r="H21" s="21"/>
      <c r="I21" s="8">
        <f t="shared" si="0"/>
        <v>0</v>
      </c>
    </row>
    <row r="22" spans="1:9" ht="15" customHeight="1">
      <c r="A22" s="73"/>
      <c r="B22" s="68"/>
      <c r="C22" s="68"/>
      <c r="D22" s="77"/>
      <c r="E22" s="21"/>
      <c r="F22" s="77"/>
      <c r="G22" s="21"/>
      <c r="H22" s="77"/>
      <c r="I22" s="8">
        <f t="shared" si="0"/>
        <v>0</v>
      </c>
    </row>
    <row r="23" spans="1:9" ht="15" customHeight="1">
      <c r="A23" s="73"/>
      <c r="B23" s="78"/>
      <c r="C23" s="79"/>
      <c r="D23" s="80"/>
      <c r="E23" s="81"/>
      <c r="F23" s="80"/>
      <c r="G23" s="114" t="s">
        <v>366</v>
      </c>
      <c r="H23" s="115"/>
      <c r="I23" s="8">
        <f>SUM(I7:I22)</f>
        <v>12853</v>
      </c>
    </row>
    <row r="24" spans="1:9" ht="15" customHeight="1">
      <c r="A24" s="16" t="s">
        <v>49</v>
      </c>
      <c r="B24" s="17"/>
      <c r="C24" s="75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3.140625" customWidth="1"/>
  </cols>
  <sheetData>
    <row r="1" spans="1:9" ht="15" customHeight="1">
      <c r="A1" s="24" t="s">
        <v>380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394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395</v>
      </c>
      <c r="B7" s="68">
        <v>290</v>
      </c>
      <c r="C7" s="68"/>
      <c r="D7" s="68"/>
      <c r="E7" s="21"/>
      <c r="F7" s="69"/>
      <c r="G7" s="21">
        <v>464</v>
      </c>
      <c r="H7" s="21"/>
      <c r="I7" s="8">
        <f t="shared" ref="I7:I22" si="0">SUM(B7:H7)</f>
        <v>754</v>
      </c>
    </row>
    <row r="8" spans="1:9" ht="15" customHeight="1">
      <c r="A8" s="5" t="s">
        <v>389</v>
      </c>
      <c r="B8" s="68">
        <v>40</v>
      </c>
      <c r="C8" s="68">
        <v>77</v>
      </c>
      <c r="D8" s="68">
        <v>276</v>
      </c>
      <c r="E8" s="21">
        <v>572</v>
      </c>
      <c r="F8" s="76"/>
      <c r="G8" s="21"/>
      <c r="H8" s="21"/>
      <c r="I8" s="8">
        <f t="shared" si="0"/>
        <v>965</v>
      </c>
    </row>
    <row r="9" spans="1:9" ht="15" customHeight="1">
      <c r="A9" s="70" t="s">
        <v>341</v>
      </c>
      <c r="B9" s="68"/>
      <c r="C9" s="68">
        <v>638</v>
      </c>
      <c r="D9" s="68">
        <v>794</v>
      </c>
      <c r="E9" s="21"/>
      <c r="F9" s="21"/>
      <c r="G9" s="21">
        <v>517</v>
      </c>
      <c r="H9" s="21"/>
      <c r="I9" s="8">
        <f t="shared" si="0"/>
        <v>1949</v>
      </c>
    </row>
    <row r="10" spans="1:9" ht="15" customHeight="1">
      <c r="A10" s="70" t="s">
        <v>399</v>
      </c>
      <c r="B10" s="68">
        <v>133</v>
      </c>
      <c r="C10" s="68">
        <v>341</v>
      </c>
      <c r="D10" s="68">
        <v>437</v>
      </c>
      <c r="E10" s="21">
        <v>509</v>
      </c>
      <c r="F10" s="21">
        <v>48</v>
      </c>
      <c r="G10" s="21"/>
      <c r="H10" s="21"/>
      <c r="I10" s="8">
        <f t="shared" si="0"/>
        <v>1468</v>
      </c>
    </row>
    <row r="11" spans="1:9" ht="15" customHeight="1">
      <c r="A11" s="70" t="s">
        <v>345</v>
      </c>
      <c r="B11" s="68">
        <v>730</v>
      </c>
      <c r="C11" s="68">
        <v>1296</v>
      </c>
      <c r="D11" s="68">
        <v>1117</v>
      </c>
      <c r="E11" s="21">
        <v>800</v>
      </c>
      <c r="F11" s="21"/>
      <c r="G11" s="21">
        <v>304</v>
      </c>
      <c r="H11" s="21">
        <v>131</v>
      </c>
      <c r="I11" s="8">
        <f t="shared" si="0"/>
        <v>4378</v>
      </c>
    </row>
    <row r="12" spans="1:9" ht="15" customHeight="1">
      <c r="A12" s="70" t="s">
        <v>354</v>
      </c>
      <c r="B12" s="68"/>
      <c r="C12" s="68">
        <v>833</v>
      </c>
      <c r="D12" s="68">
        <v>319</v>
      </c>
      <c r="E12" s="21">
        <v>557</v>
      </c>
      <c r="F12" s="21"/>
      <c r="G12" s="21">
        <v>375</v>
      </c>
      <c r="H12" s="21">
        <v>256</v>
      </c>
      <c r="I12" s="8">
        <f t="shared" si="0"/>
        <v>2340</v>
      </c>
    </row>
    <row r="13" spans="1:9" ht="15" customHeight="1">
      <c r="A13" s="70" t="s">
        <v>347</v>
      </c>
      <c r="B13" s="68"/>
      <c r="C13" s="68">
        <v>857</v>
      </c>
      <c r="D13" s="68">
        <v>605</v>
      </c>
      <c r="E13" s="21">
        <v>628</v>
      </c>
      <c r="F13" s="69">
        <v>184</v>
      </c>
      <c r="G13" s="21"/>
      <c r="H13" s="21">
        <v>304</v>
      </c>
      <c r="I13" s="8">
        <f t="shared" si="0"/>
        <v>2578</v>
      </c>
    </row>
    <row r="14" spans="1:9" ht="15" customHeight="1">
      <c r="A14" s="71" t="s">
        <v>402</v>
      </c>
      <c r="B14" s="68"/>
      <c r="C14" s="68">
        <v>48</v>
      </c>
      <c r="D14" s="68">
        <v>143</v>
      </c>
      <c r="E14" s="21">
        <v>80</v>
      </c>
      <c r="F14" s="21"/>
      <c r="G14" s="21"/>
      <c r="H14" s="21"/>
      <c r="I14" s="8">
        <f t="shared" si="0"/>
        <v>271</v>
      </c>
    </row>
    <row r="15" spans="1:9" ht="15" customHeight="1">
      <c r="A15" s="70" t="s">
        <v>393</v>
      </c>
      <c r="B15" s="68"/>
      <c r="C15" s="68">
        <v>103</v>
      </c>
      <c r="D15" s="68">
        <v>125</v>
      </c>
      <c r="E15" s="21">
        <v>209</v>
      </c>
      <c r="F15" s="21"/>
      <c r="G15" s="21"/>
      <c r="H15" s="21">
        <v>15</v>
      </c>
      <c r="I15" s="8">
        <f t="shared" si="0"/>
        <v>452</v>
      </c>
    </row>
    <row r="16" spans="1:9" ht="15" customHeight="1">
      <c r="A16" s="70" t="s">
        <v>404</v>
      </c>
      <c r="B16" s="68"/>
      <c r="C16" s="68">
        <v>200</v>
      </c>
      <c r="D16" s="21"/>
      <c r="E16" s="21">
        <v>136</v>
      </c>
      <c r="F16" s="21">
        <v>40</v>
      </c>
      <c r="G16" s="21"/>
      <c r="H16" s="21"/>
      <c r="I16" s="8">
        <f t="shared" si="0"/>
        <v>376</v>
      </c>
    </row>
    <row r="17" spans="1:9" ht="15" customHeight="1">
      <c r="A17" s="5" t="s">
        <v>406</v>
      </c>
      <c r="B17" s="68">
        <v>1496</v>
      </c>
      <c r="C17" s="68"/>
      <c r="D17" s="21"/>
      <c r="E17" s="21"/>
      <c r="F17" s="21"/>
      <c r="G17" s="21"/>
      <c r="H17" s="21"/>
      <c r="I17" s="8">
        <f t="shared" si="0"/>
        <v>1496</v>
      </c>
    </row>
    <row r="18" spans="1:9" ht="15" customHeight="1">
      <c r="A18" s="5" t="s">
        <v>403</v>
      </c>
      <c r="B18" s="68"/>
      <c r="C18" s="68"/>
      <c r="D18" s="21"/>
      <c r="E18" s="21"/>
      <c r="F18" s="21"/>
      <c r="G18" s="21"/>
      <c r="H18" s="21"/>
      <c r="I18" s="8">
        <f t="shared" si="0"/>
        <v>0</v>
      </c>
    </row>
    <row r="19" spans="1:9" ht="15" customHeight="1">
      <c r="A19" s="74" t="s">
        <v>409</v>
      </c>
      <c r="B19" s="68"/>
      <c r="C19" s="68"/>
      <c r="D19" s="77"/>
      <c r="E19" s="21"/>
      <c r="F19" s="21">
        <v>1390</v>
      </c>
      <c r="G19" s="21"/>
      <c r="H19" s="21"/>
      <c r="I19" s="8">
        <f t="shared" si="0"/>
        <v>1390</v>
      </c>
    </row>
    <row r="20" spans="1:9" ht="15" customHeight="1">
      <c r="A20" s="10" t="s">
        <v>410</v>
      </c>
      <c r="B20" s="68"/>
      <c r="C20" s="68"/>
      <c r="D20" s="77"/>
      <c r="E20" s="21"/>
      <c r="F20" s="77"/>
      <c r="G20" s="21"/>
      <c r="H20" s="21">
        <v>1194</v>
      </c>
      <c r="I20" s="8">
        <f t="shared" si="0"/>
        <v>1194</v>
      </c>
    </row>
    <row r="21" spans="1:9" ht="15" customHeight="1">
      <c r="A21" s="10" t="s">
        <v>412</v>
      </c>
      <c r="B21" s="68"/>
      <c r="C21" s="68"/>
      <c r="D21" s="77"/>
      <c r="E21" s="21"/>
      <c r="F21" s="77"/>
      <c r="G21" s="21"/>
      <c r="H21" s="21">
        <v>278</v>
      </c>
      <c r="I21" s="8">
        <f t="shared" si="0"/>
        <v>278</v>
      </c>
    </row>
    <row r="22" spans="1:9" ht="15" customHeight="1">
      <c r="A22" s="73"/>
      <c r="B22" s="68"/>
      <c r="C22" s="68"/>
      <c r="D22" s="77"/>
      <c r="E22" s="21"/>
      <c r="F22" s="77"/>
      <c r="G22" s="21"/>
      <c r="H22" s="77"/>
      <c r="I22" s="8">
        <f t="shared" si="0"/>
        <v>0</v>
      </c>
    </row>
    <row r="23" spans="1:9" ht="15" customHeight="1">
      <c r="A23" s="73"/>
      <c r="B23" s="78"/>
      <c r="C23" s="79"/>
      <c r="D23" s="80"/>
      <c r="E23" s="81"/>
      <c r="F23" s="80"/>
      <c r="G23" s="114" t="s">
        <v>366</v>
      </c>
      <c r="H23" s="115"/>
      <c r="I23" s="8">
        <f>SUM(I7:I22)</f>
        <v>19889</v>
      </c>
    </row>
    <row r="24" spans="1:9" ht="15" customHeight="1">
      <c r="A24" s="16" t="s">
        <v>49</v>
      </c>
      <c r="B24" s="17"/>
      <c r="C24" s="75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0.5703125" customWidth="1"/>
  </cols>
  <sheetData>
    <row r="1" spans="1:9" ht="15" customHeight="1">
      <c r="A1" s="24" t="s">
        <v>380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400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395</v>
      </c>
      <c r="B7" s="68">
        <v>512</v>
      </c>
      <c r="C7" s="68">
        <v>560</v>
      </c>
      <c r="D7" s="68">
        <v>444</v>
      </c>
      <c r="E7" s="21">
        <v>230</v>
      </c>
      <c r="F7" s="69"/>
      <c r="G7" s="21">
        <v>344</v>
      </c>
      <c r="H7" s="21">
        <v>54</v>
      </c>
      <c r="I7" s="8">
        <f t="shared" ref="I7:I22" si="0">SUM(B7:H7)</f>
        <v>2144</v>
      </c>
    </row>
    <row r="8" spans="1:9" ht="15" customHeight="1">
      <c r="A8" s="71" t="s">
        <v>401</v>
      </c>
      <c r="B8" s="68">
        <v>64</v>
      </c>
      <c r="C8" s="68">
        <v>24</v>
      </c>
      <c r="D8" s="68">
        <v>48</v>
      </c>
      <c r="E8" s="21"/>
      <c r="F8" s="76"/>
      <c r="G8" s="21">
        <v>8</v>
      </c>
      <c r="H8" s="21"/>
      <c r="I8" s="8">
        <f t="shared" si="0"/>
        <v>144</v>
      </c>
    </row>
    <row r="9" spans="1:9" ht="15" customHeight="1">
      <c r="A9" s="70" t="s">
        <v>403</v>
      </c>
      <c r="B9" s="68">
        <v>24</v>
      </c>
      <c r="C9" s="68">
        <v>71</v>
      </c>
      <c r="D9" s="68">
        <v>86</v>
      </c>
      <c r="E9" s="21">
        <v>70</v>
      </c>
      <c r="F9" s="21">
        <v>8</v>
      </c>
      <c r="G9" s="21"/>
      <c r="H9" s="21">
        <v>45</v>
      </c>
      <c r="I9" s="8">
        <f t="shared" si="0"/>
        <v>304</v>
      </c>
    </row>
    <row r="10" spans="1:9" ht="15" customHeight="1">
      <c r="A10" s="70" t="s">
        <v>399</v>
      </c>
      <c r="B10" s="68">
        <v>641</v>
      </c>
      <c r="C10" s="68"/>
      <c r="D10" s="68">
        <v>408</v>
      </c>
      <c r="E10" s="21"/>
      <c r="F10" s="21">
        <v>102</v>
      </c>
      <c r="G10" s="21">
        <v>184</v>
      </c>
      <c r="H10" s="21">
        <v>84</v>
      </c>
      <c r="I10" s="8">
        <f t="shared" si="0"/>
        <v>1419</v>
      </c>
    </row>
    <row r="11" spans="1:9" ht="15" customHeight="1">
      <c r="A11" s="70" t="s">
        <v>345</v>
      </c>
      <c r="B11" s="68">
        <v>714</v>
      </c>
      <c r="C11" s="68">
        <v>1268</v>
      </c>
      <c r="D11" s="68">
        <v>627</v>
      </c>
      <c r="E11" s="21">
        <v>364</v>
      </c>
      <c r="F11" s="21"/>
      <c r="G11" s="21">
        <v>504</v>
      </c>
      <c r="H11" s="21">
        <v>358</v>
      </c>
      <c r="I11" s="8">
        <f t="shared" si="0"/>
        <v>3835</v>
      </c>
    </row>
    <row r="12" spans="1:9" ht="15" customHeight="1">
      <c r="A12" s="70" t="s">
        <v>233</v>
      </c>
      <c r="B12" s="68">
        <v>440</v>
      </c>
      <c r="C12" s="68"/>
      <c r="D12" s="68"/>
      <c r="E12" s="21"/>
      <c r="F12" s="21"/>
      <c r="G12" s="21"/>
      <c r="H12" s="21"/>
      <c r="I12" s="8">
        <f t="shared" si="0"/>
        <v>440</v>
      </c>
    </row>
    <row r="13" spans="1:9" ht="15" customHeight="1">
      <c r="A13" s="70" t="s">
        <v>405</v>
      </c>
      <c r="B13" s="68"/>
      <c r="C13" s="68">
        <v>56</v>
      </c>
      <c r="D13" s="68">
        <v>56</v>
      </c>
      <c r="E13" s="21">
        <v>0</v>
      </c>
      <c r="F13" s="69">
        <v>40</v>
      </c>
      <c r="G13" s="21">
        <v>40</v>
      </c>
      <c r="H13" s="21"/>
      <c r="I13" s="8">
        <f t="shared" si="0"/>
        <v>192</v>
      </c>
    </row>
    <row r="14" spans="1:9" ht="15" customHeight="1">
      <c r="A14" s="71" t="s">
        <v>407</v>
      </c>
      <c r="B14" s="68"/>
      <c r="C14" s="68">
        <v>56</v>
      </c>
      <c r="D14" s="68"/>
      <c r="E14" s="21">
        <v>72</v>
      </c>
      <c r="F14" s="21"/>
      <c r="G14" s="21"/>
      <c r="H14" s="21"/>
      <c r="I14" s="8">
        <f t="shared" si="0"/>
        <v>128</v>
      </c>
    </row>
    <row r="15" spans="1:9" ht="15" customHeight="1">
      <c r="A15" s="70" t="s">
        <v>399</v>
      </c>
      <c r="B15" s="68"/>
      <c r="C15" s="68">
        <v>243</v>
      </c>
      <c r="D15" s="68"/>
      <c r="E15" s="21"/>
      <c r="F15" s="21"/>
      <c r="G15" s="21"/>
      <c r="H15" s="21"/>
      <c r="I15" s="8">
        <f t="shared" si="0"/>
        <v>243</v>
      </c>
    </row>
    <row r="16" spans="1:9" ht="15" customHeight="1">
      <c r="A16" s="70" t="s">
        <v>408</v>
      </c>
      <c r="B16" s="68"/>
      <c r="C16" s="68">
        <v>112</v>
      </c>
      <c r="D16" s="21">
        <v>144</v>
      </c>
      <c r="E16" s="21">
        <v>80</v>
      </c>
      <c r="F16" s="21">
        <v>48</v>
      </c>
      <c r="G16" s="21"/>
      <c r="H16" s="21"/>
      <c r="I16" s="8">
        <f t="shared" si="0"/>
        <v>384</v>
      </c>
    </row>
    <row r="17" spans="1:9" ht="15" customHeight="1">
      <c r="A17" s="5" t="s">
        <v>341</v>
      </c>
      <c r="B17" s="68"/>
      <c r="C17" s="68">
        <v>560</v>
      </c>
      <c r="D17" s="21">
        <v>362</v>
      </c>
      <c r="E17" s="21"/>
      <c r="F17" s="21">
        <v>223</v>
      </c>
      <c r="G17" s="21">
        <v>352</v>
      </c>
      <c r="H17" s="21">
        <v>120</v>
      </c>
      <c r="I17" s="8">
        <f t="shared" si="0"/>
        <v>1617</v>
      </c>
    </row>
    <row r="18" spans="1:9" ht="15" customHeight="1">
      <c r="A18" s="5" t="s">
        <v>411</v>
      </c>
      <c r="B18" s="68"/>
      <c r="C18" s="68"/>
      <c r="D18" s="21"/>
      <c r="E18" s="21"/>
      <c r="F18" s="21">
        <v>1040</v>
      </c>
      <c r="G18" s="21"/>
      <c r="H18" s="21"/>
      <c r="I18" s="8">
        <f t="shared" si="0"/>
        <v>1040</v>
      </c>
    </row>
    <row r="19" spans="1:9" ht="15" customHeight="1">
      <c r="A19" s="5" t="s">
        <v>389</v>
      </c>
      <c r="B19" s="68"/>
      <c r="C19" s="68"/>
      <c r="D19" s="77"/>
      <c r="E19" s="21"/>
      <c r="F19" s="21"/>
      <c r="G19" s="21"/>
      <c r="H19" s="21">
        <v>1232</v>
      </c>
      <c r="I19" s="8">
        <f t="shared" si="0"/>
        <v>1232</v>
      </c>
    </row>
    <row r="20" spans="1:9" ht="15" customHeight="1">
      <c r="A20" s="10"/>
      <c r="B20" s="68"/>
      <c r="C20" s="68"/>
      <c r="D20" s="77"/>
      <c r="E20" s="21"/>
      <c r="F20" s="77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7"/>
      <c r="E21" s="21"/>
      <c r="F21" s="77"/>
      <c r="G21" s="21"/>
      <c r="H21" s="21"/>
      <c r="I21" s="8">
        <f t="shared" si="0"/>
        <v>0</v>
      </c>
    </row>
    <row r="22" spans="1:9" ht="15" customHeight="1">
      <c r="A22" s="73"/>
      <c r="B22" s="68"/>
      <c r="C22" s="68"/>
      <c r="D22" s="77"/>
      <c r="E22" s="21"/>
      <c r="F22" s="77"/>
      <c r="G22" s="21"/>
      <c r="H22" s="77"/>
      <c r="I22" s="8">
        <f t="shared" si="0"/>
        <v>0</v>
      </c>
    </row>
    <row r="23" spans="1:9" ht="15" customHeight="1">
      <c r="A23" s="73"/>
      <c r="B23" s="78"/>
      <c r="C23" s="79"/>
      <c r="D23" s="80"/>
      <c r="E23" s="81"/>
      <c r="F23" s="80"/>
      <c r="G23" s="114" t="s">
        <v>366</v>
      </c>
      <c r="H23" s="115"/>
      <c r="I23" s="8">
        <f>SUM(I7:I22)</f>
        <v>13122</v>
      </c>
    </row>
    <row r="24" spans="1:9" ht="15" customHeight="1">
      <c r="A24" s="16" t="s">
        <v>49</v>
      </c>
      <c r="B24" s="17"/>
      <c r="C24" s="75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24" t="s">
        <v>380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413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395</v>
      </c>
      <c r="B7" s="68">
        <v>343</v>
      </c>
      <c r="C7" s="68">
        <v>832</v>
      </c>
      <c r="D7" s="68">
        <v>240</v>
      </c>
      <c r="E7" s="21">
        <v>200</v>
      </c>
      <c r="F7" s="69">
        <v>349</v>
      </c>
      <c r="G7" s="21">
        <v>440</v>
      </c>
      <c r="H7" s="21">
        <v>376</v>
      </c>
      <c r="I7" s="8">
        <f t="shared" ref="I7:I23" si="0">SUM(B7:H7)</f>
        <v>2780</v>
      </c>
    </row>
    <row r="8" spans="1:9" ht="15" customHeight="1">
      <c r="A8" s="71" t="s">
        <v>414</v>
      </c>
      <c r="B8" s="68">
        <v>32</v>
      </c>
      <c r="C8" s="68"/>
      <c r="D8" s="68">
        <v>103</v>
      </c>
      <c r="E8" s="21">
        <v>70</v>
      </c>
      <c r="F8" s="21">
        <v>72</v>
      </c>
      <c r="G8" s="21">
        <v>72</v>
      </c>
      <c r="H8" s="21">
        <v>144</v>
      </c>
      <c r="I8" s="8">
        <f t="shared" si="0"/>
        <v>493</v>
      </c>
    </row>
    <row r="9" spans="1:9" ht="15" customHeight="1">
      <c r="A9" s="71" t="s">
        <v>415</v>
      </c>
      <c r="B9" s="68"/>
      <c r="C9" s="68">
        <v>117</v>
      </c>
      <c r="D9" s="68">
        <v>256</v>
      </c>
      <c r="E9" s="21">
        <v>112</v>
      </c>
      <c r="F9" s="30"/>
      <c r="G9" s="21"/>
      <c r="H9" s="21">
        <v>85</v>
      </c>
      <c r="I9" s="8">
        <f t="shared" si="0"/>
        <v>570</v>
      </c>
    </row>
    <row r="10" spans="1:9" ht="15" customHeight="1">
      <c r="A10" s="70" t="s">
        <v>416</v>
      </c>
      <c r="B10" s="68"/>
      <c r="C10" s="68">
        <v>367</v>
      </c>
      <c r="D10" s="68">
        <v>275</v>
      </c>
      <c r="E10" s="21"/>
      <c r="F10" s="21"/>
      <c r="G10" s="21">
        <v>336</v>
      </c>
      <c r="H10" s="21"/>
      <c r="I10" s="8">
        <f t="shared" si="0"/>
        <v>978</v>
      </c>
    </row>
    <row r="11" spans="1:9" ht="15" customHeight="1">
      <c r="A11" s="70" t="s">
        <v>399</v>
      </c>
      <c r="B11" s="68">
        <v>181</v>
      </c>
      <c r="C11" s="68">
        <v>541</v>
      </c>
      <c r="D11" s="68">
        <v>427</v>
      </c>
      <c r="E11" s="21">
        <v>92</v>
      </c>
      <c r="F11" s="21">
        <v>197</v>
      </c>
      <c r="G11" s="21">
        <v>128</v>
      </c>
      <c r="H11" s="21"/>
      <c r="I11" s="8">
        <f t="shared" si="0"/>
        <v>1566</v>
      </c>
    </row>
    <row r="12" spans="1:9" ht="15" customHeight="1">
      <c r="A12" s="70" t="s">
        <v>345</v>
      </c>
      <c r="B12" s="68">
        <v>868</v>
      </c>
      <c r="C12" s="68">
        <v>1074</v>
      </c>
      <c r="D12" s="68">
        <v>465</v>
      </c>
      <c r="E12" s="21">
        <v>191</v>
      </c>
      <c r="F12" s="21">
        <v>250</v>
      </c>
      <c r="G12" s="21">
        <v>512</v>
      </c>
      <c r="H12" s="21">
        <v>130</v>
      </c>
      <c r="I12" s="8">
        <f t="shared" si="0"/>
        <v>3490</v>
      </c>
    </row>
    <row r="13" spans="1:9" ht="15" customHeight="1">
      <c r="A13" s="70" t="s">
        <v>417</v>
      </c>
      <c r="B13" s="68">
        <v>128</v>
      </c>
      <c r="C13" s="68">
        <v>248</v>
      </c>
      <c r="D13" s="68">
        <v>311</v>
      </c>
      <c r="E13" s="21"/>
      <c r="F13" s="21"/>
      <c r="G13" s="21">
        <v>184</v>
      </c>
      <c r="H13" s="21"/>
      <c r="I13" s="8">
        <f t="shared" si="0"/>
        <v>871</v>
      </c>
    </row>
    <row r="14" spans="1:9" ht="15" customHeight="1">
      <c r="A14" s="70" t="s">
        <v>418</v>
      </c>
      <c r="B14" s="68">
        <v>98</v>
      </c>
      <c r="C14" s="68">
        <v>69</v>
      </c>
      <c r="D14" s="68">
        <v>131</v>
      </c>
      <c r="E14" s="21">
        <v>87</v>
      </c>
      <c r="F14" s="69"/>
      <c r="G14" s="21"/>
      <c r="H14" s="21">
        <v>39</v>
      </c>
      <c r="I14" s="8">
        <f t="shared" si="0"/>
        <v>424</v>
      </c>
    </row>
    <row r="15" spans="1:9" ht="15" customHeight="1">
      <c r="A15" s="71" t="s">
        <v>419</v>
      </c>
      <c r="B15" s="68">
        <v>152</v>
      </c>
      <c r="C15" s="68"/>
      <c r="D15" s="68"/>
      <c r="E15" s="21"/>
      <c r="F15" s="21"/>
      <c r="G15" s="21"/>
      <c r="H15" s="21"/>
      <c r="I15" s="8">
        <f t="shared" si="0"/>
        <v>152</v>
      </c>
    </row>
    <row r="16" spans="1:9" ht="15" customHeight="1">
      <c r="A16" s="70" t="s">
        <v>420</v>
      </c>
      <c r="B16" s="68"/>
      <c r="C16" s="68"/>
      <c r="D16" s="68"/>
      <c r="E16" s="21"/>
      <c r="F16" s="21">
        <v>159</v>
      </c>
      <c r="G16" s="21"/>
      <c r="H16" s="21"/>
      <c r="I16" s="8">
        <f t="shared" si="0"/>
        <v>159</v>
      </c>
    </row>
    <row r="17" spans="1:9" ht="15" customHeight="1">
      <c r="A17" s="70" t="s">
        <v>421</v>
      </c>
      <c r="B17" s="68"/>
      <c r="C17" s="68"/>
      <c r="D17" s="21"/>
      <c r="E17" s="21"/>
      <c r="F17" s="77"/>
      <c r="G17" s="21"/>
      <c r="H17" s="21">
        <v>271</v>
      </c>
      <c r="I17" s="8">
        <f t="shared" si="0"/>
        <v>271</v>
      </c>
    </row>
    <row r="18" spans="1:9" ht="15" customHeight="1">
      <c r="A18" s="5"/>
      <c r="B18" s="68"/>
      <c r="C18" s="68"/>
      <c r="D18" s="21"/>
      <c r="E18" s="21"/>
      <c r="F18" s="21"/>
      <c r="G18" s="21"/>
      <c r="H18" s="77"/>
      <c r="I18" s="8">
        <f t="shared" si="0"/>
        <v>0</v>
      </c>
    </row>
    <row r="19" spans="1:9" ht="15" customHeight="1">
      <c r="A19" s="5"/>
      <c r="B19" s="68"/>
      <c r="C19" s="68"/>
      <c r="D19" s="21"/>
      <c r="E19" s="21"/>
      <c r="F19" s="21"/>
      <c r="G19" s="21"/>
      <c r="H19" s="21"/>
      <c r="I19" s="8">
        <f t="shared" si="0"/>
        <v>0</v>
      </c>
    </row>
    <row r="20" spans="1:9" ht="15" customHeight="1">
      <c r="A20" s="5"/>
      <c r="B20" s="68"/>
      <c r="C20" s="68"/>
      <c r="D20" s="77"/>
      <c r="E20" s="21"/>
      <c r="F20" s="21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7"/>
      <c r="E21" s="21"/>
      <c r="F21" s="77"/>
      <c r="G21" s="21"/>
      <c r="H21" s="21"/>
      <c r="I21" s="8">
        <f t="shared" si="0"/>
        <v>0</v>
      </c>
    </row>
    <row r="22" spans="1:9" ht="15" customHeight="1">
      <c r="A22" s="10"/>
      <c r="B22" s="68"/>
      <c r="C22" s="68"/>
      <c r="D22" s="77"/>
      <c r="E22" s="21"/>
      <c r="F22" s="77"/>
      <c r="G22" s="21"/>
      <c r="H22" s="21"/>
      <c r="I22" s="8">
        <f t="shared" si="0"/>
        <v>0</v>
      </c>
    </row>
    <row r="23" spans="1:9" ht="15" customHeight="1">
      <c r="A23" s="73"/>
      <c r="B23" s="68"/>
      <c r="C23" s="68"/>
      <c r="D23" s="77"/>
      <c r="E23" s="21"/>
      <c r="F23" s="77"/>
      <c r="G23" s="21"/>
      <c r="H23" s="77"/>
      <c r="I23" s="8">
        <f t="shared" si="0"/>
        <v>0</v>
      </c>
    </row>
    <row r="24" spans="1:9" ht="15" customHeight="1">
      <c r="A24" s="73"/>
      <c r="B24" s="78"/>
      <c r="C24" s="79"/>
      <c r="D24" s="80"/>
      <c r="E24" s="81"/>
      <c r="F24" s="80"/>
      <c r="G24" s="114" t="s">
        <v>366</v>
      </c>
      <c r="H24" s="115"/>
      <c r="I24" s="8">
        <f>SUM(I7:I23)</f>
        <v>11754</v>
      </c>
    </row>
    <row r="25" spans="1:9" ht="15" customHeight="1">
      <c r="A25" s="16" t="s">
        <v>49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/>
  </sheetViews>
  <sheetFormatPr baseColWidth="10" defaultColWidth="17.28515625" defaultRowHeight="15" customHeight="1" x14ac:dyDescent="0"/>
  <cols>
    <col min="1" max="1" width="37.28515625" customWidth="1"/>
  </cols>
  <sheetData>
    <row r="2" spans="1:9" ht="15" customHeight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1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1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1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3" t="s">
        <v>50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34</v>
      </c>
      <c r="B7" s="6">
        <v>270</v>
      </c>
      <c r="C7" s="6"/>
      <c r="D7" s="6">
        <v>108</v>
      </c>
      <c r="E7" s="7"/>
      <c r="F7" s="7"/>
      <c r="G7" s="7">
        <v>195</v>
      </c>
      <c r="H7" s="7">
        <v>35</v>
      </c>
      <c r="I7" s="8">
        <f t="shared" ref="I7:I26" si="0">SUM(B7:H7)</f>
        <v>608</v>
      </c>
    </row>
    <row r="8" spans="1:9" ht="15" customHeight="1">
      <c r="A8" s="5" t="s">
        <v>53</v>
      </c>
      <c r="B8" s="6"/>
      <c r="C8" s="6">
        <v>69</v>
      </c>
      <c r="D8" s="6"/>
      <c r="E8" s="7"/>
      <c r="F8" s="7"/>
      <c r="G8" s="9"/>
      <c r="H8" s="7">
        <v>564</v>
      </c>
      <c r="I8" s="8">
        <f t="shared" si="0"/>
        <v>633</v>
      </c>
    </row>
    <row r="9" spans="1:9" ht="15" customHeight="1">
      <c r="A9" s="5" t="s">
        <v>55</v>
      </c>
      <c r="B9" s="6"/>
      <c r="C9" s="6"/>
      <c r="D9" s="6">
        <v>152</v>
      </c>
      <c r="E9" s="7"/>
      <c r="F9" s="7"/>
      <c r="G9" s="7">
        <v>188</v>
      </c>
      <c r="H9" s="7"/>
      <c r="I9" s="8">
        <f t="shared" si="0"/>
        <v>340</v>
      </c>
    </row>
    <row r="10" spans="1:9" ht="15" customHeight="1">
      <c r="A10" s="5" t="s">
        <v>14</v>
      </c>
      <c r="B10" s="6">
        <v>160</v>
      </c>
      <c r="C10" s="6">
        <v>709</v>
      </c>
      <c r="D10" s="6">
        <v>446</v>
      </c>
      <c r="E10" s="7">
        <v>115</v>
      </c>
      <c r="F10" s="7"/>
      <c r="G10" s="7"/>
      <c r="H10" s="7">
        <v>178</v>
      </c>
      <c r="I10" s="8">
        <f t="shared" si="0"/>
        <v>1608</v>
      </c>
    </row>
    <row r="11" spans="1:9" ht="15" customHeight="1">
      <c r="A11" s="5" t="s">
        <v>18</v>
      </c>
      <c r="B11" s="6">
        <v>538</v>
      </c>
      <c r="C11" s="6">
        <v>527</v>
      </c>
      <c r="D11" s="6">
        <v>208</v>
      </c>
      <c r="E11" s="7"/>
      <c r="F11" s="7">
        <v>60</v>
      </c>
      <c r="G11" s="7"/>
      <c r="H11" s="7">
        <v>114</v>
      </c>
      <c r="I11" s="8">
        <f t="shared" si="0"/>
        <v>1447</v>
      </c>
    </row>
    <row r="12" spans="1:9" ht="15" customHeight="1">
      <c r="A12" s="5" t="s">
        <v>20</v>
      </c>
      <c r="B12" s="6">
        <v>61</v>
      </c>
      <c r="C12" s="6">
        <v>326</v>
      </c>
      <c r="D12" s="6">
        <v>123</v>
      </c>
      <c r="E12" s="7"/>
      <c r="F12" s="7"/>
      <c r="G12" s="9"/>
      <c r="H12" s="7"/>
      <c r="I12" s="8">
        <f t="shared" si="0"/>
        <v>510</v>
      </c>
    </row>
    <row r="13" spans="1:9" ht="15" customHeight="1">
      <c r="A13" s="5" t="s">
        <v>26</v>
      </c>
      <c r="B13" s="6"/>
      <c r="C13" s="6"/>
      <c r="D13" s="6"/>
      <c r="E13" s="7"/>
      <c r="F13" s="7"/>
      <c r="G13" s="7"/>
      <c r="H13" s="7"/>
      <c r="I13" s="8">
        <f t="shared" si="0"/>
        <v>0</v>
      </c>
    </row>
    <row r="14" spans="1:9" ht="15" customHeight="1">
      <c r="A14" s="5" t="s">
        <v>22</v>
      </c>
      <c r="B14" s="6"/>
      <c r="C14" s="6"/>
      <c r="D14" s="6">
        <v>249</v>
      </c>
      <c r="E14" s="7"/>
      <c r="F14" s="7">
        <v>96</v>
      </c>
      <c r="G14" s="7">
        <v>86</v>
      </c>
      <c r="H14" s="7"/>
      <c r="I14" s="8">
        <f t="shared" si="0"/>
        <v>431</v>
      </c>
    </row>
    <row r="15" spans="1:9" ht="15" customHeight="1">
      <c r="A15" s="5" t="s">
        <v>57</v>
      </c>
      <c r="B15" s="6">
        <v>14</v>
      </c>
      <c r="C15" s="6">
        <v>264</v>
      </c>
      <c r="D15" s="6">
        <v>41</v>
      </c>
      <c r="E15" s="7"/>
      <c r="F15" s="7"/>
      <c r="G15" s="7"/>
      <c r="H15" s="7">
        <v>172</v>
      </c>
      <c r="I15" s="8">
        <f t="shared" si="0"/>
        <v>491</v>
      </c>
    </row>
    <row r="16" spans="1:9" ht="15" customHeight="1">
      <c r="A16" s="5" t="s">
        <v>17</v>
      </c>
      <c r="B16" s="6">
        <v>490</v>
      </c>
      <c r="C16" s="6">
        <v>274</v>
      </c>
      <c r="D16" s="6">
        <v>472</v>
      </c>
      <c r="E16" s="7">
        <v>160</v>
      </c>
      <c r="F16" s="7">
        <v>110</v>
      </c>
      <c r="G16" s="7">
        <v>138</v>
      </c>
      <c r="H16" s="7"/>
      <c r="I16" s="8">
        <f t="shared" si="0"/>
        <v>1644</v>
      </c>
    </row>
    <row r="17" spans="1:9" ht="15" customHeight="1">
      <c r="A17" s="5" t="s">
        <v>60</v>
      </c>
      <c r="B17" s="6">
        <v>236</v>
      </c>
      <c r="C17" s="6"/>
      <c r="D17" s="6"/>
      <c r="E17" s="7"/>
      <c r="F17" s="7"/>
      <c r="G17" s="7"/>
      <c r="H17" s="7"/>
      <c r="I17" s="8">
        <f t="shared" si="0"/>
        <v>236</v>
      </c>
    </row>
    <row r="18" spans="1:9" ht="15" customHeight="1">
      <c r="A18" s="10" t="s">
        <v>62</v>
      </c>
      <c r="B18" s="6"/>
      <c r="C18" s="6">
        <v>274</v>
      </c>
      <c r="D18" s="6"/>
      <c r="E18" s="7"/>
      <c r="F18" s="7"/>
      <c r="G18" s="7"/>
      <c r="H18" s="7"/>
      <c r="I18" s="8">
        <f t="shared" si="0"/>
        <v>274</v>
      </c>
    </row>
    <row r="19" spans="1:9" ht="15" customHeight="1">
      <c r="A19" s="11" t="s">
        <v>63</v>
      </c>
      <c r="B19" s="6"/>
      <c r="C19" s="6"/>
      <c r="D19" s="6"/>
      <c r="E19" s="7"/>
      <c r="F19" s="7">
        <v>694</v>
      </c>
      <c r="G19" s="7"/>
      <c r="H19" s="7"/>
      <c r="I19" s="8">
        <f t="shared" si="0"/>
        <v>694</v>
      </c>
    </row>
    <row r="20" spans="1:9" ht="15" customHeight="1">
      <c r="A20" s="10" t="s">
        <v>65</v>
      </c>
      <c r="B20" s="6"/>
      <c r="C20" s="6"/>
      <c r="D20" s="6"/>
      <c r="E20" s="7"/>
      <c r="F20" s="12"/>
      <c r="G20" s="12"/>
      <c r="H20" s="12">
        <v>80</v>
      </c>
      <c r="I20" s="8">
        <f t="shared" si="0"/>
        <v>80</v>
      </c>
    </row>
    <row r="21" spans="1:9" ht="15" customHeight="1">
      <c r="A21" s="10"/>
      <c r="B21" s="6"/>
      <c r="C21" s="6"/>
      <c r="D21" s="6"/>
      <c r="E21" s="7"/>
      <c r="F21" s="12"/>
      <c r="G21" s="12"/>
      <c r="H21" s="12"/>
      <c r="I21" s="8">
        <f t="shared" si="0"/>
        <v>0</v>
      </c>
    </row>
    <row r="22" spans="1:9" ht="15" customHeight="1">
      <c r="A22" s="10"/>
      <c r="B22" s="6"/>
      <c r="C22" s="6"/>
      <c r="D22" s="6"/>
      <c r="E22" s="7"/>
      <c r="F22" s="12"/>
      <c r="G22" s="12"/>
      <c r="H22" s="12"/>
      <c r="I22" s="8">
        <f t="shared" si="0"/>
        <v>0</v>
      </c>
    </row>
    <row r="23" spans="1:9" ht="15" customHeight="1">
      <c r="A23" s="10"/>
      <c r="B23" s="6"/>
      <c r="C23" s="6"/>
      <c r="D23" s="6"/>
      <c r="E23" s="7"/>
      <c r="F23" s="12"/>
      <c r="G23" s="12"/>
      <c r="H23" s="12"/>
      <c r="I23" s="8">
        <f t="shared" si="0"/>
        <v>0</v>
      </c>
    </row>
    <row r="24" spans="1:9" ht="15" customHeight="1">
      <c r="A24" s="10"/>
      <c r="B24" s="6"/>
      <c r="C24" s="6"/>
      <c r="D24" s="6"/>
      <c r="E24" s="7"/>
      <c r="F24" s="12"/>
      <c r="G24" s="12"/>
      <c r="H24" s="12"/>
      <c r="I24" s="8">
        <f t="shared" si="0"/>
        <v>0</v>
      </c>
    </row>
    <row r="25" spans="1:9" ht="15" customHeight="1">
      <c r="A25" s="10"/>
      <c r="B25" s="6"/>
      <c r="C25" s="6"/>
      <c r="D25" s="6"/>
      <c r="E25" s="7"/>
      <c r="F25" s="12"/>
      <c r="G25" s="12"/>
      <c r="H25" s="12"/>
      <c r="I25" s="8">
        <f t="shared" si="0"/>
        <v>0</v>
      </c>
    </row>
    <row r="26" spans="1:9" ht="15" customHeight="1">
      <c r="A26" s="10"/>
      <c r="B26" s="6"/>
      <c r="C26" s="6"/>
      <c r="D26" s="6"/>
      <c r="E26" s="7"/>
      <c r="F26" s="12"/>
      <c r="G26" s="12"/>
      <c r="H26" s="12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8996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24" t="s">
        <v>380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422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395</v>
      </c>
      <c r="B7" s="68">
        <v>534</v>
      </c>
      <c r="C7" s="68">
        <v>813</v>
      </c>
      <c r="D7" s="68">
        <v>272</v>
      </c>
      <c r="E7" s="21"/>
      <c r="F7" s="69">
        <v>372</v>
      </c>
      <c r="G7" s="21">
        <v>800</v>
      </c>
      <c r="H7" s="21">
        <v>224</v>
      </c>
      <c r="I7" s="8">
        <f t="shared" ref="I7:I23" si="0">SUM(B7:H7)</f>
        <v>3015</v>
      </c>
    </row>
    <row r="8" spans="1:9" ht="15" customHeight="1">
      <c r="A8" s="71" t="s">
        <v>71</v>
      </c>
      <c r="B8" s="68">
        <v>207</v>
      </c>
      <c r="C8" s="68">
        <v>350</v>
      </c>
      <c r="D8" s="68">
        <v>295</v>
      </c>
      <c r="E8" s="21">
        <v>88</v>
      </c>
      <c r="F8" s="21">
        <v>351</v>
      </c>
      <c r="G8" s="21">
        <v>216</v>
      </c>
      <c r="H8" s="21"/>
      <c r="I8" s="8">
        <f t="shared" si="0"/>
        <v>1507</v>
      </c>
    </row>
    <row r="9" spans="1:9" ht="15" customHeight="1">
      <c r="A9" s="71" t="s">
        <v>423</v>
      </c>
      <c r="B9" s="68">
        <v>110</v>
      </c>
      <c r="C9" s="68">
        <v>226</v>
      </c>
      <c r="D9" s="68">
        <v>136</v>
      </c>
      <c r="E9" s="21"/>
      <c r="F9" s="30"/>
      <c r="G9" s="21">
        <v>48</v>
      </c>
      <c r="H9" s="21">
        <v>93</v>
      </c>
      <c r="I9" s="8">
        <f t="shared" si="0"/>
        <v>613</v>
      </c>
    </row>
    <row r="10" spans="1:9" ht="15" customHeight="1">
      <c r="A10" s="70" t="s">
        <v>416</v>
      </c>
      <c r="B10" s="68">
        <v>440</v>
      </c>
      <c r="C10" s="68">
        <v>576</v>
      </c>
      <c r="D10" s="68">
        <v>519</v>
      </c>
      <c r="E10" s="21">
        <v>168</v>
      </c>
      <c r="F10" s="21">
        <v>135</v>
      </c>
      <c r="G10" s="21">
        <v>344</v>
      </c>
      <c r="H10" s="21">
        <v>323</v>
      </c>
      <c r="I10" s="8">
        <f t="shared" si="0"/>
        <v>2505</v>
      </c>
    </row>
    <row r="11" spans="1:9" ht="15" customHeight="1">
      <c r="A11" s="70" t="s">
        <v>424</v>
      </c>
      <c r="B11" s="68">
        <v>96</v>
      </c>
      <c r="C11" s="68">
        <v>112</v>
      </c>
      <c r="D11" s="68">
        <v>48</v>
      </c>
      <c r="E11" s="21"/>
      <c r="F11" s="21"/>
      <c r="G11" s="21">
        <v>264</v>
      </c>
      <c r="H11" s="21">
        <v>54</v>
      </c>
      <c r="I11" s="8">
        <f t="shared" si="0"/>
        <v>574</v>
      </c>
    </row>
    <row r="12" spans="1:9" ht="15" customHeight="1">
      <c r="A12" s="70" t="s">
        <v>425</v>
      </c>
      <c r="B12" s="68">
        <v>151</v>
      </c>
      <c r="C12" s="68">
        <v>312</v>
      </c>
      <c r="D12" s="68"/>
      <c r="E12" s="21">
        <v>259</v>
      </c>
      <c r="F12" s="21"/>
      <c r="G12" s="21"/>
      <c r="H12" s="21">
        <v>325</v>
      </c>
      <c r="I12" s="8">
        <f t="shared" si="0"/>
        <v>1047</v>
      </c>
    </row>
    <row r="13" spans="1:9" ht="15" customHeight="1">
      <c r="A13" s="70" t="s">
        <v>206</v>
      </c>
      <c r="B13" s="68">
        <v>351</v>
      </c>
      <c r="C13" s="68"/>
      <c r="D13" s="68"/>
      <c r="E13" s="21"/>
      <c r="F13" s="21"/>
      <c r="G13" s="21"/>
      <c r="H13" s="21"/>
      <c r="I13" s="8">
        <f t="shared" si="0"/>
        <v>351</v>
      </c>
    </row>
    <row r="14" spans="1:9" ht="15" customHeight="1">
      <c r="A14" s="70" t="s">
        <v>426</v>
      </c>
      <c r="B14" s="68"/>
      <c r="C14" s="68"/>
      <c r="D14" s="68">
        <v>296</v>
      </c>
      <c r="E14" s="21"/>
      <c r="F14" s="69"/>
      <c r="G14" s="21"/>
      <c r="H14" s="21"/>
      <c r="I14" s="8">
        <f t="shared" si="0"/>
        <v>296</v>
      </c>
    </row>
    <row r="15" spans="1:9" ht="15" customHeight="1">
      <c r="A15" s="71" t="s">
        <v>428</v>
      </c>
      <c r="B15" s="68"/>
      <c r="C15" s="68"/>
      <c r="D15" s="68"/>
      <c r="E15" s="21"/>
      <c r="F15" s="21"/>
      <c r="G15" s="21"/>
      <c r="H15" s="21"/>
      <c r="I15" s="8">
        <f t="shared" si="0"/>
        <v>0</v>
      </c>
    </row>
    <row r="16" spans="1:9" ht="15" customHeight="1">
      <c r="A16" s="70" t="s">
        <v>430</v>
      </c>
      <c r="B16" s="68"/>
      <c r="C16" s="68"/>
      <c r="D16" s="68"/>
      <c r="E16" s="21"/>
      <c r="F16" s="21">
        <v>248</v>
      </c>
      <c r="G16" s="21"/>
      <c r="H16" s="21"/>
      <c r="I16" s="8">
        <f t="shared" si="0"/>
        <v>248</v>
      </c>
    </row>
    <row r="17" spans="1:9" ht="15" customHeight="1">
      <c r="A17" s="70" t="s">
        <v>432</v>
      </c>
      <c r="B17" s="68"/>
      <c r="C17" s="68"/>
      <c r="D17" s="21"/>
      <c r="E17" s="21"/>
      <c r="F17" s="77"/>
      <c r="G17" s="21"/>
      <c r="H17" s="21">
        <v>446</v>
      </c>
      <c r="I17" s="8">
        <f t="shared" si="0"/>
        <v>446</v>
      </c>
    </row>
    <row r="18" spans="1:9" ht="15" customHeight="1">
      <c r="A18" s="5"/>
      <c r="B18" s="68"/>
      <c r="C18" s="68"/>
      <c r="D18" s="21"/>
      <c r="E18" s="21"/>
      <c r="F18" s="21"/>
      <c r="G18" s="21"/>
      <c r="H18" s="77"/>
      <c r="I18" s="8">
        <f t="shared" si="0"/>
        <v>0</v>
      </c>
    </row>
    <row r="19" spans="1:9" ht="15" customHeight="1">
      <c r="A19" s="5"/>
      <c r="B19" s="68"/>
      <c r="C19" s="68"/>
      <c r="D19" s="21"/>
      <c r="E19" s="21"/>
      <c r="F19" s="21"/>
      <c r="G19" s="21"/>
      <c r="H19" s="21"/>
      <c r="I19" s="8">
        <f t="shared" si="0"/>
        <v>0</v>
      </c>
    </row>
    <row r="20" spans="1:9" ht="15" customHeight="1">
      <c r="A20" s="5"/>
      <c r="B20" s="68"/>
      <c r="C20" s="68"/>
      <c r="D20" s="77"/>
      <c r="E20" s="21"/>
      <c r="F20" s="21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7"/>
      <c r="E21" s="21"/>
      <c r="F21" s="77"/>
      <c r="G21" s="21"/>
      <c r="H21" s="21"/>
      <c r="I21" s="8">
        <f t="shared" si="0"/>
        <v>0</v>
      </c>
    </row>
    <row r="22" spans="1:9" ht="15" customHeight="1">
      <c r="A22" s="10"/>
      <c r="B22" s="68"/>
      <c r="C22" s="68"/>
      <c r="D22" s="77"/>
      <c r="E22" s="21"/>
      <c r="F22" s="77"/>
      <c r="G22" s="21"/>
      <c r="H22" s="21"/>
      <c r="I22" s="8">
        <f t="shared" si="0"/>
        <v>0</v>
      </c>
    </row>
    <row r="23" spans="1:9" ht="15" customHeight="1">
      <c r="A23" s="73"/>
      <c r="B23" s="68"/>
      <c r="C23" s="68"/>
      <c r="D23" s="77"/>
      <c r="E23" s="21"/>
      <c r="F23" s="77"/>
      <c r="G23" s="21"/>
      <c r="H23" s="77"/>
      <c r="I23" s="8">
        <f t="shared" si="0"/>
        <v>0</v>
      </c>
    </row>
    <row r="24" spans="1:9" ht="15" customHeight="1">
      <c r="A24" s="73"/>
      <c r="B24" s="78"/>
      <c r="C24" s="79"/>
      <c r="D24" s="80"/>
      <c r="E24" s="81"/>
      <c r="F24" s="80"/>
      <c r="G24" s="114" t="s">
        <v>366</v>
      </c>
      <c r="H24" s="115"/>
      <c r="I24" s="8">
        <f>SUM(I7:I23)</f>
        <v>10602</v>
      </c>
    </row>
    <row r="25" spans="1:9" ht="15" customHeight="1">
      <c r="A25" s="16" t="s">
        <v>49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24" t="s">
        <v>380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427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429</v>
      </c>
      <c r="B7" s="68">
        <v>104</v>
      </c>
      <c r="C7" s="68">
        <v>453</v>
      </c>
      <c r="D7" s="68">
        <v>166</v>
      </c>
      <c r="E7" s="21" t="s">
        <v>431</v>
      </c>
      <c r="F7" s="69"/>
      <c r="G7" s="21">
        <v>320</v>
      </c>
      <c r="H7" s="21">
        <v>198</v>
      </c>
      <c r="I7" s="8">
        <f t="shared" ref="I7:I23" si="0">SUM(B7:H7)</f>
        <v>1241</v>
      </c>
    </row>
    <row r="8" spans="1:9" ht="15" customHeight="1">
      <c r="A8" s="71" t="s">
        <v>71</v>
      </c>
      <c r="B8" s="68">
        <v>183</v>
      </c>
      <c r="C8" s="68">
        <v>480</v>
      </c>
      <c r="D8" s="68">
        <v>291</v>
      </c>
      <c r="E8" s="21" t="s">
        <v>431</v>
      </c>
      <c r="F8" s="21">
        <v>216</v>
      </c>
      <c r="G8" s="21">
        <v>432</v>
      </c>
      <c r="H8" s="21">
        <v>199</v>
      </c>
      <c r="I8" s="8">
        <f t="shared" si="0"/>
        <v>1801</v>
      </c>
    </row>
    <row r="9" spans="1:9" ht="15" customHeight="1">
      <c r="A9" s="71" t="s">
        <v>423</v>
      </c>
      <c r="B9" s="68">
        <v>139</v>
      </c>
      <c r="C9" s="68">
        <v>249</v>
      </c>
      <c r="D9" s="68">
        <v>162</v>
      </c>
      <c r="E9" s="21" t="s">
        <v>431</v>
      </c>
      <c r="F9" s="30">
        <v>62</v>
      </c>
      <c r="G9" s="21">
        <v>168</v>
      </c>
      <c r="H9" s="21"/>
      <c r="I9" s="8">
        <f t="shared" si="0"/>
        <v>780</v>
      </c>
    </row>
    <row r="10" spans="1:9" ht="15" customHeight="1">
      <c r="A10" s="70" t="s">
        <v>416</v>
      </c>
      <c r="B10" s="68">
        <v>392</v>
      </c>
      <c r="C10" s="68">
        <v>578</v>
      </c>
      <c r="D10" s="68">
        <v>383</v>
      </c>
      <c r="E10" s="21" t="s">
        <v>431</v>
      </c>
      <c r="F10" s="21"/>
      <c r="G10" s="21">
        <v>504</v>
      </c>
      <c r="H10" s="21">
        <v>432</v>
      </c>
      <c r="I10" s="8">
        <f t="shared" si="0"/>
        <v>2289</v>
      </c>
    </row>
    <row r="11" spans="1:9" ht="15" customHeight="1">
      <c r="A11" s="70" t="s">
        <v>424</v>
      </c>
      <c r="B11" s="68"/>
      <c r="C11" s="68">
        <v>511</v>
      </c>
      <c r="D11" s="68">
        <v>152</v>
      </c>
      <c r="E11" s="21" t="s">
        <v>431</v>
      </c>
      <c r="F11" s="21"/>
      <c r="G11" s="21">
        <v>344</v>
      </c>
      <c r="H11" s="21">
        <v>0</v>
      </c>
      <c r="I11" s="8">
        <f t="shared" si="0"/>
        <v>1007</v>
      </c>
    </row>
    <row r="12" spans="1:9" ht="15" customHeight="1">
      <c r="A12" s="70" t="s">
        <v>433</v>
      </c>
      <c r="B12" s="68">
        <v>32</v>
      </c>
      <c r="C12" s="68">
        <v>96</v>
      </c>
      <c r="D12" s="68">
        <v>311</v>
      </c>
      <c r="E12" s="21" t="s">
        <v>431</v>
      </c>
      <c r="F12" s="21"/>
      <c r="G12" s="21"/>
      <c r="H12" s="21">
        <v>37</v>
      </c>
      <c r="I12" s="8">
        <f t="shared" si="0"/>
        <v>476</v>
      </c>
    </row>
    <row r="13" spans="1:9" ht="15" customHeight="1">
      <c r="A13" s="70" t="s">
        <v>435</v>
      </c>
      <c r="B13" s="68"/>
      <c r="C13" s="68">
        <v>0</v>
      </c>
      <c r="D13" s="68">
        <v>37</v>
      </c>
      <c r="E13" s="21" t="s">
        <v>431</v>
      </c>
      <c r="F13" s="21"/>
      <c r="G13" s="21">
        <v>0</v>
      </c>
      <c r="H13" s="21"/>
      <c r="I13" s="8">
        <f t="shared" si="0"/>
        <v>37</v>
      </c>
    </row>
    <row r="14" spans="1:9" ht="15" customHeight="1">
      <c r="A14" s="70" t="s">
        <v>436</v>
      </c>
      <c r="B14" s="68"/>
      <c r="C14" s="68">
        <v>142</v>
      </c>
      <c r="D14" s="68">
        <v>150</v>
      </c>
      <c r="E14" s="21" t="s">
        <v>431</v>
      </c>
      <c r="F14" s="69">
        <v>494</v>
      </c>
      <c r="G14" s="21"/>
      <c r="H14" s="21"/>
      <c r="I14" s="8">
        <f t="shared" si="0"/>
        <v>786</v>
      </c>
    </row>
    <row r="15" spans="1:9" ht="15" customHeight="1">
      <c r="A15" s="71" t="s">
        <v>437</v>
      </c>
      <c r="B15" s="68">
        <v>59</v>
      </c>
      <c r="C15" s="68">
        <v>124</v>
      </c>
      <c r="D15" s="68">
        <v>74</v>
      </c>
      <c r="E15" s="21" t="s">
        <v>431</v>
      </c>
      <c r="F15" s="21">
        <v>64</v>
      </c>
      <c r="G15" s="21"/>
      <c r="H15" s="21">
        <v>207</v>
      </c>
      <c r="I15" s="8">
        <f t="shared" si="0"/>
        <v>528</v>
      </c>
    </row>
    <row r="16" spans="1:9" ht="15" customHeight="1">
      <c r="A16" s="70" t="s">
        <v>6</v>
      </c>
      <c r="B16" s="68">
        <v>1148</v>
      </c>
      <c r="C16" s="68"/>
      <c r="D16" s="68"/>
      <c r="E16" s="21" t="s">
        <v>431</v>
      </c>
      <c r="F16" s="21"/>
      <c r="G16" s="21"/>
      <c r="H16" s="21"/>
      <c r="I16" s="8">
        <f t="shared" si="0"/>
        <v>1148</v>
      </c>
    </row>
    <row r="17" spans="1:9" ht="15" customHeight="1">
      <c r="A17" s="70" t="s">
        <v>440</v>
      </c>
      <c r="B17" s="68"/>
      <c r="C17" s="68"/>
      <c r="D17" s="21"/>
      <c r="E17" s="21" t="s">
        <v>431</v>
      </c>
      <c r="F17" s="77"/>
      <c r="G17" s="21"/>
      <c r="H17" s="21">
        <v>432</v>
      </c>
      <c r="I17" s="8">
        <f t="shared" si="0"/>
        <v>432</v>
      </c>
    </row>
    <row r="18" spans="1:9" ht="15" customHeight="1">
      <c r="A18" s="5" t="s">
        <v>442</v>
      </c>
      <c r="B18" s="68"/>
      <c r="C18" s="68"/>
      <c r="D18" s="21"/>
      <c r="E18" s="21" t="s">
        <v>431</v>
      </c>
      <c r="F18" s="21">
        <v>111</v>
      </c>
      <c r="G18" s="21"/>
      <c r="H18" s="77"/>
      <c r="I18" s="8">
        <f t="shared" si="0"/>
        <v>111</v>
      </c>
    </row>
    <row r="19" spans="1:9" ht="15" customHeight="1">
      <c r="A19" s="5" t="s">
        <v>444</v>
      </c>
      <c r="B19" s="68"/>
      <c r="C19" s="68"/>
      <c r="D19" s="21"/>
      <c r="E19" s="21" t="s">
        <v>431</v>
      </c>
      <c r="F19" s="21">
        <v>278</v>
      </c>
      <c r="G19" s="21"/>
      <c r="H19" s="21"/>
      <c r="I19" s="8">
        <f t="shared" si="0"/>
        <v>278</v>
      </c>
    </row>
    <row r="20" spans="1:9" ht="15" customHeight="1">
      <c r="A20" s="5"/>
      <c r="B20" s="68"/>
      <c r="C20" s="68"/>
      <c r="D20" s="77"/>
      <c r="E20" s="21"/>
      <c r="F20" s="21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7"/>
      <c r="E21" s="21"/>
      <c r="F21" s="77"/>
      <c r="G21" s="21"/>
      <c r="H21" s="21"/>
      <c r="I21" s="8">
        <f t="shared" si="0"/>
        <v>0</v>
      </c>
    </row>
    <row r="22" spans="1:9" ht="15" customHeight="1">
      <c r="A22" s="10"/>
      <c r="B22" s="68"/>
      <c r="C22" s="68"/>
      <c r="D22" s="77"/>
      <c r="E22" s="21"/>
      <c r="F22" s="77"/>
      <c r="G22" s="21"/>
      <c r="H22" s="21"/>
      <c r="I22" s="8">
        <f t="shared" si="0"/>
        <v>0</v>
      </c>
    </row>
    <row r="23" spans="1:9" ht="15" customHeight="1">
      <c r="A23" s="73"/>
      <c r="B23" s="68"/>
      <c r="C23" s="68"/>
      <c r="D23" s="77"/>
      <c r="E23" s="21"/>
      <c r="F23" s="77"/>
      <c r="G23" s="21"/>
      <c r="H23" s="77"/>
      <c r="I23" s="8">
        <f t="shared" si="0"/>
        <v>0</v>
      </c>
    </row>
    <row r="24" spans="1:9" ht="15" customHeight="1">
      <c r="A24" s="73"/>
      <c r="B24" s="78"/>
      <c r="C24" s="79"/>
      <c r="D24" s="80"/>
      <c r="E24" s="81"/>
      <c r="F24" s="80"/>
      <c r="G24" s="114" t="s">
        <v>366</v>
      </c>
      <c r="H24" s="115"/>
      <c r="I24" s="8">
        <f>SUM(I7:I23)</f>
        <v>10914</v>
      </c>
    </row>
    <row r="25" spans="1:9" ht="15" customHeight="1">
      <c r="A25" s="16" t="s">
        <v>49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24" t="s">
        <v>380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434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429</v>
      </c>
      <c r="B7" s="68"/>
      <c r="C7" s="68">
        <v>669</v>
      </c>
      <c r="D7" s="68">
        <v>312</v>
      </c>
      <c r="E7" s="21">
        <v>247</v>
      </c>
      <c r="F7" s="69"/>
      <c r="G7" s="21"/>
      <c r="H7" s="21">
        <v>207</v>
      </c>
      <c r="I7" s="8">
        <f t="shared" ref="I7:I23" si="0">SUM(B7:H7)</f>
        <v>1435</v>
      </c>
    </row>
    <row r="8" spans="1:9" ht="15" customHeight="1">
      <c r="A8" s="71" t="s">
        <v>71</v>
      </c>
      <c r="B8" s="68">
        <v>544</v>
      </c>
      <c r="C8" s="68"/>
      <c r="D8" s="68">
        <v>293</v>
      </c>
      <c r="E8" s="21"/>
      <c r="F8" s="21">
        <v>496</v>
      </c>
      <c r="G8" s="21"/>
      <c r="H8" s="21">
        <v>87</v>
      </c>
      <c r="I8" s="8">
        <f t="shared" si="0"/>
        <v>1420</v>
      </c>
    </row>
    <row r="9" spans="1:9" ht="15" customHeight="1">
      <c r="A9" s="71" t="s">
        <v>423</v>
      </c>
      <c r="B9" s="68">
        <v>47</v>
      </c>
      <c r="C9" s="68"/>
      <c r="D9" s="68">
        <v>148</v>
      </c>
      <c r="E9" s="21">
        <v>78</v>
      </c>
      <c r="F9" s="30">
        <v>55</v>
      </c>
      <c r="G9" s="21"/>
      <c r="H9" s="21">
        <v>207</v>
      </c>
      <c r="I9" s="8">
        <f t="shared" si="0"/>
        <v>535</v>
      </c>
    </row>
    <row r="10" spans="1:9" ht="15" customHeight="1">
      <c r="A10" s="70" t="s">
        <v>438</v>
      </c>
      <c r="B10" s="68">
        <v>78</v>
      </c>
      <c r="C10" s="68"/>
      <c r="D10" s="68">
        <v>285</v>
      </c>
      <c r="E10" s="21"/>
      <c r="F10" s="21">
        <v>221</v>
      </c>
      <c r="G10" s="21">
        <v>136</v>
      </c>
      <c r="H10" s="21"/>
      <c r="I10" s="8">
        <f t="shared" si="0"/>
        <v>720</v>
      </c>
    </row>
    <row r="11" spans="1:9" ht="15" customHeight="1">
      <c r="A11" s="70" t="s">
        <v>439</v>
      </c>
      <c r="B11" s="68"/>
      <c r="C11" s="68">
        <v>308</v>
      </c>
      <c r="D11" s="68"/>
      <c r="E11" s="21"/>
      <c r="F11" s="21"/>
      <c r="G11" s="21">
        <v>368</v>
      </c>
      <c r="H11" s="21"/>
      <c r="I11" s="8">
        <f t="shared" si="0"/>
        <v>676</v>
      </c>
    </row>
    <row r="12" spans="1:9" ht="15" customHeight="1">
      <c r="A12" s="70" t="s">
        <v>441</v>
      </c>
      <c r="B12" s="68"/>
      <c r="C12" s="68"/>
      <c r="D12" s="68">
        <v>54</v>
      </c>
      <c r="E12" s="21">
        <v>12</v>
      </c>
      <c r="F12" s="21">
        <v>8</v>
      </c>
      <c r="G12" s="21">
        <v>152</v>
      </c>
      <c r="H12" s="21"/>
      <c r="I12" s="8">
        <f t="shared" si="0"/>
        <v>226</v>
      </c>
    </row>
    <row r="13" spans="1:9" ht="15" customHeight="1">
      <c r="A13" s="70" t="s">
        <v>416</v>
      </c>
      <c r="B13" s="68">
        <v>576</v>
      </c>
      <c r="C13" s="68"/>
      <c r="D13" s="68">
        <v>589</v>
      </c>
      <c r="E13" s="21"/>
      <c r="F13" s="21">
        <v>212</v>
      </c>
      <c r="G13" s="21">
        <v>648</v>
      </c>
      <c r="H13" s="21">
        <v>168</v>
      </c>
      <c r="I13" s="8">
        <f t="shared" si="0"/>
        <v>2193</v>
      </c>
    </row>
    <row r="14" spans="1:9" ht="15" customHeight="1">
      <c r="A14" s="70" t="s">
        <v>443</v>
      </c>
      <c r="B14" s="68">
        <v>184</v>
      </c>
      <c r="C14" s="68"/>
      <c r="D14" s="68">
        <v>192</v>
      </c>
      <c r="E14" s="21"/>
      <c r="F14" s="69"/>
      <c r="G14" s="21">
        <v>304</v>
      </c>
      <c r="H14" s="21"/>
      <c r="I14" s="8">
        <f t="shared" si="0"/>
        <v>680</v>
      </c>
    </row>
    <row r="15" spans="1:9" ht="15" customHeight="1">
      <c r="A15" s="71" t="s">
        <v>446</v>
      </c>
      <c r="B15" s="68"/>
      <c r="C15" s="68"/>
      <c r="D15" s="68">
        <v>170</v>
      </c>
      <c r="E15" s="21">
        <v>48</v>
      </c>
      <c r="F15" s="21"/>
      <c r="G15" s="21"/>
      <c r="H15" s="21">
        <v>126</v>
      </c>
      <c r="I15" s="8">
        <f t="shared" si="0"/>
        <v>344</v>
      </c>
    </row>
    <row r="16" spans="1:9" ht="15" customHeight="1">
      <c r="A16" s="70" t="s">
        <v>448</v>
      </c>
      <c r="B16" s="68"/>
      <c r="C16" s="68"/>
      <c r="D16" s="68">
        <v>40</v>
      </c>
      <c r="E16" s="21">
        <v>56</v>
      </c>
      <c r="F16" s="21">
        <v>96</v>
      </c>
      <c r="G16" s="21"/>
      <c r="H16" s="21"/>
      <c r="I16" s="8">
        <f t="shared" si="0"/>
        <v>192</v>
      </c>
    </row>
    <row r="17" spans="1:9" ht="15" customHeight="1">
      <c r="A17" s="70" t="s">
        <v>449</v>
      </c>
      <c r="B17" s="68"/>
      <c r="C17" s="68"/>
      <c r="D17" s="21"/>
      <c r="E17" s="21"/>
      <c r="F17" s="77"/>
      <c r="G17" s="21"/>
      <c r="H17" s="21">
        <v>407</v>
      </c>
      <c r="I17" s="8">
        <f t="shared" si="0"/>
        <v>407</v>
      </c>
    </row>
    <row r="18" spans="1:9" ht="15" customHeight="1">
      <c r="A18" s="10"/>
      <c r="B18" s="68"/>
      <c r="C18" s="68"/>
      <c r="D18" s="21"/>
      <c r="E18" s="21"/>
      <c r="F18" s="21"/>
      <c r="G18" s="21"/>
      <c r="H18" s="77"/>
      <c r="I18" s="8">
        <f t="shared" si="0"/>
        <v>0</v>
      </c>
    </row>
    <row r="19" spans="1:9" ht="15" customHeight="1">
      <c r="A19" s="5"/>
      <c r="B19" s="68"/>
      <c r="C19" s="68"/>
      <c r="D19" s="21"/>
      <c r="E19" s="21"/>
      <c r="F19" s="21"/>
      <c r="G19" s="21"/>
      <c r="H19" s="21"/>
      <c r="I19" s="8">
        <f t="shared" si="0"/>
        <v>0</v>
      </c>
    </row>
    <row r="20" spans="1:9" ht="15" customHeight="1">
      <c r="A20" s="5"/>
      <c r="B20" s="68"/>
      <c r="C20" s="68"/>
      <c r="D20" s="77"/>
      <c r="E20" s="21"/>
      <c r="F20" s="21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7"/>
      <c r="E21" s="21"/>
      <c r="F21" s="77"/>
      <c r="G21" s="21"/>
      <c r="H21" s="21"/>
      <c r="I21" s="8">
        <f t="shared" si="0"/>
        <v>0</v>
      </c>
    </row>
    <row r="22" spans="1:9" ht="15" customHeight="1">
      <c r="A22" s="10"/>
      <c r="B22" s="68"/>
      <c r="C22" s="68"/>
      <c r="D22" s="77"/>
      <c r="E22" s="21"/>
      <c r="F22" s="77"/>
      <c r="G22" s="21"/>
      <c r="H22" s="21"/>
      <c r="I22" s="8">
        <f t="shared" si="0"/>
        <v>0</v>
      </c>
    </row>
    <row r="23" spans="1:9" ht="15" customHeight="1">
      <c r="A23" s="73"/>
      <c r="B23" s="68"/>
      <c r="C23" s="68"/>
      <c r="D23" s="77"/>
      <c r="E23" s="21"/>
      <c r="F23" s="77"/>
      <c r="G23" s="21"/>
      <c r="H23" s="77"/>
      <c r="I23" s="8">
        <f t="shared" si="0"/>
        <v>0</v>
      </c>
    </row>
    <row r="24" spans="1:9" ht="15" customHeight="1">
      <c r="A24" s="73"/>
      <c r="B24" s="78"/>
      <c r="C24" s="79"/>
      <c r="D24" s="80"/>
      <c r="E24" s="81"/>
      <c r="F24" s="80"/>
      <c r="G24" s="114" t="s">
        <v>366</v>
      </c>
      <c r="H24" s="115"/>
      <c r="I24" s="8">
        <f>SUM(I7:I23)</f>
        <v>8828</v>
      </c>
    </row>
    <row r="25" spans="1:9" ht="15" customHeight="1">
      <c r="A25" s="16" t="s">
        <v>49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24" t="s">
        <v>380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445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447</v>
      </c>
      <c r="B7" s="68">
        <v>299</v>
      </c>
      <c r="C7" s="68">
        <v>232</v>
      </c>
      <c r="D7" s="68">
        <v>427</v>
      </c>
      <c r="E7" s="21">
        <v>272</v>
      </c>
      <c r="F7" s="69"/>
      <c r="G7" s="21"/>
      <c r="H7" s="21"/>
      <c r="I7" s="8">
        <f t="shared" ref="I7:I23" si="0">SUM(B7:H7)</f>
        <v>1230</v>
      </c>
    </row>
    <row r="8" spans="1:9" ht="15" customHeight="1">
      <c r="A8" s="71" t="s">
        <v>450</v>
      </c>
      <c r="B8" s="68">
        <v>367</v>
      </c>
      <c r="C8" s="68">
        <v>341</v>
      </c>
      <c r="D8" s="68">
        <v>349</v>
      </c>
      <c r="E8" s="21"/>
      <c r="F8" s="21"/>
      <c r="G8" s="21"/>
      <c r="H8" s="21"/>
      <c r="I8" s="8">
        <f t="shared" si="0"/>
        <v>1057</v>
      </c>
    </row>
    <row r="9" spans="1:9" ht="15" customHeight="1">
      <c r="A9" s="71" t="s">
        <v>439</v>
      </c>
      <c r="B9" s="68">
        <v>391</v>
      </c>
      <c r="C9" s="68">
        <v>408</v>
      </c>
      <c r="D9" s="68">
        <v>168</v>
      </c>
      <c r="E9" s="21">
        <v>197</v>
      </c>
      <c r="F9" s="30">
        <v>328</v>
      </c>
      <c r="G9" s="21">
        <v>440</v>
      </c>
      <c r="H9" s="77"/>
      <c r="I9" s="8">
        <f t="shared" si="0"/>
        <v>1932</v>
      </c>
    </row>
    <row r="10" spans="1:9" ht="15" customHeight="1">
      <c r="A10" s="70" t="s">
        <v>71</v>
      </c>
      <c r="B10" s="68"/>
      <c r="C10" s="68">
        <v>573</v>
      </c>
      <c r="D10" s="68">
        <v>467</v>
      </c>
      <c r="E10" s="21"/>
      <c r="F10" s="21"/>
      <c r="G10" s="21">
        <v>688</v>
      </c>
      <c r="H10" s="21"/>
      <c r="I10" s="8">
        <f t="shared" si="0"/>
        <v>1728</v>
      </c>
    </row>
    <row r="11" spans="1:9" ht="15" customHeight="1">
      <c r="A11" s="70" t="s">
        <v>451</v>
      </c>
      <c r="B11" s="68">
        <v>144</v>
      </c>
      <c r="C11" s="68"/>
      <c r="D11" s="68">
        <v>119</v>
      </c>
      <c r="E11" s="21">
        <v>56</v>
      </c>
      <c r="F11" s="21"/>
      <c r="G11" s="21"/>
      <c r="H11" s="21"/>
      <c r="I11" s="8">
        <f t="shared" si="0"/>
        <v>319</v>
      </c>
    </row>
    <row r="12" spans="1:9" ht="15" customHeight="1">
      <c r="A12" s="70" t="s">
        <v>452</v>
      </c>
      <c r="B12" s="68"/>
      <c r="C12" s="68"/>
      <c r="D12" s="68"/>
      <c r="E12" s="21"/>
      <c r="F12" s="21"/>
      <c r="G12" s="21"/>
      <c r="H12" s="21"/>
      <c r="I12" s="8">
        <f t="shared" si="0"/>
        <v>0</v>
      </c>
    </row>
    <row r="13" spans="1:9" ht="15" customHeight="1">
      <c r="A13" s="70" t="s">
        <v>423</v>
      </c>
      <c r="B13" s="68"/>
      <c r="C13" s="68">
        <v>91</v>
      </c>
      <c r="D13" s="68">
        <v>260</v>
      </c>
      <c r="E13" s="21"/>
      <c r="F13" s="21">
        <v>132</v>
      </c>
      <c r="G13" s="21"/>
      <c r="H13" s="21"/>
      <c r="I13" s="8">
        <f t="shared" si="0"/>
        <v>483</v>
      </c>
    </row>
    <row r="14" spans="1:9" ht="15" customHeight="1">
      <c r="A14" s="70" t="s">
        <v>453</v>
      </c>
      <c r="B14" s="68"/>
      <c r="C14" s="68">
        <v>340</v>
      </c>
      <c r="D14" s="68"/>
      <c r="E14" s="21"/>
      <c r="F14" s="69">
        <v>48</v>
      </c>
      <c r="G14" s="21">
        <v>240</v>
      </c>
      <c r="H14" s="21"/>
      <c r="I14" s="8">
        <f t="shared" si="0"/>
        <v>628</v>
      </c>
    </row>
    <row r="15" spans="1:9" ht="15" customHeight="1">
      <c r="A15" s="71" t="s">
        <v>438</v>
      </c>
      <c r="B15" s="68">
        <v>64</v>
      </c>
      <c r="C15" s="68">
        <v>264</v>
      </c>
      <c r="D15" s="68">
        <v>236</v>
      </c>
      <c r="E15" s="21">
        <v>16</v>
      </c>
      <c r="F15" s="21">
        <v>237</v>
      </c>
      <c r="G15" s="21">
        <v>56</v>
      </c>
      <c r="H15" s="21">
        <v>160</v>
      </c>
      <c r="I15" s="8">
        <f t="shared" si="0"/>
        <v>1033</v>
      </c>
    </row>
    <row r="16" spans="1:9" ht="15" customHeight="1">
      <c r="A16" s="70" t="s">
        <v>454</v>
      </c>
      <c r="B16" s="68">
        <v>0</v>
      </c>
      <c r="C16" s="68">
        <v>0</v>
      </c>
      <c r="D16" s="68">
        <v>1280</v>
      </c>
      <c r="E16" s="21">
        <v>1264</v>
      </c>
      <c r="F16" s="21">
        <v>0</v>
      </c>
      <c r="G16" s="21">
        <v>16</v>
      </c>
      <c r="H16" s="21">
        <v>24</v>
      </c>
      <c r="I16" s="8">
        <f t="shared" si="0"/>
        <v>2584</v>
      </c>
    </row>
    <row r="17" spans="1:9" ht="15" customHeight="1">
      <c r="A17" s="70" t="s">
        <v>142</v>
      </c>
      <c r="B17" s="68">
        <v>648</v>
      </c>
      <c r="C17" s="68"/>
      <c r="D17" s="21"/>
      <c r="E17" s="21"/>
      <c r="F17" s="77"/>
      <c r="G17" s="21"/>
      <c r="H17" s="77"/>
      <c r="I17" s="8">
        <f t="shared" si="0"/>
        <v>648</v>
      </c>
    </row>
    <row r="18" spans="1:9" ht="15" customHeight="1">
      <c r="A18" s="10" t="s">
        <v>455</v>
      </c>
      <c r="B18" s="68"/>
      <c r="C18" s="68"/>
      <c r="D18" s="21"/>
      <c r="E18" s="21"/>
      <c r="F18" s="21"/>
      <c r="G18" s="21"/>
      <c r="H18" s="77"/>
      <c r="I18" s="8">
        <f t="shared" si="0"/>
        <v>0</v>
      </c>
    </row>
    <row r="19" spans="1:9" ht="15" customHeight="1">
      <c r="A19" s="5" t="s">
        <v>456</v>
      </c>
      <c r="B19" s="68"/>
      <c r="C19" s="68"/>
      <c r="D19" s="21"/>
      <c r="E19" s="21"/>
      <c r="F19" s="21"/>
      <c r="G19" s="21"/>
      <c r="H19" s="21"/>
      <c r="I19" s="8">
        <f t="shared" si="0"/>
        <v>0</v>
      </c>
    </row>
    <row r="20" spans="1:9" ht="15" customHeight="1">
      <c r="A20" s="5" t="s">
        <v>457</v>
      </c>
      <c r="B20" s="68"/>
      <c r="C20" s="68"/>
      <c r="D20" s="77"/>
      <c r="E20" s="21"/>
      <c r="F20" s="21">
        <v>784</v>
      </c>
      <c r="G20" s="21"/>
      <c r="H20" s="21"/>
      <c r="I20" s="8">
        <f t="shared" si="0"/>
        <v>784</v>
      </c>
    </row>
    <row r="21" spans="1:9" ht="15" customHeight="1">
      <c r="A21" s="10" t="s">
        <v>458</v>
      </c>
      <c r="B21" s="68"/>
      <c r="C21" s="68"/>
      <c r="D21" s="77"/>
      <c r="E21" s="21"/>
      <c r="F21" s="77"/>
      <c r="G21" s="21"/>
      <c r="H21" s="21">
        <v>782</v>
      </c>
      <c r="I21" s="8">
        <f t="shared" si="0"/>
        <v>782</v>
      </c>
    </row>
    <row r="22" spans="1:9" ht="15" customHeight="1">
      <c r="A22" s="10" t="s">
        <v>459</v>
      </c>
      <c r="B22" s="68"/>
      <c r="C22" s="68"/>
      <c r="D22" s="77"/>
      <c r="E22" s="21"/>
      <c r="F22" s="77"/>
      <c r="G22" s="21"/>
      <c r="H22" s="21"/>
      <c r="I22" s="8">
        <f t="shared" si="0"/>
        <v>0</v>
      </c>
    </row>
    <row r="23" spans="1:9" ht="15" customHeight="1">
      <c r="A23" s="73"/>
      <c r="B23" s="68"/>
      <c r="C23" s="68"/>
      <c r="D23" s="77"/>
      <c r="E23" s="21"/>
      <c r="F23" s="77"/>
      <c r="G23" s="21"/>
      <c r="H23" s="77"/>
      <c r="I23" s="8">
        <f t="shared" si="0"/>
        <v>0</v>
      </c>
    </row>
    <row r="24" spans="1:9" ht="15" customHeight="1">
      <c r="A24" s="73"/>
      <c r="B24" s="78"/>
      <c r="C24" s="79"/>
      <c r="D24" s="80"/>
      <c r="E24" s="81"/>
      <c r="F24" s="80"/>
      <c r="G24" s="114" t="s">
        <v>366</v>
      </c>
      <c r="H24" s="115"/>
      <c r="I24" s="8">
        <f>SUM(I7:I23)</f>
        <v>13208</v>
      </c>
    </row>
    <row r="25" spans="1:9" ht="15" customHeight="1">
      <c r="A25" s="16" t="s">
        <v>49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285156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24" t="s">
        <v>380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460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447</v>
      </c>
      <c r="B7" s="68">
        <v>324</v>
      </c>
      <c r="C7" s="68">
        <v>610</v>
      </c>
      <c r="D7" s="68">
        <v>625</v>
      </c>
      <c r="E7" s="21"/>
      <c r="F7" s="69"/>
      <c r="G7" s="21"/>
      <c r="H7" s="21">
        <v>134</v>
      </c>
      <c r="I7" s="8">
        <f t="shared" ref="I7:I23" si="0">SUM(B7:H7)</f>
        <v>1693</v>
      </c>
    </row>
    <row r="8" spans="1:9" ht="15" customHeight="1">
      <c r="A8" s="71" t="s">
        <v>450</v>
      </c>
      <c r="B8" s="68">
        <v>316</v>
      </c>
      <c r="C8" s="68">
        <v>635</v>
      </c>
      <c r="D8" s="68">
        <v>184</v>
      </c>
      <c r="E8" s="21"/>
      <c r="F8" s="21">
        <v>119</v>
      </c>
      <c r="G8" s="21"/>
      <c r="H8" s="21"/>
      <c r="I8" s="8">
        <f t="shared" si="0"/>
        <v>1254</v>
      </c>
    </row>
    <row r="9" spans="1:9" ht="15" customHeight="1">
      <c r="A9" s="71" t="s">
        <v>465</v>
      </c>
      <c r="B9" s="68"/>
      <c r="C9" s="68">
        <v>175</v>
      </c>
      <c r="D9" s="68"/>
      <c r="E9" s="21">
        <v>59</v>
      </c>
      <c r="G9" s="21">
        <v>40</v>
      </c>
      <c r="H9" s="77"/>
      <c r="I9" s="8">
        <f t="shared" si="0"/>
        <v>274</v>
      </c>
    </row>
    <row r="10" spans="1:9" ht="15" customHeight="1">
      <c r="A10" s="70" t="s">
        <v>71</v>
      </c>
      <c r="B10" s="68">
        <v>212</v>
      </c>
      <c r="C10" s="68">
        <v>437</v>
      </c>
      <c r="D10" s="68">
        <v>399</v>
      </c>
      <c r="E10" s="21"/>
      <c r="F10" s="21">
        <v>301</v>
      </c>
      <c r="G10" s="21">
        <v>264</v>
      </c>
      <c r="H10" s="21"/>
      <c r="I10" s="8">
        <f t="shared" si="0"/>
        <v>1613</v>
      </c>
    </row>
    <row r="11" spans="1:9" ht="15" customHeight="1">
      <c r="A11" s="70" t="s">
        <v>467</v>
      </c>
      <c r="B11" s="68"/>
      <c r="C11" s="68">
        <v>323</v>
      </c>
      <c r="D11" s="68"/>
      <c r="E11" s="21">
        <v>136</v>
      </c>
      <c r="F11" s="21"/>
      <c r="G11" s="21"/>
      <c r="H11" s="21"/>
      <c r="I11" s="8">
        <f t="shared" si="0"/>
        <v>459</v>
      </c>
    </row>
    <row r="12" spans="1:9" ht="15" customHeight="1">
      <c r="A12" s="70" t="s">
        <v>452</v>
      </c>
      <c r="B12" s="68"/>
      <c r="C12" s="68">
        <v>343</v>
      </c>
      <c r="D12" s="68">
        <v>136</v>
      </c>
      <c r="E12" s="21">
        <v>117</v>
      </c>
      <c r="F12" s="21"/>
      <c r="G12" s="21"/>
      <c r="H12" s="21"/>
      <c r="I12" s="8">
        <f t="shared" si="0"/>
        <v>596</v>
      </c>
    </row>
    <row r="13" spans="1:9" ht="15" customHeight="1">
      <c r="A13" s="70" t="s">
        <v>423</v>
      </c>
      <c r="B13" s="68">
        <v>63</v>
      </c>
      <c r="C13" s="68">
        <v>199</v>
      </c>
      <c r="D13" s="68">
        <v>311</v>
      </c>
      <c r="E13" s="21"/>
      <c r="F13" s="21"/>
      <c r="G13" s="21">
        <v>56</v>
      </c>
      <c r="H13" s="21">
        <v>157</v>
      </c>
      <c r="I13" s="8">
        <f t="shared" si="0"/>
        <v>786</v>
      </c>
    </row>
    <row r="14" spans="1:9" ht="15" customHeight="1">
      <c r="A14" s="70" t="s">
        <v>84</v>
      </c>
      <c r="B14" s="68">
        <v>24</v>
      </c>
      <c r="C14" s="68">
        <v>45</v>
      </c>
      <c r="D14" s="68">
        <v>69</v>
      </c>
      <c r="E14" s="21">
        <v>72</v>
      </c>
      <c r="F14" s="69">
        <v>45</v>
      </c>
      <c r="G14" s="21">
        <v>224</v>
      </c>
      <c r="H14" s="21">
        <v>32</v>
      </c>
      <c r="I14" s="8">
        <f t="shared" si="0"/>
        <v>511</v>
      </c>
    </row>
    <row r="15" spans="1:9" ht="15" customHeight="1">
      <c r="A15" s="71" t="s">
        <v>438</v>
      </c>
      <c r="B15" s="68">
        <v>261</v>
      </c>
      <c r="C15" s="68">
        <v>155</v>
      </c>
      <c r="D15" s="68">
        <v>86</v>
      </c>
      <c r="E15" s="21">
        <v>150</v>
      </c>
      <c r="F15" s="21">
        <v>131</v>
      </c>
      <c r="G15" s="21"/>
      <c r="H15" s="21"/>
      <c r="I15" s="8">
        <f t="shared" si="0"/>
        <v>783</v>
      </c>
    </row>
    <row r="16" spans="1:9" ht="15" customHeight="1">
      <c r="A16" s="71" t="s">
        <v>455</v>
      </c>
      <c r="B16" s="68">
        <v>368</v>
      </c>
      <c r="C16" s="68"/>
      <c r="D16" s="68"/>
      <c r="E16" s="21"/>
      <c r="F16" s="21"/>
      <c r="G16" s="21"/>
      <c r="H16" s="21"/>
      <c r="I16" s="8">
        <f t="shared" si="0"/>
        <v>368</v>
      </c>
    </row>
    <row r="17" spans="1:13" ht="15" customHeight="1">
      <c r="A17" s="70" t="s">
        <v>263</v>
      </c>
      <c r="B17" s="68"/>
      <c r="C17" s="68"/>
      <c r="D17" s="21">
        <v>400</v>
      </c>
      <c r="E17" s="21"/>
      <c r="F17" s="77"/>
      <c r="G17" s="21"/>
      <c r="H17" s="77"/>
      <c r="I17" s="8">
        <f t="shared" si="0"/>
        <v>400</v>
      </c>
    </row>
    <row r="18" spans="1:13" ht="15" customHeight="1">
      <c r="A18" s="10" t="s">
        <v>480</v>
      </c>
      <c r="B18" s="68"/>
      <c r="C18" s="68"/>
      <c r="D18" s="21"/>
      <c r="E18" s="21"/>
      <c r="F18" s="21">
        <v>732</v>
      </c>
      <c r="G18" s="21"/>
      <c r="H18" s="77"/>
      <c r="I18" s="8">
        <f t="shared" si="0"/>
        <v>732</v>
      </c>
    </row>
    <row r="19" spans="1:13" ht="15" customHeight="1">
      <c r="A19" s="5" t="s">
        <v>235</v>
      </c>
      <c r="B19" s="68"/>
      <c r="C19" s="68"/>
      <c r="D19" s="21"/>
      <c r="E19" s="21"/>
      <c r="F19" s="21"/>
      <c r="G19" s="21"/>
      <c r="H19" s="21">
        <v>583</v>
      </c>
      <c r="I19" s="8">
        <f t="shared" si="0"/>
        <v>583</v>
      </c>
    </row>
    <row r="20" spans="1:13" ht="15" customHeight="1">
      <c r="A20" s="5"/>
      <c r="B20" s="68"/>
      <c r="C20" s="68"/>
      <c r="D20" s="77"/>
      <c r="E20" s="21"/>
      <c r="F20" s="21"/>
      <c r="G20" s="21"/>
      <c r="H20" s="21"/>
      <c r="I20" s="8">
        <f t="shared" si="0"/>
        <v>0</v>
      </c>
      <c r="M20" s="82"/>
    </row>
    <row r="21" spans="1:13" ht="15" customHeight="1">
      <c r="A21" s="10"/>
      <c r="B21" s="68"/>
      <c r="C21" s="68"/>
      <c r="D21" s="77"/>
      <c r="E21" s="21"/>
      <c r="F21" s="77"/>
      <c r="G21" s="21"/>
      <c r="H21" s="21"/>
      <c r="I21" s="8">
        <f t="shared" si="0"/>
        <v>0</v>
      </c>
      <c r="M21" s="82"/>
    </row>
    <row r="22" spans="1:13" ht="15" customHeight="1">
      <c r="A22" s="10"/>
      <c r="B22" s="68"/>
      <c r="C22" s="68"/>
      <c r="D22" s="77"/>
      <c r="E22" s="21"/>
      <c r="F22" s="77"/>
      <c r="G22" s="21"/>
      <c r="H22" s="21"/>
      <c r="I22" s="8">
        <f t="shared" si="0"/>
        <v>0</v>
      </c>
    </row>
    <row r="23" spans="1:13" ht="15" customHeight="1">
      <c r="A23" s="73"/>
      <c r="B23" s="68"/>
      <c r="C23" s="68"/>
      <c r="D23" s="77"/>
      <c r="E23" s="21"/>
      <c r="F23" s="77"/>
      <c r="G23" s="21"/>
      <c r="H23" s="77"/>
      <c r="I23" s="8">
        <f t="shared" si="0"/>
        <v>0</v>
      </c>
    </row>
    <row r="24" spans="1:13" ht="15" customHeight="1">
      <c r="A24" s="73"/>
      <c r="B24" s="78"/>
      <c r="C24" s="79"/>
      <c r="D24" s="80"/>
      <c r="E24" s="81"/>
      <c r="F24" s="80"/>
      <c r="G24" s="114" t="s">
        <v>366</v>
      </c>
      <c r="H24" s="115"/>
      <c r="I24" s="8">
        <f>SUM(I7:I23)</f>
        <v>10052</v>
      </c>
    </row>
    <row r="25" spans="1:13" ht="15" customHeight="1">
      <c r="A25" s="16" t="s">
        <v>49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24" t="s">
        <v>461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462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463</v>
      </c>
      <c r="B7" s="68"/>
      <c r="C7" s="68">
        <v>137</v>
      </c>
      <c r="D7" s="68"/>
      <c r="E7" s="21">
        <v>124</v>
      </c>
      <c r="F7" s="69">
        <v>16</v>
      </c>
      <c r="G7" s="21"/>
      <c r="H7" s="21">
        <v>0</v>
      </c>
      <c r="I7" s="8">
        <f t="shared" ref="I7:I22" si="0">SUM(B7:H7)</f>
        <v>277</v>
      </c>
    </row>
    <row r="8" spans="1:9" ht="15" customHeight="1">
      <c r="A8" s="71" t="s">
        <v>466</v>
      </c>
      <c r="B8" s="68"/>
      <c r="C8" s="68">
        <v>352</v>
      </c>
      <c r="D8" s="68">
        <v>213</v>
      </c>
      <c r="E8" s="21"/>
      <c r="F8" s="21">
        <v>248</v>
      </c>
      <c r="G8" s="21"/>
      <c r="H8" s="21"/>
      <c r="I8" s="8">
        <f t="shared" si="0"/>
        <v>813</v>
      </c>
    </row>
    <row r="9" spans="1:9" ht="15" customHeight="1">
      <c r="A9" s="71" t="s">
        <v>447</v>
      </c>
      <c r="B9" s="68">
        <v>531</v>
      </c>
      <c r="C9" s="68">
        <v>764</v>
      </c>
      <c r="D9" s="68">
        <v>436</v>
      </c>
      <c r="E9" s="21">
        <v>205</v>
      </c>
      <c r="G9" s="21">
        <v>544</v>
      </c>
      <c r="H9" s="77"/>
      <c r="I9" s="8">
        <f t="shared" si="0"/>
        <v>2480</v>
      </c>
    </row>
    <row r="10" spans="1:9" ht="15" customHeight="1">
      <c r="A10" s="70" t="s">
        <v>468</v>
      </c>
      <c r="B10" s="68"/>
      <c r="C10" s="68"/>
      <c r="D10" s="68"/>
      <c r="E10" s="21"/>
      <c r="F10" s="21"/>
      <c r="G10" s="21"/>
      <c r="H10" s="21">
        <v>237</v>
      </c>
      <c r="I10" s="8">
        <f t="shared" si="0"/>
        <v>237</v>
      </c>
    </row>
    <row r="11" spans="1:9" ht="15" customHeight="1">
      <c r="A11" s="70" t="s">
        <v>423</v>
      </c>
      <c r="B11" s="68" t="s">
        <v>470</v>
      </c>
      <c r="C11" s="68">
        <v>259</v>
      </c>
      <c r="D11" s="68">
        <v>285</v>
      </c>
      <c r="E11" s="21">
        <v>189</v>
      </c>
      <c r="F11" s="21">
        <v>78</v>
      </c>
      <c r="G11" s="21">
        <v>56</v>
      </c>
      <c r="H11" s="21">
        <v>180</v>
      </c>
      <c r="I11" s="8">
        <f t="shared" si="0"/>
        <v>1047</v>
      </c>
    </row>
    <row r="12" spans="1:9" ht="15" customHeight="1">
      <c r="A12" s="70" t="s">
        <v>471</v>
      </c>
      <c r="B12" s="68">
        <v>494</v>
      </c>
      <c r="C12" s="68">
        <v>664</v>
      </c>
      <c r="D12" s="68">
        <v>187</v>
      </c>
      <c r="E12" s="21">
        <v>102</v>
      </c>
      <c r="F12" s="21">
        <v>127</v>
      </c>
      <c r="G12" s="21">
        <v>144</v>
      </c>
      <c r="H12" s="21">
        <v>320</v>
      </c>
      <c r="I12" s="8">
        <f t="shared" si="0"/>
        <v>2038</v>
      </c>
    </row>
    <row r="13" spans="1:9" ht="15" customHeight="1">
      <c r="A13" s="70" t="s">
        <v>465</v>
      </c>
      <c r="B13" s="68">
        <v>39</v>
      </c>
      <c r="C13" s="68">
        <v>406</v>
      </c>
      <c r="D13" s="68"/>
      <c r="E13" s="21">
        <v>210</v>
      </c>
      <c r="F13" s="21"/>
      <c r="G13" s="21"/>
      <c r="H13" s="21"/>
      <c r="I13" s="8">
        <f t="shared" si="0"/>
        <v>655</v>
      </c>
    </row>
    <row r="14" spans="1:9" ht="15" customHeight="1">
      <c r="A14" s="70" t="s">
        <v>71</v>
      </c>
      <c r="B14" s="68">
        <v>279</v>
      </c>
      <c r="C14" s="68">
        <v>296</v>
      </c>
      <c r="D14" s="68"/>
      <c r="E14" s="21"/>
      <c r="G14" s="21">
        <v>952</v>
      </c>
      <c r="H14" s="21">
        <v>407</v>
      </c>
      <c r="I14" s="8">
        <f t="shared" si="0"/>
        <v>1934</v>
      </c>
    </row>
    <row r="15" spans="1:9" ht="15" customHeight="1">
      <c r="A15" s="71" t="s">
        <v>467</v>
      </c>
      <c r="B15" s="68"/>
      <c r="C15" s="68">
        <v>486</v>
      </c>
      <c r="D15" s="68"/>
      <c r="E15" s="21"/>
      <c r="F15" s="21"/>
      <c r="G15" s="21">
        <v>304</v>
      </c>
      <c r="H15" s="21">
        <v>76</v>
      </c>
      <c r="I15" s="8">
        <f t="shared" si="0"/>
        <v>866</v>
      </c>
    </row>
    <row r="16" spans="1:9" ht="15" customHeight="1">
      <c r="A16" s="71" t="s">
        <v>473</v>
      </c>
      <c r="B16" s="68">
        <v>507</v>
      </c>
      <c r="C16" s="68">
        <v>563</v>
      </c>
      <c r="D16" s="68">
        <v>380</v>
      </c>
      <c r="E16" s="21">
        <v>40</v>
      </c>
      <c r="F16" s="21">
        <v>248</v>
      </c>
      <c r="G16" s="21">
        <v>16</v>
      </c>
      <c r="H16" s="21">
        <v>403</v>
      </c>
      <c r="I16" s="8">
        <f t="shared" si="0"/>
        <v>2157</v>
      </c>
    </row>
    <row r="17" spans="1:13" ht="15" customHeight="1">
      <c r="A17" s="70" t="s">
        <v>474</v>
      </c>
      <c r="B17" s="68">
        <v>568</v>
      </c>
      <c r="C17" s="68"/>
      <c r="D17" s="77"/>
      <c r="E17" s="21"/>
      <c r="F17" s="77"/>
      <c r="G17" s="21"/>
      <c r="H17" s="77"/>
      <c r="I17" s="8">
        <f t="shared" si="0"/>
        <v>568</v>
      </c>
    </row>
    <row r="18" spans="1:13" ht="15" customHeight="1">
      <c r="A18" s="10" t="s">
        <v>475</v>
      </c>
      <c r="B18" s="68"/>
      <c r="C18" s="68"/>
      <c r="D18" s="21">
        <v>285</v>
      </c>
      <c r="E18" s="21"/>
      <c r="F18" s="21"/>
      <c r="G18" s="21"/>
      <c r="H18" s="21"/>
      <c r="I18" s="8">
        <f t="shared" si="0"/>
        <v>285</v>
      </c>
    </row>
    <row r="19" spans="1:13" ht="15" customHeight="1">
      <c r="A19" s="5" t="s">
        <v>477</v>
      </c>
      <c r="B19" s="68"/>
      <c r="C19" s="68"/>
      <c r="D19" s="77"/>
      <c r="E19" s="21"/>
      <c r="F19" s="21">
        <v>338</v>
      </c>
      <c r="G19" s="21"/>
      <c r="H19" s="21"/>
      <c r="I19" s="8">
        <f t="shared" si="0"/>
        <v>338</v>
      </c>
      <c r="M19" s="82"/>
    </row>
    <row r="20" spans="1:13" ht="15" customHeight="1">
      <c r="A20" s="10"/>
      <c r="B20" s="68"/>
      <c r="C20" s="68"/>
      <c r="D20" s="77"/>
      <c r="E20" s="21"/>
      <c r="F20" s="77"/>
      <c r="G20" s="21"/>
      <c r="H20" s="21"/>
      <c r="I20" s="8">
        <f t="shared" si="0"/>
        <v>0</v>
      </c>
      <c r="M20" s="82"/>
    </row>
    <row r="21" spans="1:13" ht="15" customHeight="1">
      <c r="A21" s="10"/>
      <c r="B21" s="68"/>
      <c r="C21" s="68"/>
      <c r="D21" s="77"/>
      <c r="E21" s="21"/>
      <c r="F21" s="77"/>
      <c r="G21" s="21"/>
      <c r="H21" s="21"/>
      <c r="I21" s="8">
        <f t="shared" si="0"/>
        <v>0</v>
      </c>
    </row>
    <row r="22" spans="1:13" ht="15" customHeight="1">
      <c r="A22" s="73"/>
      <c r="B22" s="68"/>
      <c r="C22" s="68"/>
      <c r="D22" s="77"/>
      <c r="E22" s="21"/>
      <c r="F22" s="77"/>
      <c r="G22" s="21"/>
      <c r="H22" s="77"/>
      <c r="I22" s="8">
        <f t="shared" si="0"/>
        <v>0</v>
      </c>
    </row>
    <row r="23" spans="1:13" ht="15" customHeight="1">
      <c r="A23" s="73"/>
      <c r="B23" s="78"/>
      <c r="C23" s="79"/>
      <c r="D23" s="80"/>
      <c r="E23" s="81"/>
      <c r="F23" s="80"/>
      <c r="G23" s="114" t="s">
        <v>366</v>
      </c>
      <c r="H23" s="115"/>
      <c r="I23" s="8">
        <f>SUM(I7:I22)</f>
        <v>13695</v>
      </c>
    </row>
    <row r="24" spans="1:13" ht="15" customHeight="1">
      <c r="A24" s="16" t="s">
        <v>49</v>
      </c>
      <c r="B24" s="17"/>
      <c r="C24" s="75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8.7109375" customWidth="1"/>
  </cols>
  <sheetData>
    <row r="1" spans="1:9" ht="15" customHeight="1">
      <c r="A1" s="24" t="s">
        <v>461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464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463</v>
      </c>
      <c r="B7" s="68"/>
      <c r="C7" s="68"/>
      <c r="D7" s="68">
        <v>325</v>
      </c>
      <c r="E7" s="21"/>
      <c r="F7" s="77"/>
      <c r="G7" s="21">
        <v>104</v>
      </c>
      <c r="H7" s="21"/>
      <c r="I7" s="8">
        <f t="shared" ref="I7:I23" si="0">SUM(B7:H7)</f>
        <v>429</v>
      </c>
    </row>
    <row r="8" spans="1:9" ht="15" customHeight="1">
      <c r="A8" s="71" t="s">
        <v>466</v>
      </c>
      <c r="B8" s="68"/>
      <c r="C8" s="68">
        <v>436</v>
      </c>
      <c r="D8" s="68">
        <v>304</v>
      </c>
      <c r="E8" s="21"/>
      <c r="F8" s="21"/>
      <c r="G8" s="21">
        <v>240</v>
      </c>
      <c r="H8" s="21">
        <v>144</v>
      </c>
      <c r="I8" s="8">
        <f t="shared" si="0"/>
        <v>1124</v>
      </c>
    </row>
    <row r="9" spans="1:9" ht="15" customHeight="1">
      <c r="A9" s="71" t="s">
        <v>447</v>
      </c>
      <c r="B9" s="68">
        <v>507</v>
      </c>
      <c r="C9" s="68">
        <v>936</v>
      </c>
      <c r="D9" s="68">
        <v>838</v>
      </c>
      <c r="E9" s="21"/>
      <c r="F9" s="21">
        <v>182</v>
      </c>
      <c r="G9" s="21">
        <v>360</v>
      </c>
      <c r="H9" s="77"/>
      <c r="I9" s="8">
        <f t="shared" si="0"/>
        <v>2823</v>
      </c>
    </row>
    <row r="10" spans="1:9" ht="15" customHeight="1">
      <c r="A10" s="70" t="s">
        <v>469</v>
      </c>
      <c r="B10" s="68">
        <v>0</v>
      </c>
      <c r="C10" s="68">
        <v>182</v>
      </c>
      <c r="D10" s="68">
        <v>122</v>
      </c>
      <c r="E10" s="21">
        <v>181</v>
      </c>
      <c r="F10" s="21">
        <v>24</v>
      </c>
      <c r="G10" s="21">
        <v>36</v>
      </c>
      <c r="H10" s="21">
        <v>45</v>
      </c>
      <c r="I10" s="8">
        <f t="shared" si="0"/>
        <v>590</v>
      </c>
    </row>
    <row r="11" spans="1:9" ht="15" customHeight="1">
      <c r="A11" s="70" t="s">
        <v>472</v>
      </c>
      <c r="B11" s="68">
        <v>117</v>
      </c>
      <c r="C11" s="68">
        <v>180</v>
      </c>
      <c r="D11" s="68">
        <v>78</v>
      </c>
      <c r="E11" s="21">
        <v>134</v>
      </c>
      <c r="F11" s="21"/>
      <c r="G11" s="21">
        <v>104</v>
      </c>
      <c r="H11" s="21"/>
      <c r="I11" s="8">
        <f t="shared" si="0"/>
        <v>613</v>
      </c>
    </row>
    <row r="12" spans="1:9" ht="15" customHeight="1">
      <c r="A12" s="70" t="s">
        <v>471</v>
      </c>
      <c r="B12" s="68">
        <v>506</v>
      </c>
      <c r="C12" s="68">
        <v>907</v>
      </c>
      <c r="D12" s="68">
        <v>611</v>
      </c>
      <c r="E12" s="21"/>
      <c r="F12" s="21">
        <v>135</v>
      </c>
      <c r="G12" s="21">
        <v>416</v>
      </c>
      <c r="H12" s="21">
        <v>175</v>
      </c>
      <c r="I12" s="8">
        <f t="shared" si="0"/>
        <v>2750</v>
      </c>
    </row>
    <row r="13" spans="1:9" ht="15" customHeight="1">
      <c r="A13" s="70" t="s">
        <v>465</v>
      </c>
      <c r="B13" s="68"/>
      <c r="C13" s="68">
        <v>298</v>
      </c>
      <c r="D13" s="68"/>
      <c r="E13" s="21">
        <v>86</v>
      </c>
      <c r="G13" s="21">
        <v>64</v>
      </c>
      <c r="H13" s="21"/>
      <c r="I13" s="8">
        <f t="shared" si="0"/>
        <v>448</v>
      </c>
    </row>
    <row r="14" spans="1:9" ht="15" customHeight="1">
      <c r="A14" s="70" t="s">
        <v>71</v>
      </c>
      <c r="B14" s="68"/>
      <c r="C14" s="68">
        <v>278</v>
      </c>
      <c r="D14" s="68">
        <v>230</v>
      </c>
      <c r="E14" s="21">
        <v>197</v>
      </c>
      <c r="G14" s="21">
        <v>72</v>
      </c>
      <c r="H14" s="21">
        <v>96</v>
      </c>
      <c r="I14" s="8">
        <f t="shared" si="0"/>
        <v>873</v>
      </c>
    </row>
    <row r="15" spans="1:9" ht="15" customHeight="1">
      <c r="A15" s="71" t="s">
        <v>467</v>
      </c>
      <c r="B15" s="68">
        <v>86</v>
      </c>
      <c r="C15" s="68">
        <v>528</v>
      </c>
      <c r="D15" s="68">
        <v>191</v>
      </c>
      <c r="E15" s="21">
        <v>261</v>
      </c>
      <c r="F15" s="21">
        <v>252</v>
      </c>
      <c r="G15" s="21">
        <v>312</v>
      </c>
      <c r="H15" s="21">
        <v>160</v>
      </c>
      <c r="I15" s="8">
        <f t="shared" si="0"/>
        <v>1790</v>
      </c>
    </row>
    <row r="16" spans="1:9" ht="15" customHeight="1">
      <c r="A16" s="71" t="s">
        <v>473</v>
      </c>
      <c r="B16" s="68">
        <v>103</v>
      </c>
      <c r="C16" s="68"/>
      <c r="D16" s="68">
        <v>557</v>
      </c>
      <c r="E16" s="21">
        <v>342</v>
      </c>
      <c r="F16" s="30">
        <v>70</v>
      </c>
      <c r="G16" s="21"/>
      <c r="H16" s="21">
        <v>339</v>
      </c>
      <c r="I16" s="8">
        <f t="shared" si="0"/>
        <v>1411</v>
      </c>
    </row>
    <row r="17" spans="1:9" ht="15" customHeight="1">
      <c r="A17" s="71" t="s">
        <v>476</v>
      </c>
      <c r="B17" s="68">
        <v>1008</v>
      </c>
      <c r="C17" s="68"/>
      <c r="D17" s="77"/>
      <c r="E17" s="21"/>
      <c r="F17" s="77"/>
      <c r="G17" s="21"/>
      <c r="H17" s="77"/>
      <c r="I17" s="8">
        <f t="shared" si="0"/>
        <v>1008</v>
      </c>
    </row>
    <row r="18" spans="1:9" ht="15" customHeight="1">
      <c r="A18" s="10" t="s">
        <v>478</v>
      </c>
      <c r="B18" s="68">
        <v>512</v>
      </c>
      <c r="C18" s="68"/>
      <c r="D18" s="21"/>
      <c r="E18" s="21"/>
      <c r="F18" s="21"/>
      <c r="G18" s="21"/>
      <c r="H18" s="77"/>
      <c r="I18" s="8">
        <f t="shared" si="0"/>
        <v>512</v>
      </c>
    </row>
    <row r="19" spans="1:9" ht="15" customHeight="1">
      <c r="A19" s="10" t="s">
        <v>479</v>
      </c>
      <c r="B19" s="68"/>
      <c r="C19" s="68"/>
      <c r="D19" s="77"/>
      <c r="E19" s="21"/>
      <c r="F19" s="21">
        <v>481</v>
      </c>
      <c r="G19" s="21"/>
      <c r="H19" s="21"/>
      <c r="I19" s="8">
        <f t="shared" si="0"/>
        <v>481</v>
      </c>
    </row>
    <row r="20" spans="1:9" ht="15" customHeight="1">
      <c r="A20" s="10" t="s">
        <v>481</v>
      </c>
      <c r="B20" s="68"/>
      <c r="C20" s="68"/>
      <c r="D20" s="77"/>
      <c r="E20" s="21"/>
      <c r="F20" s="21"/>
      <c r="G20" s="21"/>
      <c r="H20" s="21">
        <v>975</v>
      </c>
      <c r="I20" s="8">
        <f t="shared" si="0"/>
        <v>975</v>
      </c>
    </row>
    <row r="21" spans="1:9" ht="15" customHeight="1">
      <c r="A21" s="10"/>
      <c r="B21" s="68"/>
      <c r="C21" s="68"/>
      <c r="D21" s="77"/>
      <c r="E21" s="21"/>
      <c r="F21" s="77"/>
      <c r="G21" s="21"/>
      <c r="H21" s="21"/>
      <c r="I21" s="8">
        <f t="shared" si="0"/>
        <v>0</v>
      </c>
    </row>
    <row r="22" spans="1:9" ht="15" customHeight="1">
      <c r="A22" s="10"/>
      <c r="B22" s="68"/>
      <c r="C22" s="68"/>
      <c r="D22" s="77"/>
      <c r="E22" s="21"/>
      <c r="F22" s="77"/>
      <c r="G22" s="21"/>
      <c r="H22" s="21"/>
      <c r="I22" s="8">
        <f t="shared" si="0"/>
        <v>0</v>
      </c>
    </row>
    <row r="23" spans="1:9" ht="15" customHeight="1">
      <c r="A23" s="73"/>
      <c r="B23" s="68"/>
      <c r="C23" s="68"/>
      <c r="D23" s="77"/>
      <c r="E23" s="21"/>
      <c r="F23" s="77"/>
      <c r="G23" s="21"/>
      <c r="H23" s="77"/>
      <c r="I23" s="8">
        <f t="shared" si="0"/>
        <v>0</v>
      </c>
    </row>
    <row r="24" spans="1:9" ht="15" customHeight="1">
      <c r="A24" s="73"/>
      <c r="B24" s="78"/>
      <c r="C24" s="79"/>
      <c r="D24" s="80"/>
      <c r="E24" s="81"/>
      <c r="F24" s="80"/>
      <c r="G24" s="114" t="s">
        <v>366</v>
      </c>
      <c r="H24" s="115"/>
      <c r="I24" s="8">
        <f>SUM(I7:I23)</f>
        <v>15827</v>
      </c>
    </row>
    <row r="25" spans="1:9" ht="15" customHeight="1">
      <c r="A25" s="16" t="s">
        <v>49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7109375" customWidth="1"/>
    <col min="9" max="9" width="19" customWidth="1"/>
  </cols>
  <sheetData>
    <row r="1" spans="1:9" ht="15" customHeight="1">
      <c r="A1" s="24" t="s">
        <v>461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482</v>
      </c>
      <c r="B6" s="28" t="s">
        <v>6</v>
      </c>
      <c r="C6" s="28" t="s">
        <v>7</v>
      </c>
      <c r="D6" s="28" t="s">
        <v>8</v>
      </c>
      <c r="E6" s="28" t="s">
        <v>9</v>
      </c>
      <c r="F6" s="28" t="s">
        <v>10</v>
      </c>
      <c r="G6" s="28" t="s">
        <v>11</v>
      </c>
      <c r="H6" s="28" t="s">
        <v>12</v>
      </c>
      <c r="I6" s="28" t="s">
        <v>13</v>
      </c>
    </row>
    <row r="7" spans="1:9" ht="15" customHeight="1">
      <c r="A7" s="67" t="s">
        <v>463</v>
      </c>
      <c r="B7" s="68"/>
      <c r="C7" s="68">
        <v>159</v>
      </c>
      <c r="D7" s="68">
        <v>181</v>
      </c>
      <c r="E7" s="21"/>
      <c r="F7" s="77"/>
      <c r="G7" s="21"/>
      <c r="H7" s="21">
        <v>419</v>
      </c>
      <c r="I7" s="8">
        <f t="shared" ref="I7:I23" si="0">SUM(B7:H7)</f>
        <v>759</v>
      </c>
    </row>
    <row r="8" spans="1:9" ht="15" customHeight="1">
      <c r="A8" s="71" t="s">
        <v>466</v>
      </c>
      <c r="B8" s="68">
        <v>444</v>
      </c>
      <c r="C8" s="68">
        <v>327</v>
      </c>
      <c r="D8" s="68"/>
      <c r="E8" s="21">
        <v>94</v>
      </c>
      <c r="F8" s="21">
        <v>168</v>
      </c>
      <c r="G8" s="21">
        <v>232</v>
      </c>
      <c r="H8" s="77"/>
      <c r="I8" s="8">
        <f t="shared" si="0"/>
        <v>1265</v>
      </c>
    </row>
    <row r="9" spans="1:9" ht="15" customHeight="1">
      <c r="A9" s="71" t="s">
        <v>447</v>
      </c>
      <c r="B9" s="68">
        <v>407</v>
      </c>
      <c r="C9" s="68">
        <v>790</v>
      </c>
      <c r="D9" s="68"/>
      <c r="E9" s="21">
        <v>104</v>
      </c>
      <c r="F9" s="21"/>
      <c r="G9" s="21">
        <v>408</v>
      </c>
      <c r="H9" s="77"/>
      <c r="I9" s="8">
        <f t="shared" si="0"/>
        <v>1709</v>
      </c>
    </row>
    <row r="10" spans="1:9" ht="15" customHeight="1">
      <c r="A10" s="70" t="s">
        <v>484</v>
      </c>
      <c r="B10" s="68"/>
      <c r="C10" s="68">
        <v>198</v>
      </c>
      <c r="D10" s="68"/>
      <c r="E10" s="21"/>
      <c r="F10" s="21">
        <v>122</v>
      </c>
      <c r="G10" s="21"/>
      <c r="H10" s="21">
        <v>116</v>
      </c>
      <c r="I10" s="8">
        <f t="shared" si="0"/>
        <v>436</v>
      </c>
    </row>
    <row r="11" spans="1:9" ht="15" customHeight="1">
      <c r="A11" s="70" t="s">
        <v>485</v>
      </c>
      <c r="B11" s="68"/>
      <c r="C11" s="68"/>
      <c r="D11" s="68"/>
      <c r="E11" s="21"/>
      <c r="F11" s="77"/>
      <c r="G11" s="21"/>
      <c r="H11" s="21"/>
      <c r="I11" s="8">
        <f t="shared" si="0"/>
        <v>0</v>
      </c>
    </row>
    <row r="12" spans="1:9" ht="15" customHeight="1">
      <c r="A12" s="71" t="s">
        <v>486</v>
      </c>
      <c r="B12" s="68">
        <v>80</v>
      </c>
      <c r="C12" s="68">
        <v>56</v>
      </c>
      <c r="D12" s="68"/>
      <c r="E12" s="21">
        <v>80</v>
      </c>
      <c r="F12" s="21"/>
      <c r="G12" s="21"/>
      <c r="H12" s="77"/>
      <c r="I12" s="8">
        <f t="shared" si="0"/>
        <v>216</v>
      </c>
    </row>
    <row r="13" spans="1:9" ht="15" customHeight="1">
      <c r="A13" s="70" t="s">
        <v>488</v>
      </c>
      <c r="B13" s="68"/>
      <c r="C13" s="68">
        <v>212</v>
      </c>
      <c r="D13" s="68">
        <v>72</v>
      </c>
      <c r="E13" s="21"/>
      <c r="F13" s="21">
        <v>167</v>
      </c>
      <c r="G13" s="21"/>
      <c r="H13" s="21">
        <v>142</v>
      </c>
      <c r="I13" s="8">
        <f t="shared" si="0"/>
        <v>593</v>
      </c>
    </row>
    <row r="14" spans="1:9" ht="15" customHeight="1">
      <c r="A14" s="70" t="s">
        <v>489</v>
      </c>
      <c r="B14" s="68">
        <v>296</v>
      </c>
      <c r="C14" s="68">
        <v>232</v>
      </c>
      <c r="D14" s="68">
        <v>100</v>
      </c>
      <c r="E14" s="21">
        <v>64</v>
      </c>
      <c r="F14" s="21"/>
      <c r="G14" s="21">
        <v>184</v>
      </c>
      <c r="H14" s="77"/>
      <c r="I14" s="8">
        <f t="shared" si="0"/>
        <v>876</v>
      </c>
    </row>
    <row r="15" spans="1:9" ht="15" customHeight="1">
      <c r="A15" s="71" t="s">
        <v>469</v>
      </c>
      <c r="B15" s="68">
        <v>89</v>
      </c>
      <c r="C15" s="68">
        <v>126</v>
      </c>
      <c r="D15" s="68">
        <v>258</v>
      </c>
      <c r="E15" s="21"/>
      <c r="F15" s="77"/>
      <c r="G15" s="21"/>
      <c r="H15" s="21"/>
      <c r="I15" s="8">
        <f t="shared" si="0"/>
        <v>473</v>
      </c>
    </row>
    <row r="16" spans="1:9" ht="15" customHeight="1">
      <c r="A16" s="71" t="s">
        <v>188</v>
      </c>
      <c r="B16" s="68">
        <v>392</v>
      </c>
      <c r="C16" s="68"/>
      <c r="D16" s="68"/>
      <c r="E16" s="21"/>
      <c r="F16" s="77"/>
      <c r="G16" s="21"/>
      <c r="H16" s="77"/>
      <c r="I16" s="8">
        <f t="shared" si="0"/>
        <v>392</v>
      </c>
    </row>
    <row r="17" spans="1:9" ht="15" customHeight="1">
      <c r="A17" s="71" t="s">
        <v>492</v>
      </c>
      <c r="B17" s="68"/>
      <c r="C17" s="68"/>
      <c r="D17" s="77"/>
      <c r="E17" s="21"/>
      <c r="F17" s="77"/>
      <c r="G17" s="21"/>
      <c r="H17" s="77"/>
      <c r="I17" s="8">
        <f t="shared" si="0"/>
        <v>0</v>
      </c>
    </row>
    <row r="18" spans="1:9" ht="15" customHeight="1">
      <c r="A18" s="10" t="s">
        <v>493</v>
      </c>
      <c r="B18" s="68"/>
      <c r="C18" s="68"/>
      <c r="D18" s="21">
        <v>248</v>
      </c>
      <c r="E18" s="21"/>
      <c r="F18" s="21"/>
      <c r="G18" s="21"/>
      <c r="H18" s="77"/>
      <c r="I18" s="8">
        <f t="shared" si="0"/>
        <v>248</v>
      </c>
    </row>
    <row r="19" spans="1:9" ht="15" customHeight="1">
      <c r="A19" s="10" t="s">
        <v>472</v>
      </c>
      <c r="B19" s="68"/>
      <c r="C19" s="68"/>
      <c r="D19" s="77"/>
      <c r="E19" s="21"/>
      <c r="F19" s="77"/>
      <c r="G19" s="21">
        <v>520</v>
      </c>
      <c r="H19" s="21"/>
      <c r="I19" s="8">
        <f t="shared" si="0"/>
        <v>520</v>
      </c>
    </row>
    <row r="20" spans="1:9" ht="15" customHeight="1">
      <c r="A20" s="10" t="s">
        <v>495</v>
      </c>
      <c r="B20" s="68"/>
      <c r="C20" s="68"/>
      <c r="D20" s="77"/>
      <c r="E20" s="21"/>
      <c r="F20" s="21">
        <v>541</v>
      </c>
      <c r="G20" s="21"/>
      <c r="H20" s="77"/>
      <c r="I20" s="8">
        <f t="shared" si="0"/>
        <v>541</v>
      </c>
    </row>
    <row r="21" spans="1:9" ht="15" customHeight="1">
      <c r="A21" s="10" t="s">
        <v>497</v>
      </c>
      <c r="B21" s="68"/>
      <c r="C21" s="68"/>
      <c r="D21" s="77"/>
      <c r="E21" s="21"/>
      <c r="F21" s="77"/>
      <c r="G21" s="21"/>
      <c r="H21" s="21">
        <v>1330</v>
      </c>
      <c r="I21" s="8">
        <f t="shared" si="0"/>
        <v>1330</v>
      </c>
    </row>
    <row r="22" spans="1:9" ht="15" customHeight="1">
      <c r="A22" s="10" t="s">
        <v>222</v>
      </c>
      <c r="B22" s="68"/>
      <c r="C22" s="68"/>
      <c r="D22" s="77"/>
      <c r="E22" s="21"/>
      <c r="F22" s="77"/>
      <c r="G22" s="21"/>
      <c r="H22" s="21">
        <v>496</v>
      </c>
      <c r="I22" s="8">
        <f t="shared" si="0"/>
        <v>496</v>
      </c>
    </row>
    <row r="23" spans="1:9" ht="15" customHeight="1">
      <c r="A23" s="73"/>
      <c r="B23" s="68"/>
      <c r="C23" s="68"/>
      <c r="D23" s="77"/>
      <c r="E23" s="21"/>
      <c r="F23" s="77"/>
      <c r="G23" s="21"/>
      <c r="H23" s="77"/>
      <c r="I23" s="8">
        <f t="shared" si="0"/>
        <v>0</v>
      </c>
    </row>
    <row r="24" spans="1:9" ht="15" customHeight="1">
      <c r="A24" s="73"/>
      <c r="B24" s="78"/>
      <c r="C24" s="79"/>
      <c r="D24" s="80"/>
      <c r="E24" s="81"/>
      <c r="F24" s="80"/>
      <c r="G24" s="114" t="s">
        <v>366</v>
      </c>
      <c r="H24" s="115"/>
      <c r="I24" s="8">
        <f>SUM(I7:I23)</f>
        <v>9854</v>
      </c>
    </row>
    <row r="25" spans="1:9" ht="15" customHeight="1">
      <c r="A25" s="16" t="s">
        <v>49</v>
      </c>
      <c r="B25" s="17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3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4.5703125" customWidth="1"/>
  </cols>
  <sheetData>
    <row r="1" spans="1:9" ht="15" customHeight="1">
      <c r="A1" s="83" t="s">
        <v>461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84" t="s">
        <v>483</v>
      </c>
      <c r="B6" s="85" t="s">
        <v>6</v>
      </c>
      <c r="C6" s="85" t="s">
        <v>7</v>
      </c>
      <c r="D6" s="85" t="s">
        <v>8</v>
      </c>
      <c r="E6" s="85" t="s">
        <v>9</v>
      </c>
      <c r="F6" s="85" t="s">
        <v>10</v>
      </c>
      <c r="G6" s="85" t="s">
        <v>11</v>
      </c>
      <c r="H6" s="85" t="s">
        <v>12</v>
      </c>
      <c r="I6" s="85" t="s">
        <v>13</v>
      </c>
    </row>
    <row r="7" spans="1:9" ht="15" customHeight="1">
      <c r="A7" s="67" t="s">
        <v>463</v>
      </c>
      <c r="B7" s="68">
        <v>55</v>
      </c>
      <c r="C7" s="68">
        <v>74</v>
      </c>
      <c r="D7" s="68">
        <v>91</v>
      </c>
      <c r="E7" s="21"/>
      <c r="F7" s="77"/>
      <c r="G7" s="21">
        <v>248</v>
      </c>
      <c r="H7" s="21"/>
      <c r="I7" s="8">
        <f t="shared" ref="I7:I23" si="0">SUM(B7:H7)</f>
        <v>468</v>
      </c>
    </row>
    <row r="8" spans="1:9" ht="15" customHeight="1">
      <c r="A8" s="71" t="s">
        <v>487</v>
      </c>
      <c r="B8" s="68">
        <v>326</v>
      </c>
      <c r="C8" s="68">
        <v>141</v>
      </c>
      <c r="D8" s="68"/>
      <c r="E8" s="21"/>
      <c r="F8" s="21"/>
      <c r="G8" s="21"/>
      <c r="H8" s="21">
        <v>183</v>
      </c>
      <c r="I8" s="8">
        <f t="shared" si="0"/>
        <v>650</v>
      </c>
    </row>
    <row r="9" spans="1:9" ht="15" customHeight="1">
      <c r="A9" s="71" t="s">
        <v>466</v>
      </c>
      <c r="B9" s="68">
        <v>485</v>
      </c>
      <c r="C9" s="68"/>
      <c r="D9" s="68">
        <v>8</v>
      </c>
      <c r="E9" s="21">
        <v>159</v>
      </c>
      <c r="F9" s="21"/>
      <c r="G9" s="21">
        <v>272</v>
      </c>
      <c r="H9" s="77"/>
      <c r="I9" s="8">
        <f t="shared" si="0"/>
        <v>924</v>
      </c>
    </row>
    <row r="10" spans="1:9" ht="15" customHeight="1">
      <c r="A10" s="71" t="s">
        <v>447</v>
      </c>
      <c r="B10" s="68">
        <v>543</v>
      </c>
      <c r="C10" s="68">
        <v>855</v>
      </c>
      <c r="D10" s="68">
        <v>190</v>
      </c>
      <c r="E10" s="21">
        <v>184</v>
      </c>
      <c r="F10" s="77"/>
      <c r="G10" s="21">
        <v>504</v>
      </c>
      <c r="H10" s="21">
        <v>320</v>
      </c>
      <c r="I10" s="8">
        <f t="shared" si="0"/>
        <v>2596</v>
      </c>
    </row>
    <row r="11" spans="1:9" ht="15" customHeight="1">
      <c r="A11" s="70" t="s">
        <v>490</v>
      </c>
      <c r="B11" s="68"/>
      <c r="C11" s="68">
        <v>8</v>
      </c>
      <c r="D11" s="68">
        <v>32</v>
      </c>
      <c r="E11" s="21"/>
      <c r="F11" s="77"/>
      <c r="G11" s="21"/>
      <c r="H11" s="21">
        <v>133</v>
      </c>
      <c r="I11" s="8">
        <f t="shared" si="0"/>
        <v>173</v>
      </c>
    </row>
    <row r="12" spans="1:9" ht="15" customHeight="1">
      <c r="A12" s="71" t="s">
        <v>491</v>
      </c>
      <c r="B12" s="68"/>
      <c r="C12" s="68">
        <v>104</v>
      </c>
      <c r="D12" s="68"/>
      <c r="E12" s="21"/>
      <c r="F12" s="21">
        <v>80</v>
      </c>
      <c r="G12" s="21"/>
      <c r="H12" s="77"/>
      <c r="I12" s="8">
        <f t="shared" si="0"/>
        <v>184</v>
      </c>
    </row>
    <row r="13" spans="1:9" ht="15" customHeight="1">
      <c r="A13" s="70" t="s">
        <v>484</v>
      </c>
      <c r="B13" s="68"/>
      <c r="C13" s="68">
        <v>208</v>
      </c>
      <c r="D13" s="68"/>
      <c r="E13" s="21"/>
      <c r="F13" s="77"/>
      <c r="G13" s="21"/>
      <c r="H13" s="21"/>
      <c r="I13" s="8">
        <f t="shared" si="0"/>
        <v>208</v>
      </c>
    </row>
    <row r="14" spans="1:9" ht="15" customHeight="1">
      <c r="A14" s="70" t="s">
        <v>226</v>
      </c>
      <c r="B14" s="68">
        <v>614</v>
      </c>
      <c r="C14" s="68"/>
      <c r="D14" s="68"/>
      <c r="E14" s="21"/>
      <c r="F14" s="21"/>
      <c r="G14" s="21"/>
      <c r="H14" s="77"/>
      <c r="I14" s="8">
        <f t="shared" si="0"/>
        <v>614</v>
      </c>
    </row>
    <row r="15" spans="1:9" ht="15" customHeight="1">
      <c r="A15" s="71" t="s">
        <v>494</v>
      </c>
      <c r="B15" s="68"/>
      <c r="C15" s="68">
        <v>0</v>
      </c>
      <c r="D15" s="68"/>
      <c r="E15" s="21"/>
      <c r="F15" s="77"/>
      <c r="G15" s="21"/>
      <c r="H15" s="21"/>
      <c r="I15" s="8">
        <f t="shared" si="0"/>
        <v>0</v>
      </c>
    </row>
    <row r="16" spans="1:9" ht="15" customHeight="1">
      <c r="A16" s="71" t="s">
        <v>496</v>
      </c>
      <c r="B16" s="68"/>
      <c r="C16" s="68"/>
      <c r="D16" s="68">
        <v>272</v>
      </c>
      <c r="E16" s="21"/>
      <c r="F16" s="77"/>
      <c r="G16" s="21"/>
      <c r="H16" s="77"/>
      <c r="I16" s="8">
        <f t="shared" si="0"/>
        <v>272</v>
      </c>
    </row>
    <row r="17" spans="1:9" ht="15" customHeight="1">
      <c r="A17" s="71" t="s">
        <v>498</v>
      </c>
      <c r="B17" s="68"/>
      <c r="C17" s="68"/>
      <c r="D17" s="77"/>
      <c r="E17" s="21"/>
      <c r="F17" s="77"/>
      <c r="G17" s="21"/>
      <c r="H17" s="21">
        <v>453</v>
      </c>
      <c r="I17" s="8">
        <f t="shared" si="0"/>
        <v>453</v>
      </c>
    </row>
    <row r="18" spans="1:9" ht="15" customHeight="1">
      <c r="A18" s="10" t="s">
        <v>499</v>
      </c>
      <c r="B18" s="68"/>
      <c r="C18" s="68">
        <v>8</v>
      </c>
      <c r="D18" s="77"/>
      <c r="E18" s="21"/>
      <c r="F18" s="21">
        <v>62</v>
      </c>
      <c r="G18" s="21"/>
      <c r="H18" s="77"/>
      <c r="I18" s="8">
        <f t="shared" si="0"/>
        <v>70</v>
      </c>
    </row>
    <row r="19" spans="1:9" ht="15" customHeight="1">
      <c r="A19" s="10" t="s">
        <v>500</v>
      </c>
      <c r="B19" s="68"/>
      <c r="C19" s="68"/>
      <c r="D19" s="77"/>
      <c r="E19" s="21"/>
      <c r="F19" s="21">
        <v>332</v>
      </c>
      <c r="G19" s="21"/>
      <c r="H19" s="21"/>
      <c r="I19" s="8">
        <f t="shared" si="0"/>
        <v>332</v>
      </c>
    </row>
    <row r="20" spans="1:9" ht="15" customHeight="1">
      <c r="A20" s="73"/>
      <c r="B20" s="68"/>
      <c r="C20" s="68"/>
      <c r="D20" s="77"/>
      <c r="E20" s="21"/>
      <c r="F20" s="77"/>
      <c r="G20" s="21"/>
      <c r="H20" s="77"/>
      <c r="I20" s="8">
        <f t="shared" si="0"/>
        <v>0</v>
      </c>
    </row>
    <row r="21" spans="1:9" ht="15" customHeight="1">
      <c r="A21" s="73"/>
      <c r="B21" s="68"/>
      <c r="C21" s="68"/>
      <c r="D21" s="77"/>
      <c r="E21" s="21"/>
      <c r="F21" s="77"/>
      <c r="G21" s="21"/>
      <c r="H21" s="77"/>
      <c r="I21" s="8">
        <f t="shared" si="0"/>
        <v>0</v>
      </c>
    </row>
    <row r="22" spans="1:9" ht="15" customHeight="1">
      <c r="A22" s="73"/>
      <c r="B22" s="68"/>
      <c r="C22" s="68"/>
      <c r="D22" s="77"/>
      <c r="E22" s="21"/>
      <c r="F22" s="77"/>
      <c r="G22" s="21"/>
      <c r="H22" s="77"/>
      <c r="I22" s="8">
        <f t="shared" si="0"/>
        <v>0</v>
      </c>
    </row>
    <row r="23" spans="1:9" ht="15" customHeight="1">
      <c r="A23" s="73"/>
      <c r="B23" s="68"/>
      <c r="C23" s="68"/>
      <c r="D23" s="77"/>
      <c r="E23" s="21"/>
      <c r="F23" s="77"/>
      <c r="G23" s="21"/>
      <c r="H23" s="77"/>
      <c r="I23" s="8">
        <f t="shared" si="0"/>
        <v>0</v>
      </c>
    </row>
    <row r="24" spans="1:9" ht="15" customHeight="1">
      <c r="A24" s="73"/>
      <c r="B24" s="78"/>
      <c r="C24" s="79"/>
      <c r="D24" s="80"/>
      <c r="E24" s="81"/>
      <c r="F24" s="80"/>
      <c r="G24" s="114" t="s">
        <v>366</v>
      </c>
      <c r="H24" s="115"/>
      <c r="I24" s="8">
        <f>SUM(I7:I23)</f>
        <v>6944</v>
      </c>
    </row>
    <row r="25" spans="1:9" ht="15" customHeight="1">
      <c r="A25" s="92" t="s">
        <v>49</v>
      </c>
      <c r="B25" s="2"/>
      <c r="C25" s="78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2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/>
  </sheetViews>
  <sheetFormatPr baseColWidth="10" defaultColWidth="17.28515625" defaultRowHeight="15" customHeight="1" x14ac:dyDescent="0"/>
  <cols>
    <col min="1" max="1" width="30.140625" customWidth="1"/>
    <col min="9" max="9" width="20.140625" customWidth="1"/>
  </cols>
  <sheetData>
    <row r="2" spans="1:9" ht="15" customHeight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1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1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1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3" t="s">
        <v>51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52</v>
      </c>
      <c r="B7" s="6"/>
      <c r="C7" s="6">
        <v>14</v>
      </c>
      <c r="D7" s="6">
        <v>368</v>
      </c>
      <c r="E7" s="7"/>
      <c r="F7" s="7"/>
      <c r="G7" s="7"/>
      <c r="H7" s="7"/>
      <c r="I7" s="8">
        <f t="shared" ref="I7:I26" si="0">SUM(B7:H7)</f>
        <v>382</v>
      </c>
    </row>
    <row r="8" spans="1:9" ht="15" customHeight="1">
      <c r="A8" s="5" t="s">
        <v>34</v>
      </c>
      <c r="B8" s="6"/>
      <c r="C8" s="6">
        <v>840</v>
      </c>
      <c r="D8" s="6">
        <v>442</v>
      </c>
      <c r="E8" s="7"/>
      <c r="F8" s="7">
        <v>70</v>
      </c>
      <c r="G8" s="9"/>
      <c r="H8" s="7">
        <v>233</v>
      </c>
      <c r="I8" s="8">
        <f t="shared" si="0"/>
        <v>1585</v>
      </c>
    </row>
    <row r="9" spans="1:9" ht="15" customHeight="1">
      <c r="A9" s="5" t="s">
        <v>53</v>
      </c>
      <c r="B9" s="6">
        <v>372</v>
      </c>
      <c r="C9" s="6">
        <v>580</v>
      </c>
      <c r="D9" s="6">
        <v>246</v>
      </c>
      <c r="E9" s="7">
        <v>95</v>
      </c>
      <c r="F9" s="7"/>
      <c r="G9" s="7"/>
      <c r="H9" s="7"/>
      <c r="I9" s="8">
        <f t="shared" si="0"/>
        <v>1293</v>
      </c>
    </row>
    <row r="10" spans="1:9" ht="15" customHeight="1">
      <c r="A10" s="5" t="s">
        <v>55</v>
      </c>
      <c r="B10" s="6"/>
      <c r="C10" s="6">
        <v>103</v>
      </c>
      <c r="D10" s="6">
        <v>339</v>
      </c>
      <c r="E10" s="7"/>
      <c r="F10" s="7"/>
      <c r="G10" s="7"/>
      <c r="H10" s="7"/>
      <c r="I10" s="8">
        <f t="shared" si="0"/>
        <v>442</v>
      </c>
    </row>
    <row r="11" spans="1:9" ht="15" customHeight="1">
      <c r="A11" s="5" t="s">
        <v>56</v>
      </c>
      <c r="B11" s="6"/>
      <c r="C11" s="6"/>
      <c r="D11" s="6">
        <v>176</v>
      </c>
      <c r="E11" s="7">
        <v>65</v>
      </c>
      <c r="F11" s="7">
        <v>120</v>
      </c>
      <c r="G11" s="7"/>
      <c r="H11" s="7">
        <v>104</v>
      </c>
      <c r="I11" s="8">
        <f t="shared" si="0"/>
        <v>465</v>
      </c>
    </row>
    <row r="12" spans="1:9" ht="15" customHeight="1">
      <c r="A12" s="5" t="s">
        <v>14</v>
      </c>
      <c r="B12" s="6">
        <v>316</v>
      </c>
      <c r="C12" s="6">
        <v>288</v>
      </c>
      <c r="D12" s="6">
        <v>529</v>
      </c>
      <c r="E12" s="7"/>
      <c r="F12" s="7"/>
      <c r="G12" s="9"/>
      <c r="H12" s="7">
        <v>100</v>
      </c>
      <c r="I12" s="8">
        <f t="shared" si="0"/>
        <v>1233</v>
      </c>
    </row>
    <row r="13" spans="1:9" ht="15" customHeight="1">
      <c r="A13" s="5" t="s">
        <v>59</v>
      </c>
      <c r="B13" s="6">
        <v>33</v>
      </c>
      <c r="C13" s="6">
        <v>85</v>
      </c>
      <c r="D13" s="6">
        <v>208</v>
      </c>
      <c r="E13" s="7"/>
      <c r="F13" s="7"/>
      <c r="G13" s="7"/>
      <c r="H13" s="7"/>
      <c r="I13" s="8">
        <f t="shared" si="0"/>
        <v>326</v>
      </c>
    </row>
    <row r="14" spans="1:9" ht="15" customHeight="1">
      <c r="A14" s="5" t="s">
        <v>18</v>
      </c>
      <c r="B14" s="6">
        <v>430</v>
      </c>
      <c r="C14" s="6">
        <v>597</v>
      </c>
      <c r="D14" s="6"/>
      <c r="E14" s="7"/>
      <c r="F14" s="7">
        <v>119</v>
      </c>
      <c r="G14" s="7">
        <v>420</v>
      </c>
      <c r="H14" s="7">
        <v>78</v>
      </c>
      <c r="I14" s="8">
        <f t="shared" si="0"/>
        <v>1644</v>
      </c>
    </row>
    <row r="15" spans="1:9" ht="15" customHeight="1">
      <c r="A15" s="5" t="s">
        <v>61</v>
      </c>
      <c r="B15" s="6"/>
      <c r="C15" s="6">
        <v>32</v>
      </c>
      <c r="D15" s="6">
        <v>139</v>
      </c>
      <c r="E15" s="7">
        <v>85</v>
      </c>
      <c r="F15" s="7"/>
      <c r="G15" s="7"/>
      <c r="H15" s="7"/>
      <c r="I15" s="8">
        <f t="shared" si="0"/>
        <v>256</v>
      </c>
    </row>
    <row r="16" spans="1:9" ht="15" customHeight="1">
      <c r="A16" s="5" t="s">
        <v>20</v>
      </c>
      <c r="B16" s="6">
        <v>109</v>
      </c>
      <c r="C16" s="6">
        <v>123</v>
      </c>
      <c r="D16" s="6"/>
      <c r="E16" s="7"/>
      <c r="F16" s="7"/>
      <c r="G16" s="7"/>
      <c r="H16" s="7">
        <v>132</v>
      </c>
      <c r="I16" s="8">
        <f t="shared" si="0"/>
        <v>364</v>
      </c>
    </row>
    <row r="17" spans="1:9" ht="15" customHeight="1">
      <c r="A17" s="5" t="s">
        <v>64</v>
      </c>
      <c r="B17" s="6">
        <v>1230</v>
      </c>
      <c r="C17" s="6"/>
      <c r="D17" s="6"/>
      <c r="E17" s="7"/>
      <c r="F17" s="7"/>
      <c r="G17" s="7"/>
      <c r="H17" s="7"/>
      <c r="I17" s="8">
        <f t="shared" si="0"/>
        <v>1230</v>
      </c>
    </row>
    <row r="18" spans="1:9" ht="15" customHeight="1">
      <c r="A18" s="10" t="s">
        <v>66</v>
      </c>
      <c r="B18" s="6"/>
      <c r="C18" s="6">
        <v>70</v>
      </c>
      <c r="D18" s="6"/>
      <c r="E18" s="7"/>
      <c r="F18" s="7"/>
      <c r="G18" s="7"/>
      <c r="H18" s="7"/>
      <c r="I18" s="8">
        <f t="shared" si="0"/>
        <v>70</v>
      </c>
    </row>
    <row r="19" spans="1:9" ht="15" customHeight="1">
      <c r="A19" s="11" t="s">
        <v>67</v>
      </c>
      <c r="B19" s="6"/>
      <c r="C19" s="6"/>
      <c r="D19" s="6"/>
      <c r="E19" s="7"/>
      <c r="F19" s="7">
        <v>751</v>
      </c>
      <c r="G19" s="7"/>
      <c r="H19" s="7"/>
      <c r="I19" s="8">
        <f t="shared" si="0"/>
        <v>751</v>
      </c>
    </row>
    <row r="20" spans="1:9" ht="15" customHeight="1">
      <c r="A20" s="10" t="s">
        <v>68</v>
      </c>
      <c r="B20" s="6"/>
      <c r="C20" s="6"/>
      <c r="D20" s="6"/>
      <c r="E20" s="7"/>
      <c r="F20" s="12"/>
      <c r="G20" s="12"/>
      <c r="H20" s="12" t="s">
        <v>69</v>
      </c>
      <c r="I20" s="8">
        <f t="shared" si="0"/>
        <v>0</v>
      </c>
    </row>
    <row r="21" spans="1:9" ht="15" customHeight="1">
      <c r="A21" s="10"/>
      <c r="B21" s="6"/>
      <c r="C21" s="6"/>
      <c r="D21" s="6"/>
      <c r="E21" s="7"/>
      <c r="F21" s="12"/>
      <c r="G21" s="12"/>
      <c r="H21" s="12"/>
      <c r="I21" s="8">
        <f t="shared" si="0"/>
        <v>0</v>
      </c>
    </row>
    <row r="22" spans="1:9" ht="15" customHeight="1">
      <c r="A22" s="10"/>
      <c r="B22" s="6"/>
      <c r="C22" s="6"/>
      <c r="D22" s="6"/>
      <c r="E22" s="7"/>
      <c r="F22" s="12"/>
      <c r="G22" s="12"/>
      <c r="H22" s="12"/>
      <c r="I22" s="8">
        <f t="shared" si="0"/>
        <v>0</v>
      </c>
    </row>
    <row r="23" spans="1:9" ht="15" customHeight="1">
      <c r="A23" s="10"/>
      <c r="B23" s="6"/>
      <c r="C23" s="6"/>
      <c r="D23" s="6"/>
      <c r="E23" s="7"/>
      <c r="F23" s="12"/>
      <c r="G23" s="12"/>
      <c r="H23" s="12"/>
      <c r="I23" s="8">
        <f t="shared" si="0"/>
        <v>0</v>
      </c>
    </row>
    <row r="24" spans="1:9" ht="15" customHeight="1">
      <c r="A24" s="10"/>
      <c r="B24" s="6"/>
      <c r="C24" s="6"/>
      <c r="D24" s="6"/>
      <c r="E24" s="7"/>
      <c r="F24" s="12"/>
      <c r="G24" s="12"/>
      <c r="H24" s="12"/>
      <c r="I24" s="8">
        <f t="shared" si="0"/>
        <v>0</v>
      </c>
    </row>
    <row r="25" spans="1:9" ht="15" customHeight="1">
      <c r="A25" s="10"/>
      <c r="B25" s="6"/>
      <c r="C25" s="6"/>
      <c r="D25" s="6"/>
      <c r="E25" s="7"/>
      <c r="F25" s="12"/>
      <c r="G25" s="12"/>
      <c r="H25" s="12"/>
      <c r="I25" s="8">
        <f t="shared" si="0"/>
        <v>0</v>
      </c>
    </row>
    <row r="26" spans="1:9" ht="15" customHeight="1">
      <c r="A26" s="10"/>
      <c r="B26" s="6"/>
      <c r="C26" s="6"/>
      <c r="D26" s="6"/>
      <c r="E26" s="7"/>
      <c r="F26" s="12"/>
      <c r="G26" s="12"/>
      <c r="H26" s="12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10041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Z1000"/>
  <sheetViews>
    <sheetView workbookViewId="0"/>
  </sheetViews>
  <sheetFormatPr baseColWidth="10" defaultColWidth="17.28515625" defaultRowHeight="15" customHeight="1" x14ac:dyDescent="0"/>
  <cols>
    <col min="1" max="1" width="23.7109375" customWidth="1"/>
  </cols>
  <sheetData>
    <row r="1" spans="1:26" ht="14">
      <c r="A1" s="86" t="s">
        <v>461</v>
      </c>
      <c r="B1" s="87"/>
      <c r="C1" s="87"/>
      <c r="D1" s="87"/>
      <c r="E1" s="88"/>
      <c r="F1" s="87"/>
      <c r="G1" s="87"/>
      <c r="H1" s="87"/>
      <c r="I1" s="87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spans="1:26" ht="14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4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4">
      <c r="A4" s="87" t="s">
        <v>2</v>
      </c>
      <c r="B4" s="87"/>
      <c r="C4" s="87"/>
      <c r="D4" s="87"/>
      <c r="E4" s="87"/>
      <c r="F4" s="87"/>
      <c r="G4" s="87"/>
      <c r="H4" s="87"/>
      <c r="I4" s="87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ht="14">
      <c r="A5" s="87" t="s">
        <v>3</v>
      </c>
      <c r="B5" s="87"/>
      <c r="C5" s="87"/>
      <c r="D5" s="87"/>
      <c r="E5" s="87"/>
      <c r="F5" s="87"/>
      <c r="G5" s="87"/>
      <c r="H5" s="87"/>
      <c r="I5" s="87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26" ht="24.75" customHeight="1">
      <c r="A6" s="90" t="s">
        <v>501</v>
      </c>
      <c r="B6" s="91" t="s">
        <v>6</v>
      </c>
      <c r="C6" s="91" t="s">
        <v>7</v>
      </c>
      <c r="D6" s="91" t="s">
        <v>8</v>
      </c>
      <c r="E6" s="91" t="s">
        <v>9</v>
      </c>
      <c r="F6" s="91" t="s">
        <v>10</v>
      </c>
      <c r="G6" s="91" t="s">
        <v>11</v>
      </c>
      <c r="H6" s="91" t="s">
        <v>12</v>
      </c>
      <c r="I6" s="91" t="s">
        <v>13</v>
      </c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 ht="14">
      <c r="A7" s="94" t="s">
        <v>463</v>
      </c>
      <c r="B7" s="95"/>
      <c r="C7" s="95">
        <v>219</v>
      </c>
      <c r="D7" s="95">
        <v>299</v>
      </c>
      <c r="E7" s="96"/>
      <c r="F7" s="97"/>
      <c r="G7" s="96">
        <v>576</v>
      </c>
      <c r="H7" s="96"/>
      <c r="I7" s="98">
        <f t="shared" ref="I7:I23" si="0">SUM(B7:H7)</f>
        <v>1094</v>
      </c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spans="1:26" ht="14">
      <c r="A8" s="99" t="s">
        <v>487</v>
      </c>
      <c r="B8" s="95"/>
      <c r="C8" s="95">
        <v>543</v>
      </c>
      <c r="D8" s="95"/>
      <c r="E8" s="96"/>
      <c r="F8" s="96"/>
      <c r="G8" s="96">
        <v>216</v>
      </c>
      <c r="H8" s="97"/>
      <c r="I8" s="98">
        <f t="shared" si="0"/>
        <v>759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ht="14">
      <c r="A9" s="99" t="s">
        <v>513</v>
      </c>
      <c r="B9" s="95"/>
      <c r="C9" s="95"/>
      <c r="D9" s="95">
        <v>86</v>
      </c>
      <c r="E9" s="96">
        <v>95</v>
      </c>
      <c r="F9" s="96"/>
      <c r="G9" s="96"/>
      <c r="H9" s="97"/>
      <c r="I9" s="98">
        <f t="shared" si="0"/>
        <v>181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ht="14">
      <c r="A10" s="99" t="s">
        <v>466</v>
      </c>
      <c r="B10" s="95"/>
      <c r="C10" s="95">
        <v>567</v>
      </c>
      <c r="D10" s="95">
        <v>192</v>
      </c>
      <c r="E10" s="96"/>
      <c r="F10" s="97"/>
      <c r="G10" s="96">
        <v>472</v>
      </c>
      <c r="H10" s="97"/>
      <c r="I10" s="98">
        <f t="shared" si="0"/>
        <v>1231</v>
      </c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ht="14">
      <c r="A11" s="100" t="s">
        <v>519</v>
      </c>
      <c r="B11" s="95">
        <v>376</v>
      </c>
      <c r="C11" s="95">
        <v>986</v>
      </c>
      <c r="D11" s="95"/>
      <c r="E11" s="96"/>
      <c r="F11" s="96">
        <v>288</v>
      </c>
      <c r="G11" s="96"/>
      <c r="H11" s="96"/>
      <c r="I11" s="98">
        <f t="shared" si="0"/>
        <v>1650</v>
      </c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spans="1:26" ht="14">
      <c r="A12" s="99" t="s">
        <v>523</v>
      </c>
      <c r="B12" s="95"/>
      <c r="C12" s="95"/>
      <c r="D12" s="95">
        <v>118</v>
      </c>
      <c r="E12" s="96">
        <v>31</v>
      </c>
      <c r="F12" s="97"/>
      <c r="G12" s="96"/>
      <c r="H12" s="96">
        <v>52</v>
      </c>
      <c r="I12" s="98">
        <f t="shared" si="0"/>
        <v>201</v>
      </c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>
      <c r="A13" s="100" t="s">
        <v>206</v>
      </c>
      <c r="B13" s="95">
        <v>560</v>
      </c>
      <c r="C13" s="95"/>
      <c r="D13" s="95"/>
      <c r="E13" s="101"/>
      <c r="F13" s="97"/>
      <c r="G13" s="96"/>
      <c r="H13" s="96"/>
      <c r="I13" s="98">
        <f t="shared" si="0"/>
        <v>560</v>
      </c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ht="14">
      <c r="A14" s="100" t="s">
        <v>526</v>
      </c>
      <c r="B14" s="95"/>
      <c r="C14" s="95"/>
      <c r="D14" s="95">
        <v>20</v>
      </c>
      <c r="E14" s="96"/>
      <c r="F14" s="96"/>
      <c r="G14" s="96"/>
      <c r="H14" s="97"/>
      <c r="I14" s="98">
        <f t="shared" si="0"/>
        <v>20</v>
      </c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ht="14">
      <c r="A15" s="100" t="s">
        <v>515</v>
      </c>
      <c r="B15" s="95">
        <v>8</v>
      </c>
      <c r="C15" s="95">
        <v>24</v>
      </c>
      <c r="D15" s="95">
        <v>39</v>
      </c>
      <c r="E15" s="96"/>
      <c r="F15" s="96">
        <v>23</v>
      </c>
      <c r="G15" s="96"/>
      <c r="H15" s="96"/>
      <c r="I15" s="98">
        <f t="shared" si="0"/>
        <v>94</v>
      </c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ht="28">
      <c r="A16" s="100" t="s">
        <v>527</v>
      </c>
      <c r="B16" s="95"/>
      <c r="C16" s="95"/>
      <c r="D16" s="95"/>
      <c r="E16" s="96"/>
      <c r="F16" s="97"/>
      <c r="G16" s="96"/>
      <c r="H16" s="96">
        <v>264</v>
      </c>
      <c r="I16" s="98">
        <f t="shared" si="0"/>
        <v>264</v>
      </c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26" ht="14">
      <c r="A17" s="99" t="s">
        <v>521</v>
      </c>
      <c r="B17" s="95"/>
      <c r="C17" s="95"/>
      <c r="D17" s="97"/>
      <c r="E17" s="96"/>
      <c r="F17" s="97"/>
      <c r="G17" s="96">
        <v>592</v>
      </c>
      <c r="H17" s="97"/>
      <c r="I17" s="98">
        <f t="shared" si="0"/>
        <v>592</v>
      </c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 ht="14">
      <c r="A18" s="102" t="s">
        <v>528</v>
      </c>
      <c r="B18" s="95"/>
      <c r="C18" s="95"/>
      <c r="D18" s="96">
        <v>320</v>
      </c>
      <c r="E18" s="96"/>
      <c r="F18" s="97"/>
      <c r="G18" s="96"/>
      <c r="H18" s="97"/>
      <c r="I18" s="98">
        <f t="shared" si="0"/>
        <v>320</v>
      </c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spans="1:26" ht="14">
      <c r="A19" s="102" t="s">
        <v>530</v>
      </c>
      <c r="B19" s="95"/>
      <c r="C19" s="95"/>
      <c r="D19" s="97"/>
      <c r="E19" s="96"/>
      <c r="F19" s="96">
        <v>508</v>
      </c>
      <c r="G19" s="96"/>
      <c r="H19" s="96"/>
      <c r="I19" s="98">
        <f t="shared" si="0"/>
        <v>508</v>
      </c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spans="1:26" ht="14">
      <c r="A20" s="105"/>
      <c r="B20" s="95"/>
      <c r="C20" s="95"/>
      <c r="D20" s="97"/>
      <c r="E20" s="96"/>
      <c r="F20" s="97"/>
      <c r="G20" s="96"/>
      <c r="H20" s="97"/>
      <c r="I20" s="98">
        <f t="shared" si="0"/>
        <v>0</v>
      </c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spans="1:26" ht="14">
      <c r="A21" s="105"/>
      <c r="B21" s="95"/>
      <c r="C21" s="95"/>
      <c r="D21" s="97"/>
      <c r="E21" s="96"/>
      <c r="F21" s="97"/>
      <c r="G21" s="96"/>
      <c r="H21" s="97"/>
      <c r="I21" s="98">
        <f t="shared" si="0"/>
        <v>0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spans="1:26" ht="14">
      <c r="A22" s="105"/>
      <c r="B22" s="95"/>
      <c r="C22" s="95"/>
      <c r="D22" s="97"/>
      <c r="E22" s="96"/>
      <c r="F22" s="97"/>
      <c r="G22" s="96"/>
      <c r="H22" s="97"/>
      <c r="I22" s="98">
        <f t="shared" si="0"/>
        <v>0</v>
      </c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spans="1:26" ht="14">
      <c r="A23" s="105"/>
      <c r="B23" s="95"/>
      <c r="C23" s="95"/>
      <c r="D23" s="97"/>
      <c r="E23" s="96"/>
      <c r="F23" s="97"/>
      <c r="G23" s="96"/>
      <c r="H23" s="97"/>
      <c r="I23" s="98">
        <f t="shared" si="0"/>
        <v>0</v>
      </c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spans="1:26" ht="14">
      <c r="A24" s="109" t="s">
        <v>49</v>
      </c>
      <c r="B24" s="110"/>
      <c r="C24" s="111"/>
      <c r="D24" s="112"/>
      <c r="E24" s="113"/>
      <c r="F24" s="112"/>
      <c r="G24" s="116" t="s">
        <v>366</v>
      </c>
      <c r="H24" s="115"/>
      <c r="I24" s="98">
        <f>SUM(I7:I23)</f>
        <v>7474</v>
      </c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spans="1:26" ht="14">
      <c r="D25" s="87"/>
      <c r="E25" s="87"/>
      <c r="F25" s="87"/>
      <c r="G25" s="87"/>
      <c r="H25" s="87"/>
      <c r="I25" s="87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spans="1:26" ht="14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spans="1:26" ht="14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spans="1:26" ht="14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spans="1:26" ht="14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spans="1:26" ht="14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:26" ht="14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6" ht="14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spans="1:26" ht="14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spans="1:26" ht="14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:26" ht="14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:26" ht="14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spans="1:26" ht="14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spans="1:26" ht="14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spans="1:26" ht="14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spans="1:26" ht="14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:26" ht="14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:26" ht="14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spans="1:26" ht="14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spans="1:26" ht="14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spans="1:26" ht="14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spans="1:26" ht="14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spans="1:26" ht="14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spans="1:26" ht="14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spans="1:26" ht="14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spans="1:26" ht="14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spans="1:26" ht="14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spans="1:26" ht="14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spans="1:26" ht="14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spans="1:26" ht="14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spans="1:26" ht="14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spans="1:26" ht="14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spans="1:26" ht="14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spans="1:26" ht="14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spans="1:26" ht="14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spans="1:26" ht="14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spans="1:26" ht="14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spans="1:26" ht="14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spans="1:26" ht="14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spans="1:26" ht="14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spans="1:26" ht="14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spans="1:26" ht="14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spans="1:26" ht="14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spans="1:26" ht="14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spans="1:26" ht="14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spans="1:26" ht="14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spans="1:26" ht="14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spans="1:26" ht="14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spans="1:26" ht="14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spans="1:26" ht="14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spans="1:26" ht="14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spans="1:26" ht="14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spans="1:26" ht="14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spans="1:26" ht="14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spans="1:26" ht="14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spans="1:26" ht="14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spans="1:26" ht="14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spans="1:26" ht="14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spans="1:26" ht="14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spans="1:26" ht="14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spans="1:26" ht="14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spans="1:26" ht="14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spans="1:26" ht="14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spans="1:26" ht="14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spans="1:26" ht="14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spans="1:26" ht="14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spans="1:26" ht="14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spans="1:26" ht="14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spans="1:26" ht="14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spans="1:26" ht="14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spans="1:26" ht="14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spans="1:26" ht="14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spans="1:26" ht="14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spans="1:26" ht="14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spans="1:26" ht="14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spans="1:26" ht="14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spans="1:26" ht="14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spans="1:26" ht="14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spans="1:26" ht="14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spans="1:26" ht="14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spans="1:26" ht="14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spans="1:26" ht="14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spans="1:26" ht="14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spans="1:26" ht="14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spans="1:26" ht="14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spans="1:26" ht="14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spans="1:26" ht="14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spans="1:26" ht="14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spans="1:26" ht="14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spans="1:26" ht="14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spans="1:26" ht="14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spans="1:26" ht="14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spans="1:26" ht="14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spans="1:26" ht="14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spans="1:26" ht="14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spans="1:26" ht="14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spans="1:26" ht="14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spans="1:26" ht="14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spans="1:26" ht="14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spans="1:26" ht="14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spans="1:26" ht="14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spans="1:26" ht="14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spans="1:26" ht="14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spans="1:26" ht="14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spans="1:26" ht="14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spans="1:26" ht="14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spans="1:26" ht="14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spans="1:26" ht="14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spans="1:26" ht="14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spans="1:26" ht="1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spans="1:26" ht="14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spans="1:26" ht="14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spans="1:26" ht="14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spans="1:26" ht="14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spans="1:26" ht="14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spans="1:26" ht="14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spans="1:26" ht="14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spans="1:26" ht="14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spans="1:26" ht="14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spans="1:26" ht="1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spans="1:26" ht="14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spans="1:26" ht="14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spans="1:26" ht="14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spans="1:26" ht="14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spans="1:26" ht="14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spans="1:26" ht="14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spans="1:26" ht="14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spans="1:26" ht="14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spans="1:26" ht="14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spans="1:26" ht="1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spans="1:26" ht="14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spans="1:26" ht="14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spans="1:26" ht="14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spans="1:26" ht="14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spans="1:26" ht="14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spans="1:26" ht="14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spans="1:26" ht="14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spans="1:26" ht="14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spans="1:26" ht="14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spans="1:26" ht="1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spans="1:26" ht="14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spans="1:26" ht="14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spans="1:26" ht="14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spans="1:26" ht="14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spans="1:26" ht="14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spans="1:26" ht="14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spans="1:26" ht="14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spans="1:26" ht="14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spans="1:26" ht="14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spans="1:26" ht="1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spans="1:26" ht="14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spans="1:26" ht="14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spans="1:26" ht="14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spans="1:26" ht="14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spans="1:26" ht="14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spans="1:26" ht="14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spans="1:26" ht="14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4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spans="1:26" ht="14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spans="1:26" ht="1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spans="1:26" ht="14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spans="1:26" ht="14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spans="1:26" ht="14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spans="1:26" ht="14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spans="1:26" ht="14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spans="1:26" ht="14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spans="1:26" ht="14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spans="1:26" ht="14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spans="1:26" ht="14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spans="1:26" ht="1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spans="1:26" ht="14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spans="1:26" ht="14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spans="1:26" ht="14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spans="1:26" ht="14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spans="1:26" ht="14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spans="1:26" ht="14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spans="1:26" ht="14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spans="1:26" ht="14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spans="1:26" ht="14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spans="1:26" ht="1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spans="1:26" ht="14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spans="1:26" ht="14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spans="1:26" ht="14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spans="1:26" ht="14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spans="1:26" ht="14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spans="1:26" ht="14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spans="1:26" ht="14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spans="1:26" ht="14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spans="1:26" ht="14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spans="1:26" ht="1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spans="1:26" ht="14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spans="1:26" ht="14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spans="1:26" ht="14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spans="1:26" ht="14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spans="1:26" ht="14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spans="1:26" ht="14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spans="1:26" ht="14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spans="1:26" ht="14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spans="1:26" ht="14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spans="1:26" ht="1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spans="1:26" ht="14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spans="1:26" ht="14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spans="1:26" ht="14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spans="1:26" ht="14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spans="1:26" ht="14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spans="1:26" ht="14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spans="1:26" ht="14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spans="1:26" ht="14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spans="1:26" ht="14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spans="1:26" ht="14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spans="1:26" ht="14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spans="1:26" ht="14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spans="1:26" ht="14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spans="1:26" ht="14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spans="1:26" ht="14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spans="1:26" ht="14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spans="1:26" ht="14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spans="1:26" ht="14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spans="1:26" ht="14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spans="1:26" ht="14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spans="1:26" ht="14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spans="1:26" ht="14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spans="1:26" ht="14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spans="1:26" ht="14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spans="1:26" ht="14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spans="1:26" ht="14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spans="1:26" ht="14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spans="1:26" ht="14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spans="1:26" ht="14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spans="1:26" ht="14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spans="1:26" ht="14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spans="1:26" ht="14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spans="1:26" ht="14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spans="1:26" ht="14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spans="1:26" ht="14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spans="1:26" ht="14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spans="1:26" ht="14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spans="1:26" ht="14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spans="1:26" ht="14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spans="1:26" ht="14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spans="1:26" ht="14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spans="1:26" ht="14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spans="1:26" ht="14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spans="1:26" ht="14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spans="1:26" ht="14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spans="1:26" ht="14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spans="1:26" ht="14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spans="1:26" ht="14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spans="1:26" ht="14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spans="1:26" ht="14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spans="1:26" ht="14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spans="1:26" ht="14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spans="1:26" ht="14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spans="1:26" ht="14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spans="1:26" ht="14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spans="1:26" ht="14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spans="1:26" ht="14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spans="1:26" ht="14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spans="1:26" ht="14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spans="1:26" ht="14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spans="1:26" ht="14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spans="1:26" ht="14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spans="1:26" ht="14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spans="1:26" ht="14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spans="1:26" ht="14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spans="1:26" ht="14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spans="1:26" ht="14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spans="1:26" ht="14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spans="1:26" ht="14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spans="1:26" ht="14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spans="1:26" ht="14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spans="1:26" ht="14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spans="1:26" ht="14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spans="1:26" ht="14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spans="1:26" ht="14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spans="1:26" ht="14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spans="1:26" ht="14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spans="1:26" ht="14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spans="1:26" ht="14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spans="1:26" ht="14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spans="1:26" ht="14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spans="1:26" ht="14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spans="1:26" ht="14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spans="1:26" ht="14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spans="1:26" ht="14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spans="1:26" ht="14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spans="1:26" ht="14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spans="1:26" ht="14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spans="1:26" ht="14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spans="1:26" ht="14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spans="1:26" ht="14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spans="1:26" ht="14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spans="1:26" ht="14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spans="1:26" ht="14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spans="1:26" ht="14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spans="1:26" ht="14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spans="1:26" ht="14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spans="1:26" ht="14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spans="1:26" ht="14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spans="1:26" ht="14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spans="1:26" ht="14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spans="1:26" ht="14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spans="1:26" ht="14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spans="1:26" ht="14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spans="1:26" ht="14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spans="1:26" ht="14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spans="1:26" ht="14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spans="1:26" ht="14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spans="1:26" ht="14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spans="1:26" ht="14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spans="1:26" ht="14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spans="1:26" ht="14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spans="1:26" ht="14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spans="1:26" ht="14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spans="1:26" ht="14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spans="1:26" ht="14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spans="1:26" ht="14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spans="1:26" ht="14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spans="1:26" ht="14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spans="1:26" ht="1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spans="1:26" ht="14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spans="1:26" ht="14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spans="1:26" ht="14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spans="1:26" ht="14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spans="1:26" ht="14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spans="1:26" ht="14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spans="1:26" ht="14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spans="1:26" ht="14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spans="1:26" ht="14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spans="1:26" ht="1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spans="1:26" ht="14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spans="1:26" ht="14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spans="1:26" ht="14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spans="1:26" ht="14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spans="1:26" ht="14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spans="1:26" ht="14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spans="1:26" ht="14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spans="1:26" ht="14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spans="1:26" ht="14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spans="1:26" ht="1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spans="1:26" ht="14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spans="1:26" ht="14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spans="1:26" ht="14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spans="1:26" ht="14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spans="1:26" ht="14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spans="1:26" ht="14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spans="1:26" ht="14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spans="1:26" ht="14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spans="1:26" ht="14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spans="1:26" ht="14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spans="1:26" ht="14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spans="1:26" ht="14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spans="1:26" ht="14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spans="1:26" ht="14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spans="1:26" ht="14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spans="1:26" ht="14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spans="1:26" ht="14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spans="1:26" ht="14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spans="1:26" ht="14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spans="1:26" ht="14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spans="1:26" ht="14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spans="1:26" ht="14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spans="1:26" ht="14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spans="1:26" ht="14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spans="1:26" ht="14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spans="1:26" ht="14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spans="1:26" ht="14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spans="1:26" ht="14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spans="1:26" ht="14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spans="1:26" ht="1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spans="1:26" ht="14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spans="1:26" ht="14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spans="1:26" ht="14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spans="1:26" ht="14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spans="1:26" ht="14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spans="1:26" ht="14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spans="1:26" ht="14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spans="1:26" ht="14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spans="1:26" ht="14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spans="1:26" ht="14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spans="1:26" ht="14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spans="1:26" ht="14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spans="1:26" ht="14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spans="1:26" ht="14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spans="1:26" ht="14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spans="1:26" ht="14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spans="1:26" ht="14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spans="1:26" ht="14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spans="1:26" ht="14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spans="1:26" ht="1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spans="1:26" ht="14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spans="1:26" ht="14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spans="1:26" ht="14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spans="1:26" ht="14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spans="1:26" ht="14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spans="1:26" ht="14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spans="1:26" ht="14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spans="1:26" ht="14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spans="1:26" ht="14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spans="1:26" ht="1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spans="1:26" ht="14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spans="1:26" ht="14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spans="1:26" ht="14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spans="1:26" ht="14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spans="1:26" ht="14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spans="1:26" ht="14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spans="1:26" ht="14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spans="1:26" ht="14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spans="1:26" ht="14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spans="1:26" ht="1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spans="1:26" ht="14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spans="1:26" ht="14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spans="1:26" ht="14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spans="1:26" ht="14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spans="1:26" ht="14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spans="1:26" ht="14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spans="1:26" ht="14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spans="1:26" ht="14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spans="1:26" ht="14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spans="1:26" ht="1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spans="1:26" ht="14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spans="1:26" ht="14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spans="1:26" ht="14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spans="1:26" ht="14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spans="1:26" ht="14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spans="1:26" ht="14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spans="1:26" ht="14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spans="1:26" ht="14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spans="1:26" ht="14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spans="1:26" ht="1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spans="1:26" ht="14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spans="1:26" ht="14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spans="1:26" ht="14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spans="1:26" ht="14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spans="1:26" ht="14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spans="1:26" ht="14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spans="1:26" ht="14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spans="1:26" ht="14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spans="1:26" ht="14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spans="1:26" ht="1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spans="1:26" ht="14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spans="1:26" ht="14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spans="1:26" ht="14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spans="1:26" ht="14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spans="1:26" ht="14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spans="1:26" ht="14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spans="1:26" ht="14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spans="1:26" ht="14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spans="1:26" ht="14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spans="1:26" ht="14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spans="1:26" ht="14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spans="1:26" ht="14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spans="1:26" ht="14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spans="1:26" ht="14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spans="1:26" ht="14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spans="1:26" ht="14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spans="1:26" ht="14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spans="1:26" ht="14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spans="1:26" ht="14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spans="1:26" ht="14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spans="1:26" ht="14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spans="1:26" ht="14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spans="1:26" ht="14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spans="1:26" ht="14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spans="1:26" ht="14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spans="1:26" ht="14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spans="1:26" ht="14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spans="1:26" ht="14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spans="1:26" ht="14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spans="1:26" ht="14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spans="1:26" ht="14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spans="1:26" ht="14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spans="1:26" ht="14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spans="1:26" ht="14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spans="1:26" ht="14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spans="1:26" ht="14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spans="1:26" ht="14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spans="1:26" ht="14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spans="1:26" ht="14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spans="1:26" ht="14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spans="1:26" ht="14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spans="1:26" ht="14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spans="1:26" ht="14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spans="1:26" ht="14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spans="1:26" ht="14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spans="1:26" ht="14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spans="1:26" ht="14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spans="1:26" ht="14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spans="1:26" ht="14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spans="1:26" ht="14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spans="1:26" ht="14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spans="1:26" ht="14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spans="1:26" ht="14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spans="1:26" ht="14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spans="1:26" ht="14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spans="1:26" ht="14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spans="1:26" ht="14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spans="1:26" ht="14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spans="1:26" ht="14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spans="1:26" ht="14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spans="1:26" ht="14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spans="1:26" ht="14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spans="1:26" ht="14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spans="1:26" ht="14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spans="1:26" ht="14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spans="1:26" ht="14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spans="1:26" ht="14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spans="1:26" ht="14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spans="1:26" ht="14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spans="1:26" ht="14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spans="1:26" ht="14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spans="1:26" ht="14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spans="1:26" ht="14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spans="1:26" ht="14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spans="1:26" ht="14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spans="1:26" ht="14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spans="1:26" ht="14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spans="1:26" ht="14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spans="1:26" ht="14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spans="1:26" ht="14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spans="1:26" ht="14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spans="1:26" ht="14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spans="1:26" ht="14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spans="1:26" ht="14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spans="1:26" ht="14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spans="1:26" ht="14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spans="1:26" ht="14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spans="1:26" ht="14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spans="1:26" ht="14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spans="1:26" ht="14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spans="1:26" ht="14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spans="1:26" ht="14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spans="1:26" ht="14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spans="1:26" ht="14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spans="1:26" ht="14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spans="1:26" ht="14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spans="1:26" ht="14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spans="1:26" ht="14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spans="1:26" ht="14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spans="1:26" ht="14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spans="1:26" ht="14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spans="1:26" ht="14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spans="1:26" ht="14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spans="1:26" ht="14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spans="1:26" ht="14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spans="1:26" ht="14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spans="1:26" ht="14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spans="1:26" ht="14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spans="1:26" ht="14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spans="1:26" ht="14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spans="1:26" ht="14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spans="1:26" ht="14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spans="1:26" ht="14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spans="1:26" ht="14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spans="1:26" ht="14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spans="1:26" ht="14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spans="1:26" ht="14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spans="1:26" ht="14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spans="1:26" ht="14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spans="1:26" ht="14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spans="1:26" ht="14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spans="1:26" ht="14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spans="1:26" ht="14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spans="1:26" ht="14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spans="1:26" ht="14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spans="1:26" ht="14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spans="1:26" ht="14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spans="1:26" ht="14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spans="1:26" ht="14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spans="1:26" ht="14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spans="1:26" ht="14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spans="1:26" ht="14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spans="1:26" ht="14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spans="1:26" ht="14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spans="1:26" ht="14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spans="1:26" ht="14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spans="1:26" ht="14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spans="1:26" ht="14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spans="1:26" ht="14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spans="1:26" ht="14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spans="1:26" ht="14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spans="1:26" ht="14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spans="1:26" ht="14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spans="1:26" ht="14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spans="1:26" ht="14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spans="1:26" ht="14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spans="1:26" ht="14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spans="1:26" ht="14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spans="1:26" ht="14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spans="1:26" ht="14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spans="1:26" ht="14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spans="1:26" ht="14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spans="1:26" ht="14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spans="1:26" ht="14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spans="1:26" ht="14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spans="1:26" ht="14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spans="1:26" ht="14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spans="1:26" ht="14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spans="1:26" ht="14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spans="1:26" ht="14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spans="1:26" ht="14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spans="1:26" ht="14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spans="1:26" ht="14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spans="1:26" ht="14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spans="1:26" ht="14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spans="1:26" ht="14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spans="1:26" ht="14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spans="1:26" ht="14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spans="1:26" ht="14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spans="1:26" ht="14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spans="1:26" ht="14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spans="1:26" ht="14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spans="1:26" ht="14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spans="1:26" ht="14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spans="1:26" ht="14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spans="1:26" ht="14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spans="1:26" ht="14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spans="1:26" ht="14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spans="1:26" ht="14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spans="1:26" ht="14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spans="1:26" ht="14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spans="1:26" ht="14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spans="1:26" ht="14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spans="1:26" ht="14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spans="1:26" ht="14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spans="1:26" ht="14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spans="1:26" ht="14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spans="1:26" ht="14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spans="1:26" ht="14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spans="1:26" ht="14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spans="1:26" ht="14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spans="1:26" ht="14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spans="1:26" ht="14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spans="1:26" ht="14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spans="1:26" ht="14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spans="1:26" ht="14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spans="1:26" ht="14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spans="1:26" ht="14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spans="1:26" ht="14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spans="1:26" ht="14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spans="1:26" ht="14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spans="1:26" ht="14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spans="1:26" ht="14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spans="1:26" ht="14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spans="1:26" ht="14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spans="1:26" ht="14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spans="1:26" ht="14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spans="1:26" ht="14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spans="1:26" ht="14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spans="1:26" ht="14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spans="1:26" ht="14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spans="1:26" ht="14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spans="1:26" ht="14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spans="1:26" ht="14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spans="1:26" ht="14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spans="1:26" ht="14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spans="1:26" ht="14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spans="1:26" ht="14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spans="1:26" ht="14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spans="1:26" ht="14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spans="1:26" ht="14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spans="1:26" ht="14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spans="1:26" ht="14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spans="1:26" ht="14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spans="1:26" ht="14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spans="1:26" ht="14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spans="1:26" ht="14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spans="1:26" ht="14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spans="1:26" ht="14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spans="1:26" ht="14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spans="1:26" ht="14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spans="1:26" ht="14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spans="1:26" ht="14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spans="1:26" ht="14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spans="1:26" ht="14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spans="1:26" ht="14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spans="1:26" ht="14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spans="1:26" ht="14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spans="1:26" ht="14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spans="1:26" ht="14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spans="1:26" ht="14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spans="1:26" ht="14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spans="1:26" ht="14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spans="1:26" ht="14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spans="1:26" ht="14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spans="1:26" ht="14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spans="1:26" ht="14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spans="1:26" ht="14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spans="1:26" ht="14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spans="1:26" ht="14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spans="1:26" ht="14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spans="1:26" ht="14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spans="1:26" ht="14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spans="1:26" ht="14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spans="1:26" ht="14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spans="1:26" ht="14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spans="1:26" ht="14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spans="1:26" ht="14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spans="1:26" ht="14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spans="1:26" ht="14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spans="1:26" ht="14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spans="1:26" ht="14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spans="1:26" ht="14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spans="1:26" ht="14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spans="1:26" ht="14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spans="1:26" ht="14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spans="1:26" ht="14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spans="1:26" ht="14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spans="1:26" ht="14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spans="1:26" ht="14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spans="1:26" ht="14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spans="1:26" ht="14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spans="1:26" ht="14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spans="1:26" ht="14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spans="1:26" ht="14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spans="1:26" ht="14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spans="1:26" ht="14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spans="1:26" ht="14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spans="1:26" ht="14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spans="1:26" ht="14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spans="1:26" ht="14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spans="1:26" ht="14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spans="1:26" ht="14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spans="1:26" ht="14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spans="1:26" ht="14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spans="1:26" ht="14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spans="1:26" ht="14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spans="1:26" ht="14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spans="1:26" ht="14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spans="1:26" ht="14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spans="1:26" ht="14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spans="1:26" ht="14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spans="1:26" ht="14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spans="1:26" ht="14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spans="1:26" ht="14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spans="1:26" ht="14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spans="1:26" ht="14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spans="1:26" ht="14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spans="1:26" ht="14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spans="1:26" ht="14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spans="1:26" ht="14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spans="1:26" ht="14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spans="1:26" ht="14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spans="1:26" ht="14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spans="1:26" ht="14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spans="1:26" ht="14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spans="1:26" ht="14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spans="1:26" ht="14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spans="1:26" ht="14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spans="1:26" ht="14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spans="1:26" ht="14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spans="1:26" ht="14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spans="1:26" ht="14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spans="1:26" ht="14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spans="1:26" ht="14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spans="1:26" ht="14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spans="1:26" ht="14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spans="1:26" ht="14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spans="1:26" ht="14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spans="1:26" ht="14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spans="1:26" ht="14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spans="1:26" ht="14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spans="1:26" ht="14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spans="1:26" ht="14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spans="1:26" ht="14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spans="1:26" ht="14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spans="1:26" ht="14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spans="1:26" ht="14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spans="1:26" ht="14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spans="1:26" ht="14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spans="1:26" ht="14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spans="1:26" ht="14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spans="1:26" ht="14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spans="1:26" ht="14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spans="1:26" ht="14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spans="1:26" ht="14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spans="1:26" ht="14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spans="1:26" ht="14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spans="1:26" ht="14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spans="1:26" ht="14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spans="1:26" ht="14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spans="1:26" ht="14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spans="1:26" ht="14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spans="1:26" ht="14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spans="1:26" ht="14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spans="1:26" ht="14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spans="1:26" ht="14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spans="1:26" ht="14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spans="1:26" ht="14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spans="1:26" ht="14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spans="1:26" ht="14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spans="1:26" ht="14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spans="1:26" ht="14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spans="1:26" ht="14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spans="1:26" ht="14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spans="1:26" ht="14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spans="1:26" ht="14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spans="1:26" ht="14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spans="1:26" ht="14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spans="1:26" ht="14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spans="1:26" ht="14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spans="1:26" ht="14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spans="1:26" ht="14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spans="1:26" ht="14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spans="1:26" ht="14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spans="1:26" ht="14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spans="1:26" ht="14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spans="1:26" ht="14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spans="1:26" ht="14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spans="1:26" ht="14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spans="1:26" ht="14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spans="1:26" ht="14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spans="1:26" ht="14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spans="1:26" ht="14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spans="1:26" ht="14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spans="1:26" ht="14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spans="1:26" ht="14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spans="1:26" ht="14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spans="1:26" ht="14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spans="1:26" ht="14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spans="1:26" ht="14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spans="1:26" ht="14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spans="1:26" ht="14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spans="1:26" ht="14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spans="1:26" ht="14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spans="1:26" ht="14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spans="1:26" ht="14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spans="1:26" ht="14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spans="1:26" ht="14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spans="1:26" ht="14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spans="1:26" ht="14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spans="1:26" ht="14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spans="1:26" ht="14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spans="1:26" ht="14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spans="1:26" ht="14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spans="1:26" ht="14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spans="1:26" ht="14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spans="1:26" ht="14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spans="1:26" ht="14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spans="1:26" ht="14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spans="1:26" ht="14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spans="1:26" ht="14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spans="1:26" ht="14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spans="1:26" ht="14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spans="1:26" ht="14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spans="1:26" ht="14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spans="1:26" ht="14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spans="1:26" ht="14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spans="1:26" ht="14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spans="1:26" ht="14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spans="1:26" ht="14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spans="1:26" ht="14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spans="1:26" ht="14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spans="1:26" ht="14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spans="1:26" ht="14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spans="1:26" ht="14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spans="1:26" ht="14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spans="1:26" ht="14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spans="1:26" ht="14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spans="1:26" ht="14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spans="1:26" ht="14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spans="1:26" ht="14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spans="1:26" ht="14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spans="1:26" ht="14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spans="1:26" ht="14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spans="1:26" ht="14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spans="1:26" ht="14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spans="1:26" ht="14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spans="1:26" ht="14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spans="1:26" ht="14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spans="1:26" ht="14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spans="1:26" ht="14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spans="1:26" ht="14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spans="1:26" ht="14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spans="1:26" ht="14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spans="1:26" ht="14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spans="1:26" ht="14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spans="1:26" ht="14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spans="1:26" ht="14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spans="1:26" ht="14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spans="1:26" ht="14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spans="1:26" ht="14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spans="1:26" ht="14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spans="1:26" ht="14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spans="1:26" ht="14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spans="1:26" ht="14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spans="1:26" ht="14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spans="1:26" ht="14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spans="1:26" ht="14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spans="1:26" ht="14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spans="1:26" ht="14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spans="1:26" ht="14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spans="1:26" ht="14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spans="1:26" ht="14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spans="1:26" ht="14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spans="1:26" ht="14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spans="1:26" ht="14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spans="1:26" ht="14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spans="1:26" ht="14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spans="1:26" ht="14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spans="1:26" ht="14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spans="1:26" ht="14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spans="1:26" ht="14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spans="1:26" ht="14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spans="1:26" ht="14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spans="1:26" ht="14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spans="1:26" ht="14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spans="1:26" ht="14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spans="1:26" ht="14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spans="1:26" ht="14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spans="1:26" ht="14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spans="1:26" ht="14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spans="1:26" ht="14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spans="1:26" ht="14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spans="1:26" ht="14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spans="1:26" ht="14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spans="1:26" ht="14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spans="1:26" ht="14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spans="1:26" ht="14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spans="1:26" ht="14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spans="1:26" ht="14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spans="1:26" ht="14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spans="1:26" ht="14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spans="1:26" ht="14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spans="1:26" ht="14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spans="1:26" ht="14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spans="1:26" ht="14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spans="1:26" ht="14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spans="1:26" ht="14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spans="1:26" ht="14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spans="1:26" ht="14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spans="1:26" ht="14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spans="1:26" ht="14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spans="1:26" ht="14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spans="1:26" ht="14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spans="1:26" ht="14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spans="1:26" ht="14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spans="1:26" ht="14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spans="1:26" ht="14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spans="1:26" ht="14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spans="1:26" ht="14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spans="1:26" ht="14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spans="1:26" ht="14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spans="1:26" ht="14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spans="1:26" ht="14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spans="1:26" ht="14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spans="1:26" ht="14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spans="1:26" ht="14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spans="1:26" ht="14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spans="1:26" ht="14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spans="1:26" ht="14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spans="1:26" ht="14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spans="1:26" ht="14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spans="1:26" ht="14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spans="1:26" ht="14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spans="1:26" ht="14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spans="1:26" ht="14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spans="1:26" ht="14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spans="1:26" ht="14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spans="1:26" ht="14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spans="1:26" ht="14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spans="1:26" ht="14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spans="1:26" ht="14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spans="1:26" ht="14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spans="1:26" ht="14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spans="1:26" ht="14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spans="1:26" ht="14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spans="1:26" ht="14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spans="1:26" ht="14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spans="1:26" ht="14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spans="1:26" ht="14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spans="1:26" ht="14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spans="1:26" ht="14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spans="1:26" ht="14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spans="1:26" ht="14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spans="1:26" ht="14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8.140625" customWidth="1"/>
    <col min="2" max="6" width="10.7109375" customWidth="1"/>
    <col min="7" max="7" width="12" customWidth="1"/>
    <col min="8" max="8" width="10.7109375" customWidth="1"/>
    <col min="9" max="9" width="15.28515625" customWidth="1"/>
  </cols>
  <sheetData>
    <row r="1" spans="1:9" ht="18.75" customHeight="1">
      <c r="A1" s="1" t="s">
        <v>461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4" t="s">
        <v>502</v>
      </c>
      <c r="B6" s="85" t="s">
        <v>6</v>
      </c>
      <c r="C6" s="85" t="s">
        <v>7</v>
      </c>
      <c r="D6" s="85" t="s">
        <v>8</v>
      </c>
      <c r="E6" s="85" t="s">
        <v>9</v>
      </c>
      <c r="F6" s="85" t="s">
        <v>10</v>
      </c>
      <c r="G6" s="85" t="s">
        <v>11</v>
      </c>
      <c r="H6" s="85" t="s">
        <v>12</v>
      </c>
      <c r="I6" s="85" t="s">
        <v>13</v>
      </c>
    </row>
    <row r="7" spans="1:9" ht="21" customHeight="1">
      <c r="A7" s="67" t="s">
        <v>503</v>
      </c>
      <c r="B7" s="68">
        <v>200</v>
      </c>
      <c r="C7" s="68"/>
      <c r="D7" s="68">
        <v>232</v>
      </c>
      <c r="E7" s="21">
        <v>95</v>
      </c>
      <c r="F7" s="77"/>
      <c r="G7" s="21"/>
      <c r="H7" s="21">
        <v>299</v>
      </c>
      <c r="I7" s="8">
        <f t="shared" ref="I7:I23" si="0">SUM(B7:H7)</f>
        <v>826</v>
      </c>
    </row>
    <row r="8" spans="1:9" ht="21" customHeight="1">
      <c r="A8" s="71" t="s">
        <v>505</v>
      </c>
      <c r="B8" s="68">
        <v>310</v>
      </c>
      <c r="C8" s="68">
        <v>283</v>
      </c>
      <c r="D8" s="68">
        <v>165</v>
      </c>
      <c r="E8" s="21"/>
      <c r="F8" s="21">
        <v>96</v>
      </c>
      <c r="G8" s="21">
        <v>232</v>
      </c>
      <c r="H8" s="77"/>
      <c r="I8" s="8">
        <f t="shared" si="0"/>
        <v>1086</v>
      </c>
    </row>
    <row r="9" spans="1:9" ht="21" customHeight="1">
      <c r="A9" s="71" t="s">
        <v>507</v>
      </c>
      <c r="B9" s="68"/>
      <c r="C9" s="68">
        <v>501</v>
      </c>
      <c r="D9" s="68"/>
      <c r="E9" s="21"/>
      <c r="F9" s="21">
        <v>160</v>
      </c>
      <c r="G9" s="21"/>
      <c r="H9" s="77"/>
      <c r="I9" s="8">
        <f t="shared" si="0"/>
        <v>661</v>
      </c>
    </row>
    <row r="10" spans="1:9" ht="21" customHeight="1">
      <c r="A10" s="71" t="s">
        <v>463</v>
      </c>
      <c r="B10" s="68">
        <v>60</v>
      </c>
      <c r="C10" s="68">
        <v>572</v>
      </c>
      <c r="D10" s="68">
        <v>424</v>
      </c>
      <c r="E10" s="21"/>
      <c r="F10" s="77"/>
      <c r="G10" s="21"/>
      <c r="H10" s="77"/>
      <c r="I10" s="8">
        <f t="shared" si="0"/>
        <v>1056</v>
      </c>
    </row>
    <row r="11" spans="1:9" ht="21" customHeight="1">
      <c r="A11" s="70" t="s">
        <v>510</v>
      </c>
      <c r="B11" s="68">
        <v>280</v>
      </c>
      <c r="C11" s="68"/>
      <c r="D11" s="68"/>
      <c r="E11" s="21"/>
      <c r="F11" s="77"/>
      <c r="G11" s="21"/>
      <c r="H11" s="21"/>
      <c r="I11" s="8">
        <f t="shared" si="0"/>
        <v>280</v>
      </c>
    </row>
    <row r="12" spans="1:9" ht="21" customHeight="1">
      <c r="A12" s="71" t="s">
        <v>511</v>
      </c>
      <c r="B12" s="68"/>
      <c r="C12" s="68"/>
      <c r="D12" s="68"/>
      <c r="E12" s="21"/>
      <c r="F12" s="77"/>
      <c r="G12" s="21"/>
      <c r="H12" s="77"/>
      <c r="I12" s="8">
        <f t="shared" si="0"/>
        <v>0</v>
      </c>
    </row>
    <row r="13" spans="1:9" ht="21" customHeight="1">
      <c r="A13" s="71" t="s">
        <v>241</v>
      </c>
      <c r="B13" s="68"/>
      <c r="C13" s="68"/>
      <c r="D13" s="68"/>
      <c r="E13" s="21"/>
      <c r="F13" s="77"/>
      <c r="G13" s="21"/>
      <c r="H13" s="21">
        <v>430</v>
      </c>
      <c r="I13" s="8">
        <f t="shared" si="0"/>
        <v>430</v>
      </c>
    </row>
    <row r="14" spans="1:9" ht="21" customHeight="1">
      <c r="A14" s="70" t="s">
        <v>512</v>
      </c>
      <c r="B14" s="68"/>
      <c r="C14" s="68"/>
      <c r="D14" s="68"/>
      <c r="E14" s="21"/>
      <c r="F14" s="21">
        <v>1338</v>
      </c>
      <c r="G14" s="21"/>
      <c r="H14" s="77"/>
      <c r="I14" s="8">
        <f t="shared" si="0"/>
        <v>1338</v>
      </c>
    </row>
    <row r="15" spans="1:9" ht="21" customHeight="1">
      <c r="A15" s="71" t="s">
        <v>515</v>
      </c>
      <c r="B15" s="68"/>
      <c r="C15" s="68"/>
      <c r="D15" s="68"/>
      <c r="E15" s="21"/>
      <c r="F15" s="77"/>
      <c r="G15" s="21"/>
      <c r="H15" s="21">
        <v>48</v>
      </c>
      <c r="I15" s="8">
        <f t="shared" si="0"/>
        <v>48</v>
      </c>
    </row>
    <row r="16" spans="1:9" ht="21" customHeight="1">
      <c r="A16" s="71"/>
      <c r="B16" s="68"/>
      <c r="C16" s="68"/>
      <c r="D16" s="68"/>
      <c r="E16" s="21"/>
      <c r="F16" s="77"/>
      <c r="G16" s="21"/>
      <c r="H16" s="77"/>
      <c r="I16" s="8">
        <f t="shared" si="0"/>
        <v>0</v>
      </c>
    </row>
    <row r="17" spans="1:9" ht="21" customHeight="1">
      <c r="A17" s="71"/>
      <c r="B17" s="68"/>
      <c r="C17" s="68"/>
      <c r="D17" s="77"/>
      <c r="E17" s="21"/>
      <c r="F17" s="77"/>
      <c r="G17" s="21"/>
      <c r="H17" s="77"/>
      <c r="I17" s="8">
        <f t="shared" si="0"/>
        <v>0</v>
      </c>
    </row>
    <row r="18" spans="1:9" ht="21" customHeight="1">
      <c r="A18" s="10"/>
      <c r="B18" s="68"/>
      <c r="C18" s="68"/>
      <c r="D18" s="77"/>
      <c r="E18" s="21"/>
      <c r="F18" s="77"/>
      <c r="G18" s="21"/>
      <c r="H18" s="77"/>
      <c r="I18" s="8">
        <f t="shared" si="0"/>
        <v>0</v>
      </c>
    </row>
    <row r="19" spans="1:9" ht="21" customHeight="1">
      <c r="A19" s="10"/>
      <c r="B19" s="68"/>
      <c r="C19" s="68"/>
      <c r="D19" s="77"/>
      <c r="E19" s="21"/>
      <c r="F19" s="77"/>
      <c r="G19" s="21"/>
      <c r="H19" s="21"/>
      <c r="I19" s="8">
        <f t="shared" si="0"/>
        <v>0</v>
      </c>
    </row>
    <row r="20" spans="1:9" ht="21" customHeight="1">
      <c r="A20" s="73"/>
      <c r="B20" s="68"/>
      <c r="C20" s="68"/>
      <c r="D20" s="77"/>
      <c r="E20" s="21"/>
      <c r="F20" s="77"/>
      <c r="G20" s="21"/>
      <c r="H20" s="77"/>
      <c r="I20" s="8">
        <f t="shared" si="0"/>
        <v>0</v>
      </c>
    </row>
    <row r="21" spans="1:9" ht="21" customHeight="1">
      <c r="A21" s="73"/>
      <c r="B21" s="68"/>
      <c r="C21" s="68"/>
      <c r="D21" s="77"/>
      <c r="E21" s="21"/>
      <c r="F21" s="77"/>
      <c r="G21" s="21"/>
      <c r="H21" s="77"/>
      <c r="I21" s="8">
        <f t="shared" si="0"/>
        <v>0</v>
      </c>
    </row>
    <row r="22" spans="1:9" ht="21" customHeight="1">
      <c r="A22" s="73"/>
      <c r="B22" s="68"/>
      <c r="C22" s="68"/>
      <c r="D22" s="77"/>
      <c r="E22" s="21"/>
      <c r="F22" s="77"/>
      <c r="G22" s="21"/>
      <c r="H22" s="77"/>
      <c r="I22" s="8">
        <f t="shared" si="0"/>
        <v>0</v>
      </c>
    </row>
    <row r="23" spans="1:9" ht="21" customHeight="1">
      <c r="A23" s="73"/>
      <c r="B23" s="68"/>
      <c r="C23" s="68"/>
      <c r="D23" s="77"/>
      <c r="E23" s="21"/>
      <c r="F23" s="77"/>
      <c r="G23" s="21"/>
      <c r="H23" s="77"/>
      <c r="I23" s="8">
        <f t="shared" si="0"/>
        <v>0</v>
      </c>
    </row>
    <row r="24" spans="1:9" ht="21" customHeight="1">
      <c r="A24" s="73"/>
      <c r="B24" s="78"/>
      <c r="C24" s="79"/>
      <c r="D24" s="80"/>
      <c r="E24" s="81"/>
      <c r="F24" s="80"/>
      <c r="G24" s="114" t="s">
        <v>366</v>
      </c>
      <c r="H24" s="115"/>
      <c r="I24" s="8">
        <f>SUM(I7:I23)</f>
        <v>5725</v>
      </c>
    </row>
    <row r="25" spans="1:9" ht="10.5" customHeight="1">
      <c r="A25" s="92" t="s">
        <v>49</v>
      </c>
      <c r="B25" s="2"/>
      <c r="C25" s="78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8"/>
      <c r="D26" s="2"/>
      <c r="E26" s="2"/>
      <c r="F26" s="2"/>
      <c r="G26" s="2"/>
      <c r="H26" s="2"/>
      <c r="I26" s="2"/>
    </row>
    <row r="27" spans="1:9" ht="10.5" customHeight="1">
      <c r="A27" s="2" t="s">
        <v>524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525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0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" t="s">
        <v>461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4" t="s">
        <v>504</v>
      </c>
      <c r="B6" s="85" t="s">
        <v>6</v>
      </c>
      <c r="C6" s="85" t="s">
        <v>7</v>
      </c>
      <c r="D6" s="85" t="s">
        <v>8</v>
      </c>
      <c r="E6" s="85" t="s">
        <v>9</v>
      </c>
      <c r="F6" s="85" t="s">
        <v>10</v>
      </c>
      <c r="G6" s="85" t="s">
        <v>11</v>
      </c>
      <c r="H6" s="85" t="s">
        <v>12</v>
      </c>
      <c r="I6" s="85" t="s">
        <v>13</v>
      </c>
    </row>
    <row r="7" spans="1:9" ht="21" customHeight="1">
      <c r="A7" s="67" t="s">
        <v>503</v>
      </c>
      <c r="B7" s="68">
        <v>110</v>
      </c>
      <c r="C7" s="68">
        <v>536</v>
      </c>
      <c r="D7" s="68">
        <v>86</v>
      </c>
      <c r="E7" s="21"/>
      <c r="F7" s="77"/>
      <c r="G7" s="21">
        <v>520</v>
      </c>
      <c r="H7" s="77"/>
      <c r="I7" s="8">
        <f t="shared" ref="I7:I23" si="0">SUM(B7:H7)</f>
        <v>1252</v>
      </c>
    </row>
    <row r="8" spans="1:9" ht="21" customHeight="1">
      <c r="A8" s="71" t="s">
        <v>506</v>
      </c>
      <c r="B8" s="68"/>
      <c r="C8" s="68">
        <v>110</v>
      </c>
      <c r="D8" s="68">
        <v>374</v>
      </c>
      <c r="E8" s="21">
        <v>40</v>
      </c>
      <c r="F8" s="77"/>
      <c r="G8" s="21"/>
      <c r="H8" s="77"/>
      <c r="I8" s="8">
        <f t="shared" si="0"/>
        <v>524</v>
      </c>
    </row>
    <row r="9" spans="1:9" ht="21" customHeight="1">
      <c r="A9" s="71" t="s">
        <v>508</v>
      </c>
      <c r="B9" s="68">
        <v>112</v>
      </c>
      <c r="C9" s="68"/>
      <c r="D9" s="68">
        <v>248</v>
      </c>
      <c r="E9" s="21"/>
      <c r="F9" s="77"/>
      <c r="G9" s="21">
        <v>168</v>
      </c>
      <c r="H9" s="77"/>
      <c r="I9" s="8">
        <f t="shared" si="0"/>
        <v>528</v>
      </c>
    </row>
    <row r="10" spans="1:9" ht="21" customHeight="1">
      <c r="A10" s="71" t="s">
        <v>509</v>
      </c>
      <c r="B10" s="68">
        <v>147</v>
      </c>
      <c r="C10" s="68"/>
      <c r="D10" s="68">
        <v>144</v>
      </c>
      <c r="E10" s="21">
        <v>115</v>
      </c>
      <c r="F10" s="77">
        <v>107</v>
      </c>
      <c r="G10" s="21"/>
      <c r="H10" s="77"/>
      <c r="I10" s="8">
        <f t="shared" si="0"/>
        <v>513</v>
      </c>
    </row>
    <row r="11" spans="1:9" ht="21" customHeight="1">
      <c r="A11" s="71" t="s">
        <v>505</v>
      </c>
      <c r="B11" s="68">
        <v>622</v>
      </c>
      <c r="C11" s="68">
        <v>16</v>
      </c>
      <c r="D11" s="68">
        <v>117</v>
      </c>
      <c r="E11" s="21"/>
      <c r="F11" s="77"/>
      <c r="G11" s="21"/>
      <c r="H11" s="21">
        <v>135</v>
      </c>
      <c r="I11" s="8">
        <f t="shared" si="0"/>
        <v>890</v>
      </c>
    </row>
    <row r="12" spans="1:9" ht="21" customHeight="1">
      <c r="A12" s="71" t="s">
        <v>507</v>
      </c>
      <c r="B12" s="68"/>
      <c r="C12" s="68">
        <v>416</v>
      </c>
      <c r="D12" s="68"/>
      <c r="E12" s="21">
        <v>143</v>
      </c>
      <c r="F12" s="77">
        <v>176</v>
      </c>
      <c r="G12" s="21"/>
      <c r="H12" s="77"/>
      <c r="I12" s="8">
        <f t="shared" si="0"/>
        <v>735</v>
      </c>
    </row>
    <row r="13" spans="1:9" ht="21" customHeight="1">
      <c r="A13" s="71" t="s">
        <v>514</v>
      </c>
      <c r="B13" s="68"/>
      <c r="C13" s="68"/>
      <c r="D13" s="68">
        <v>186</v>
      </c>
      <c r="E13" s="21">
        <v>52</v>
      </c>
      <c r="F13" s="77">
        <v>64</v>
      </c>
      <c r="G13" s="21"/>
      <c r="H13" s="77"/>
      <c r="I13" s="8">
        <f t="shared" si="0"/>
        <v>302</v>
      </c>
    </row>
    <row r="14" spans="1:9" ht="21" customHeight="1">
      <c r="A14" s="71" t="s">
        <v>516</v>
      </c>
      <c r="B14" s="68">
        <v>0</v>
      </c>
      <c r="C14" s="68">
        <v>48</v>
      </c>
      <c r="D14" s="68">
        <v>77</v>
      </c>
      <c r="E14" s="21">
        <v>158</v>
      </c>
      <c r="F14" s="77"/>
      <c r="G14" s="21"/>
      <c r="H14" s="77"/>
      <c r="I14" s="8">
        <f t="shared" si="0"/>
        <v>283</v>
      </c>
    </row>
    <row r="15" spans="1:9" ht="21" customHeight="1">
      <c r="A15" s="71" t="s">
        <v>517</v>
      </c>
      <c r="B15" s="68">
        <v>56</v>
      </c>
      <c r="C15" s="68"/>
      <c r="D15" s="68"/>
      <c r="E15" s="21"/>
      <c r="F15" s="77"/>
      <c r="G15" s="21"/>
      <c r="H15" s="77"/>
      <c r="I15" s="8">
        <f t="shared" si="0"/>
        <v>56</v>
      </c>
    </row>
    <row r="16" spans="1:9" ht="21" customHeight="1">
      <c r="A16" s="71" t="s">
        <v>518</v>
      </c>
      <c r="B16" s="68"/>
      <c r="C16" s="68"/>
      <c r="D16" s="68">
        <f>304+320</f>
        <v>624</v>
      </c>
      <c r="E16" s="21"/>
      <c r="F16" s="77"/>
      <c r="G16" s="21"/>
      <c r="H16" s="77"/>
      <c r="I16" s="8">
        <f t="shared" si="0"/>
        <v>624</v>
      </c>
    </row>
    <row r="17" spans="1:9" ht="21" customHeight="1">
      <c r="A17" s="71" t="s">
        <v>520</v>
      </c>
      <c r="B17" s="68"/>
      <c r="C17" s="68"/>
      <c r="D17" s="77"/>
      <c r="E17" s="21"/>
      <c r="F17" s="77">
        <v>695</v>
      </c>
      <c r="G17" s="21"/>
      <c r="H17" s="77"/>
      <c r="I17" s="8">
        <f t="shared" si="0"/>
        <v>695</v>
      </c>
    </row>
    <row r="18" spans="1:9" ht="21" customHeight="1">
      <c r="A18" s="10" t="s">
        <v>521</v>
      </c>
      <c r="B18" s="68"/>
      <c r="C18" s="68"/>
      <c r="D18" s="77"/>
      <c r="E18" s="21"/>
      <c r="F18" s="77"/>
      <c r="G18" s="21">
        <v>299</v>
      </c>
      <c r="H18" s="77"/>
      <c r="I18" s="8">
        <f t="shared" si="0"/>
        <v>299</v>
      </c>
    </row>
    <row r="19" spans="1:9" ht="21" customHeight="1">
      <c r="A19" s="10" t="s">
        <v>522</v>
      </c>
      <c r="B19" s="68"/>
      <c r="C19" s="68"/>
      <c r="D19" s="77"/>
      <c r="E19" s="21"/>
      <c r="F19" s="77"/>
      <c r="G19" s="21"/>
      <c r="H19" s="21">
        <v>504</v>
      </c>
      <c r="I19" s="8">
        <f t="shared" si="0"/>
        <v>504</v>
      </c>
    </row>
    <row r="20" spans="1:9" ht="21" customHeight="1">
      <c r="A20" s="73"/>
      <c r="B20" s="68"/>
      <c r="C20" s="68"/>
      <c r="D20" s="77"/>
      <c r="E20" s="21"/>
      <c r="F20" s="77"/>
      <c r="G20" s="21"/>
      <c r="H20" s="77"/>
      <c r="I20" s="8">
        <f t="shared" si="0"/>
        <v>0</v>
      </c>
    </row>
    <row r="21" spans="1:9" ht="21" customHeight="1">
      <c r="A21" s="73"/>
      <c r="B21" s="68"/>
      <c r="C21" s="68"/>
      <c r="D21" s="77"/>
      <c r="E21" s="21"/>
      <c r="F21" s="77"/>
      <c r="G21" s="21"/>
      <c r="H21" s="77"/>
      <c r="I21" s="8">
        <f t="shared" si="0"/>
        <v>0</v>
      </c>
    </row>
    <row r="22" spans="1:9" ht="21" customHeight="1">
      <c r="A22" s="73"/>
      <c r="B22" s="68"/>
      <c r="C22" s="68"/>
      <c r="D22" s="77"/>
      <c r="E22" s="21"/>
      <c r="F22" s="77"/>
      <c r="G22" s="21"/>
      <c r="H22" s="77"/>
      <c r="I22" s="8">
        <f t="shared" si="0"/>
        <v>0</v>
      </c>
    </row>
    <row r="23" spans="1:9" ht="21" customHeight="1">
      <c r="A23" s="73"/>
      <c r="B23" s="68"/>
      <c r="C23" s="68"/>
      <c r="D23" s="77"/>
      <c r="E23" s="21"/>
      <c r="F23" s="77"/>
      <c r="G23" s="21"/>
      <c r="H23" s="77"/>
      <c r="I23" s="8">
        <f t="shared" si="0"/>
        <v>0</v>
      </c>
    </row>
    <row r="24" spans="1:9" ht="21" customHeight="1">
      <c r="A24" s="73"/>
      <c r="B24" s="78"/>
      <c r="C24" s="79"/>
      <c r="D24" s="80"/>
      <c r="E24" s="81"/>
      <c r="F24" s="80"/>
      <c r="G24" s="114" t="s">
        <v>366</v>
      </c>
      <c r="H24" s="115"/>
      <c r="I24" s="8">
        <f>SUM(I7:I23)</f>
        <v>7205</v>
      </c>
    </row>
    <row r="25" spans="1:9" ht="10.5" customHeight="1">
      <c r="A25" s="92" t="s">
        <v>49</v>
      </c>
      <c r="B25" s="2"/>
      <c r="C25" s="78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8"/>
      <c r="D26" s="2"/>
      <c r="E26" s="2"/>
      <c r="F26" s="2"/>
      <c r="G26" s="2"/>
      <c r="H26" s="2"/>
      <c r="I26" s="2"/>
    </row>
    <row r="27" spans="1:9" ht="10.5" customHeight="1">
      <c r="A27" s="2" t="s">
        <v>524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525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" t="s">
        <v>461</v>
      </c>
      <c r="B1" s="2"/>
      <c r="C1" s="2"/>
      <c r="D1" s="2"/>
      <c r="E1" s="25" t="s">
        <v>208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5" t="s">
        <v>529</v>
      </c>
      <c r="B6" s="85" t="s">
        <v>6</v>
      </c>
      <c r="C6" s="85" t="s">
        <v>7</v>
      </c>
      <c r="D6" s="85" t="s">
        <v>8</v>
      </c>
      <c r="E6" s="85" t="s">
        <v>9</v>
      </c>
      <c r="F6" s="85" t="s">
        <v>10</v>
      </c>
      <c r="G6" s="85" t="s">
        <v>11</v>
      </c>
      <c r="H6" s="85" t="s">
        <v>12</v>
      </c>
      <c r="I6" s="85" t="s">
        <v>13</v>
      </c>
    </row>
    <row r="7" spans="1:9" ht="21" customHeight="1">
      <c r="A7" s="103" t="s">
        <v>503</v>
      </c>
      <c r="B7" s="104">
        <v>399</v>
      </c>
      <c r="C7" s="104">
        <v>626</v>
      </c>
      <c r="D7" s="80">
        <v>324</v>
      </c>
      <c r="E7" s="81">
        <v>215</v>
      </c>
      <c r="F7" s="80"/>
      <c r="G7" s="80"/>
      <c r="H7" s="80"/>
      <c r="I7" s="80">
        <f t="shared" ref="I7:I23" si="0">SUM(B7:H7)</f>
        <v>1564</v>
      </c>
    </row>
    <row r="8" spans="1:9" ht="21" customHeight="1">
      <c r="A8" s="106" t="s">
        <v>531</v>
      </c>
      <c r="B8" s="107"/>
      <c r="C8" s="108">
        <v>588</v>
      </c>
      <c r="D8" s="80"/>
      <c r="E8" s="80"/>
      <c r="F8" s="80"/>
      <c r="G8" s="80"/>
      <c r="H8" s="80"/>
      <c r="I8" s="80">
        <f t="shared" si="0"/>
        <v>588</v>
      </c>
    </row>
    <row r="9" spans="1:9" ht="21" customHeight="1">
      <c r="A9" s="106" t="s">
        <v>239</v>
      </c>
      <c r="B9" s="108">
        <v>22</v>
      </c>
      <c r="C9" s="108">
        <v>198</v>
      </c>
      <c r="D9" s="80">
        <v>68</v>
      </c>
      <c r="E9" s="80"/>
      <c r="F9" s="80"/>
      <c r="G9" s="81">
        <v>312</v>
      </c>
      <c r="H9" s="80"/>
      <c r="I9" s="80">
        <f t="shared" si="0"/>
        <v>600</v>
      </c>
    </row>
    <row r="10" spans="1:9" ht="21" customHeight="1">
      <c r="A10" s="106" t="s">
        <v>330</v>
      </c>
      <c r="B10" s="108">
        <v>343</v>
      </c>
      <c r="C10" s="108">
        <v>319</v>
      </c>
      <c r="D10" s="80"/>
      <c r="E10" s="80"/>
      <c r="F10" s="81">
        <v>150</v>
      </c>
      <c r="G10" s="81">
        <v>448</v>
      </c>
      <c r="H10" s="80"/>
      <c r="I10" s="80">
        <f t="shared" si="0"/>
        <v>1260</v>
      </c>
    </row>
    <row r="11" spans="1:9" ht="21" customHeight="1">
      <c r="A11" s="106" t="s">
        <v>532</v>
      </c>
      <c r="B11" s="107"/>
      <c r="C11" s="108">
        <v>72</v>
      </c>
      <c r="D11" s="80">
        <v>135</v>
      </c>
      <c r="E11" s="80"/>
      <c r="F11" s="80"/>
      <c r="G11" s="81">
        <v>288</v>
      </c>
      <c r="H11" s="80"/>
      <c r="I11" s="80">
        <f t="shared" si="0"/>
        <v>495</v>
      </c>
    </row>
    <row r="12" spans="1:9" ht="21" customHeight="1">
      <c r="A12" s="106" t="s">
        <v>533</v>
      </c>
      <c r="B12" s="108">
        <v>215</v>
      </c>
      <c r="C12" s="108">
        <v>191</v>
      </c>
      <c r="D12" s="80">
        <v>56</v>
      </c>
      <c r="E12" s="81">
        <v>78</v>
      </c>
      <c r="F12" s="80"/>
      <c r="G12" s="80"/>
      <c r="H12" s="80"/>
      <c r="I12" s="80">
        <f t="shared" si="0"/>
        <v>540</v>
      </c>
    </row>
    <row r="13" spans="1:9" ht="21" customHeight="1">
      <c r="A13" s="106" t="s">
        <v>534</v>
      </c>
      <c r="B13" s="108">
        <v>312</v>
      </c>
      <c r="C13" s="107"/>
      <c r="D13" s="80"/>
      <c r="E13" s="80"/>
      <c r="F13" s="80"/>
      <c r="G13" s="80"/>
      <c r="H13" s="80"/>
      <c r="I13" s="80">
        <f t="shared" si="0"/>
        <v>312</v>
      </c>
    </row>
    <row r="14" spans="1:9" ht="21" customHeight="1">
      <c r="A14" s="106" t="s">
        <v>535</v>
      </c>
      <c r="B14" s="107"/>
      <c r="C14" s="107"/>
      <c r="D14" s="80"/>
      <c r="E14" s="80"/>
      <c r="F14" s="80"/>
      <c r="G14" s="80"/>
      <c r="H14" s="80"/>
      <c r="I14" s="80">
        <f t="shared" si="0"/>
        <v>0</v>
      </c>
    </row>
    <row r="15" spans="1:9" ht="21" customHeight="1">
      <c r="A15" s="106" t="s">
        <v>536</v>
      </c>
      <c r="B15" s="107"/>
      <c r="C15" s="107"/>
      <c r="D15" s="80"/>
      <c r="E15" s="80"/>
      <c r="F15" s="80"/>
      <c r="G15" s="80"/>
      <c r="H15" s="80"/>
      <c r="I15" s="80">
        <f t="shared" si="0"/>
        <v>0</v>
      </c>
    </row>
    <row r="16" spans="1:9" ht="21" customHeight="1">
      <c r="A16" s="106" t="s">
        <v>537</v>
      </c>
      <c r="B16" s="107"/>
      <c r="C16" s="107"/>
      <c r="D16" s="80"/>
      <c r="E16" s="80"/>
      <c r="F16" s="81">
        <v>1028</v>
      </c>
      <c r="G16" s="80"/>
      <c r="H16" s="80"/>
      <c r="I16" s="80">
        <f t="shared" si="0"/>
        <v>1028</v>
      </c>
    </row>
    <row r="17" spans="1:9" ht="21" customHeight="1">
      <c r="A17" s="106" t="s">
        <v>538</v>
      </c>
      <c r="B17" s="107"/>
      <c r="C17" s="107"/>
      <c r="D17" s="80"/>
      <c r="E17" s="80"/>
      <c r="F17" s="80"/>
      <c r="G17" s="80"/>
      <c r="H17" s="80"/>
      <c r="I17" s="80">
        <f t="shared" si="0"/>
        <v>0</v>
      </c>
    </row>
    <row r="18" spans="1:9" ht="21" customHeight="1">
      <c r="A18" s="73"/>
      <c r="B18" s="80"/>
      <c r="C18" s="80"/>
      <c r="D18" s="80"/>
      <c r="E18" s="80"/>
      <c r="F18" s="80"/>
      <c r="G18" s="80"/>
      <c r="H18" s="80"/>
      <c r="I18" s="80">
        <f t="shared" si="0"/>
        <v>0</v>
      </c>
    </row>
    <row r="19" spans="1:9" ht="21" customHeight="1">
      <c r="A19" s="73"/>
      <c r="B19" s="80"/>
      <c r="C19" s="80"/>
      <c r="D19" s="80"/>
      <c r="E19" s="80"/>
      <c r="F19" s="80"/>
      <c r="G19" s="80"/>
      <c r="H19" s="80"/>
      <c r="I19" s="80">
        <f t="shared" si="0"/>
        <v>0</v>
      </c>
    </row>
    <row r="20" spans="1:9" ht="21" customHeight="1">
      <c r="A20" s="73"/>
      <c r="B20" s="80"/>
      <c r="C20" s="80"/>
      <c r="D20" s="80"/>
      <c r="E20" s="80"/>
      <c r="F20" s="80"/>
      <c r="G20" s="80"/>
      <c r="H20" s="80"/>
      <c r="I20" s="80">
        <f t="shared" si="0"/>
        <v>0</v>
      </c>
    </row>
    <row r="21" spans="1:9" ht="21" customHeight="1">
      <c r="A21" s="73"/>
      <c r="B21" s="80"/>
      <c r="C21" s="80"/>
      <c r="D21" s="80"/>
      <c r="E21" s="80"/>
      <c r="F21" s="80"/>
      <c r="G21" s="80"/>
      <c r="H21" s="80"/>
      <c r="I21" s="80">
        <f t="shared" si="0"/>
        <v>0</v>
      </c>
    </row>
    <row r="22" spans="1:9" ht="21" customHeight="1">
      <c r="A22" s="73"/>
      <c r="B22" s="80"/>
      <c r="C22" s="80"/>
      <c r="D22" s="80"/>
      <c r="E22" s="80"/>
      <c r="F22" s="80"/>
      <c r="G22" s="80"/>
      <c r="H22" s="80"/>
      <c r="I22" s="80">
        <f t="shared" si="0"/>
        <v>0</v>
      </c>
    </row>
    <row r="23" spans="1:9" ht="21" customHeight="1">
      <c r="A23" s="73"/>
      <c r="B23" s="80"/>
      <c r="C23" s="80"/>
      <c r="D23" s="80"/>
      <c r="E23" s="80"/>
      <c r="F23" s="80"/>
      <c r="G23" s="80"/>
      <c r="H23" s="80"/>
      <c r="I23" s="80">
        <f t="shared" si="0"/>
        <v>0</v>
      </c>
    </row>
    <row r="24" spans="1:9" ht="21" customHeight="1">
      <c r="A24" s="73"/>
      <c r="B24" s="80"/>
      <c r="C24" s="80"/>
      <c r="D24" s="80"/>
      <c r="E24" s="80"/>
      <c r="F24" s="80"/>
      <c r="G24" s="114" t="s">
        <v>366</v>
      </c>
      <c r="H24" s="115"/>
      <c r="I24" s="80">
        <f>SUM(I7:I23)</f>
        <v>6387</v>
      </c>
    </row>
    <row r="25" spans="1:9" ht="10.5" customHeight="1">
      <c r="A25" s="92" t="s">
        <v>49</v>
      </c>
      <c r="B25" s="2"/>
      <c r="C25" s="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0.5" customHeight="1">
      <c r="A27" s="2" t="s">
        <v>524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525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/>
  </sheetViews>
  <sheetFormatPr baseColWidth="10" defaultColWidth="17.28515625" defaultRowHeight="15" customHeight="1" x14ac:dyDescent="0"/>
  <cols>
    <col min="1" max="1" width="34.7109375" customWidth="1"/>
  </cols>
  <sheetData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54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58</v>
      </c>
      <c r="B7" s="20">
        <v>212</v>
      </c>
      <c r="C7" s="20"/>
      <c r="D7" s="20"/>
      <c r="E7" s="21"/>
      <c r="F7" s="21"/>
      <c r="G7" s="21"/>
      <c r="H7" s="21"/>
      <c r="I7" s="8">
        <f t="shared" ref="I7:I26" si="0">SUM(B7:H7)</f>
        <v>212</v>
      </c>
    </row>
    <row r="8" spans="1:9" ht="15" customHeight="1">
      <c r="A8" s="5" t="s">
        <v>70</v>
      </c>
      <c r="B8" s="20"/>
      <c r="C8" s="20">
        <v>84</v>
      </c>
      <c r="D8" s="20"/>
      <c r="E8" s="21"/>
      <c r="F8" s="21"/>
      <c r="G8" s="22">
        <v>190</v>
      </c>
      <c r="H8" s="21"/>
      <c r="I8" s="8">
        <f t="shared" si="0"/>
        <v>274</v>
      </c>
    </row>
    <row r="9" spans="1:9" ht="15" customHeight="1">
      <c r="A9" s="5" t="s">
        <v>71</v>
      </c>
      <c r="B9" s="20"/>
      <c r="C9" s="20">
        <v>96</v>
      </c>
      <c r="D9" s="20">
        <v>250</v>
      </c>
      <c r="E9" s="21"/>
      <c r="F9" s="21">
        <v>248</v>
      </c>
      <c r="G9" s="21"/>
      <c r="H9" s="21"/>
      <c r="I9" s="8">
        <f t="shared" si="0"/>
        <v>594</v>
      </c>
    </row>
    <row r="10" spans="1:9" ht="15" customHeight="1">
      <c r="A10" s="5" t="s">
        <v>72</v>
      </c>
      <c r="B10" s="20"/>
      <c r="C10" s="20">
        <v>551</v>
      </c>
      <c r="D10" s="20"/>
      <c r="E10" s="21">
        <v>55</v>
      </c>
      <c r="F10" s="21"/>
      <c r="G10" s="21"/>
      <c r="H10" s="21"/>
      <c r="I10" s="8">
        <f t="shared" si="0"/>
        <v>606</v>
      </c>
    </row>
    <row r="11" spans="1:9" ht="15" customHeight="1">
      <c r="A11" s="5" t="s">
        <v>73</v>
      </c>
      <c r="B11" s="20"/>
      <c r="C11" s="20"/>
      <c r="D11" s="20">
        <v>34</v>
      </c>
      <c r="E11" s="21"/>
      <c r="F11" s="21"/>
      <c r="G11" s="21"/>
      <c r="H11" s="21">
        <v>128</v>
      </c>
      <c r="I11" s="8">
        <f t="shared" si="0"/>
        <v>162</v>
      </c>
    </row>
    <row r="12" spans="1:9" ht="15" customHeight="1">
      <c r="A12" s="5" t="s">
        <v>74</v>
      </c>
      <c r="B12" s="20"/>
      <c r="C12" s="20"/>
      <c r="D12" s="20">
        <v>14</v>
      </c>
      <c r="E12" s="21"/>
      <c r="F12" s="21">
        <v>70</v>
      </c>
      <c r="G12" s="22"/>
      <c r="H12" s="21">
        <v>35</v>
      </c>
      <c r="I12" s="8">
        <f t="shared" si="0"/>
        <v>119</v>
      </c>
    </row>
    <row r="13" spans="1:9" ht="15" customHeight="1">
      <c r="A13" s="5" t="s">
        <v>75</v>
      </c>
      <c r="B13" s="20">
        <v>474</v>
      </c>
      <c r="C13" s="20"/>
      <c r="D13" s="20">
        <v>118</v>
      </c>
      <c r="E13" s="21"/>
      <c r="F13" s="21">
        <v>120</v>
      </c>
      <c r="G13" s="21"/>
      <c r="H13" s="21"/>
      <c r="I13" s="8">
        <f t="shared" si="0"/>
        <v>712</v>
      </c>
    </row>
    <row r="14" spans="1:9" ht="15" customHeight="1">
      <c r="A14" s="5" t="s">
        <v>76</v>
      </c>
      <c r="B14" s="20"/>
      <c r="C14" s="20">
        <v>118</v>
      </c>
      <c r="D14" s="20">
        <v>246</v>
      </c>
      <c r="E14" s="21"/>
      <c r="F14" s="21"/>
      <c r="G14" s="21"/>
      <c r="H14" s="21"/>
      <c r="I14" s="8">
        <f t="shared" si="0"/>
        <v>364</v>
      </c>
    </row>
    <row r="15" spans="1:9" ht="15" customHeight="1">
      <c r="A15" s="5" t="s">
        <v>77</v>
      </c>
      <c r="B15" s="20"/>
      <c r="C15" s="20"/>
      <c r="D15" s="20"/>
      <c r="E15" s="21"/>
      <c r="F15" s="21"/>
      <c r="G15" s="21">
        <v>615</v>
      </c>
      <c r="H15" s="21"/>
      <c r="I15" s="8">
        <f t="shared" si="0"/>
        <v>615</v>
      </c>
    </row>
    <row r="16" spans="1:9" ht="15" customHeight="1">
      <c r="A16" s="5" t="s">
        <v>78</v>
      </c>
      <c r="B16" s="20">
        <v>156</v>
      </c>
      <c r="C16" s="20">
        <v>132</v>
      </c>
      <c r="D16" s="20"/>
      <c r="E16" s="21"/>
      <c r="F16" s="21"/>
      <c r="G16" s="21"/>
      <c r="H16" s="21"/>
      <c r="I16" s="8">
        <f t="shared" si="0"/>
        <v>288</v>
      </c>
    </row>
    <row r="17" spans="1:9" ht="15" customHeight="1">
      <c r="A17" s="5" t="s">
        <v>79</v>
      </c>
      <c r="B17" s="20">
        <v>114</v>
      </c>
      <c r="C17" s="20"/>
      <c r="D17" s="20">
        <v>80</v>
      </c>
      <c r="E17" s="21"/>
      <c r="F17" s="21"/>
      <c r="G17" s="21"/>
      <c r="H17" s="21"/>
      <c r="I17" s="8">
        <f t="shared" si="0"/>
        <v>194</v>
      </c>
    </row>
    <row r="18" spans="1:9" ht="15" customHeight="1">
      <c r="A18" s="10" t="s">
        <v>80</v>
      </c>
      <c r="B18" s="20"/>
      <c r="C18" s="20"/>
      <c r="D18" s="20"/>
      <c r="E18" s="21">
        <v>30</v>
      </c>
      <c r="F18" s="21"/>
      <c r="G18" s="21"/>
      <c r="H18" s="21">
        <v>278</v>
      </c>
      <c r="I18" s="8">
        <f t="shared" si="0"/>
        <v>308</v>
      </c>
    </row>
    <row r="19" spans="1:9" ht="15" customHeight="1">
      <c r="A19" s="11" t="s">
        <v>81</v>
      </c>
      <c r="B19" s="20"/>
      <c r="C19" s="20">
        <v>180</v>
      </c>
      <c r="D19" s="20"/>
      <c r="E19" s="21"/>
      <c r="F19" s="21"/>
      <c r="G19" s="21">
        <v>132.5</v>
      </c>
      <c r="H19" s="21"/>
      <c r="I19" s="8">
        <f t="shared" si="0"/>
        <v>312.5</v>
      </c>
    </row>
    <row r="20" spans="1:9" ht="15" customHeight="1">
      <c r="A20" s="10" t="s">
        <v>82</v>
      </c>
      <c r="B20" s="20"/>
      <c r="C20" s="20"/>
      <c r="D20" s="20">
        <v>438</v>
      </c>
      <c r="E20" s="21"/>
      <c r="F20" s="23"/>
      <c r="G20" s="23"/>
      <c r="H20" s="23">
        <v>268</v>
      </c>
      <c r="I20" s="8">
        <f t="shared" si="0"/>
        <v>706</v>
      </c>
    </row>
    <row r="21" spans="1:9" ht="15" customHeight="1">
      <c r="A21" s="10" t="s">
        <v>59</v>
      </c>
      <c r="B21" s="20">
        <v>210</v>
      </c>
      <c r="C21" s="20">
        <v>424</v>
      </c>
      <c r="D21" s="20">
        <v>271</v>
      </c>
      <c r="E21" s="21"/>
      <c r="F21" s="23"/>
      <c r="G21" s="23"/>
      <c r="H21" s="23"/>
      <c r="I21" s="8">
        <f t="shared" si="0"/>
        <v>905</v>
      </c>
    </row>
    <row r="22" spans="1:9" ht="15" customHeight="1">
      <c r="A22" s="10" t="s">
        <v>83</v>
      </c>
      <c r="B22" s="20">
        <v>74</v>
      </c>
      <c r="C22" s="20">
        <v>117</v>
      </c>
      <c r="D22" s="20">
        <v>39</v>
      </c>
      <c r="E22" s="21"/>
      <c r="F22" s="23"/>
      <c r="G22" s="23"/>
      <c r="H22" s="23"/>
      <c r="I22" s="8">
        <f t="shared" si="0"/>
        <v>230</v>
      </c>
    </row>
    <row r="23" spans="1:9" ht="15" customHeight="1">
      <c r="A23" s="10" t="s">
        <v>84</v>
      </c>
      <c r="B23" s="20">
        <v>58</v>
      </c>
      <c r="C23" s="20"/>
      <c r="D23" s="20">
        <v>55</v>
      </c>
      <c r="E23" s="21"/>
      <c r="F23" s="23"/>
      <c r="G23" s="23"/>
      <c r="H23" s="23">
        <v>116</v>
      </c>
      <c r="I23" s="8">
        <f t="shared" si="0"/>
        <v>229</v>
      </c>
    </row>
    <row r="24" spans="1:9" ht="15" customHeight="1">
      <c r="A24" s="10" t="s">
        <v>85</v>
      </c>
      <c r="B24" s="20"/>
      <c r="C24" s="20">
        <v>196</v>
      </c>
      <c r="D24" s="20"/>
      <c r="E24" s="21">
        <v>80</v>
      </c>
      <c r="F24" s="23"/>
      <c r="G24" s="23"/>
      <c r="H24" s="23"/>
      <c r="I24" s="8">
        <f t="shared" si="0"/>
        <v>276</v>
      </c>
    </row>
    <row r="25" spans="1:9" ht="15" customHeight="1">
      <c r="A25" s="10" t="s">
        <v>18</v>
      </c>
      <c r="B25" s="20"/>
      <c r="C25" s="20">
        <v>1355</v>
      </c>
      <c r="D25" s="20"/>
      <c r="E25" s="21">
        <v>270</v>
      </c>
      <c r="F25" s="23">
        <v>324</v>
      </c>
      <c r="G25" s="23">
        <v>415.5</v>
      </c>
      <c r="H25" s="23"/>
      <c r="I25" s="8">
        <f t="shared" si="0"/>
        <v>2364.5</v>
      </c>
    </row>
    <row r="26" spans="1:9" ht="15" customHeight="1">
      <c r="A26" s="10" t="s">
        <v>89</v>
      </c>
      <c r="B26" s="20">
        <v>1252</v>
      </c>
      <c r="C26" s="20"/>
      <c r="D26" s="20"/>
      <c r="E26" s="21"/>
      <c r="F26" s="23"/>
      <c r="G26" s="23"/>
      <c r="H26" s="23"/>
      <c r="I26" s="8">
        <f t="shared" si="0"/>
        <v>1252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6830.5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425781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87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90</v>
      </c>
      <c r="B7" s="20"/>
      <c r="C7" s="20">
        <v>184</v>
      </c>
      <c r="D7" s="20">
        <v>168</v>
      </c>
      <c r="E7" s="21"/>
      <c r="F7" s="21"/>
      <c r="G7" s="21">
        <v>154</v>
      </c>
      <c r="H7" s="21"/>
      <c r="I7" s="8">
        <f t="shared" ref="I7:I26" si="0">SUM(B7:H7)</f>
        <v>506</v>
      </c>
    </row>
    <row r="8" spans="1:9" ht="15" customHeight="1">
      <c r="A8" s="5" t="s">
        <v>52</v>
      </c>
      <c r="B8" s="20">
        <v>166</v>
      </c>
      <c r="C8" s="20">
        <v>21</v>
      </c>
      <c r="D8" s="20">
        <v>482</v>
      </c>
      <c r="E8" s="21">
        <v>85</v>
      </c>
      <c r="F8" s="21">
        <v>84</v>
      </c>
      <c r="G8" s="22"/>
      <c r="H8" s="21"/>
      <c r="I8" s="8">
        <f t="shared" si="0"/>
        <v>838</v>
      </c>
    </row>
    <row r="9" spans="1:9" ht="15" customHeight="1">
      <c r="A9" s="5" t="s">
        <v>91</v>
      </c>
      <c r="B9" s="20"/>
      <c r="C9" s="20">
        <v>84</v>
      </c>
      <c r="D9" s="20">
        <v>82</v>
      </c>
      <c r="E9" s="21">
        <v>40</v>
      </c>
      <c r="F9" s="21"/>
      <c r="G9" s="21"/>
      <c r="H9" s="21"/>
      <c r="I9" s="8">
        <f t="shared" si="0"/>
        <v>206</v>
      </c>
    </row>
    <row r="10" spans="1:9" ht="15" customHeight="1">
      <c r="A10" s="5" t="s">
        <v>34</v>
      </c>
      <c r="B10" s="20">
        <v>666</v>
      </c>
      <c r="C10" s="20">
        <v>485</v>
      </c>
      <c r="D10" s="20">
        <v>220</v>
      </c>
      <c r="E10" s="21"/>
      <c r="F10" s="21"/>
      <c r="G10" s="21">
        <v>428</v>
      </c>
      <c r="H10" s="21"/>
      <c r="I10" s="8">
        <f t="shared" si="0"/>
        <v>1799</v>
      </c>
    </row>
    <row r="11" spans="1:9" ht="15" customHeight="1">
      <c r="A11" s="5" t="s">
        <v>53</v>
      </c>
      <c r="B11" s="20">
        <v>760</v>
      </c>
      <c r="C11" s="20">
        <v>1172</v>
      </c>
      <c r="D11" s="20">
        <v>270</v>
      </c>
      <c r="E11" s="21"/>
      <c r="F11" s="21">
        <v>33</v>
      </c>
      <c r="G11" s="21">
        <v>58</v>
      </c>
      <c r="H11" s="21">
        <v>278</v>
      </c>
      <c r="I11" s="8">
        <f t="shared" si="0"/>
        <v>2571</v>
      </c>
    </row>
    <row r="12" spans="1:9" ht="15" customHeight="1">
      <c r="A12" s="5" t="s">
        <v>92</v>
      </c>
      <c r="B12" s="20"/>
      <c r="C12" s="20"/>
      <c r="D12" s="20">
        <v>130</v>
      </c>
      <c r="E12" s="21"/>
      <c r="F12" s="21"/>
      <c r="G12" s="22" t="s">
        <v>69</v>
      </c>
      <c r="H12" s="21"/>
      <c r="I12" s="8">
        <f t="shared" si="0"/>
        <v>130</v>
      </c>
    </row>
    <row r="13" spans="1:9" ht="15" customHeight="1">
      <c r="A13" s="5" t="s">
        <v>55</v>
      </c>
      <c r="B13" s="20">
        <v>350</v>
      </c>
      <c r="C13" s="20">
        <v>792</v>
      </c>
      <c r="D13" s="20">
        <v>352</v>
      </c>
      <c r="E13" s="21">
        <v>50</v>
      </c>
      <c r="F13" s="21"/>
      <c r="G13" s="21" t="s">
        <v>69</v>
      </c>
      <c r="H13" s="21">
        <v>142</v>
      </c>
      <c r="I13" s="8">
        <f t="shared" si="0"/>
        <v>1686</v>
      </c>
    </row>
    <row r="14" spans="1:9" ht="15" customHeight="1">
      <c r="A14" s="5" t="s">
        <v>93</v>
      </c>
      <c r="B14" s="20"/>
      <c r="C14" s="20"/>
      <c r="D14" s="20">
        <v>115</v>
      </c>
      <c r="E14" s="21"/>
      <c r="F14" s="21">
        <v>136</v>
      </c>
      <c r="G14" s="21"/>
      <c r="H14" s="21">
        <v>224</v>
      </c>
      <c r="I14" s="8">
        <f t="shared" si="0"/>
        <v>475</v>
      </c>
    </row>
    <row r="15" spans="1:9" ht="15" customHeight="1">
      <c r="A15" s="5" t="s">
        <v>56</v>
      </c>
      <c r="B15" s="20"/>
      <c r="C15" s="20"/>
      <c r="D15" s="20"/>
      <c r="E15" s="21">
        <v>70</v>
      </c>
      <c r="F15" s="21">
        <v>120</v>
      </c>
      <c r="G15" s="21">
        <v>291</v>
      </c>
      <c r="H15" s="21"/>
      <c r="I15" s="8">
        <f t="shared" si="0"/>
        <v>481</v>
      </c>
    </row>
    <row r="16" spans="1:9" ht="15" customHeight="1">
      <c r="A16" s="5" t="s">
        <v>14</v>
      </c>
      <c r="B16" s="20">
        <v>145</v>
      </c>
      <c r="C16" s="20">
        <v>540</v>
      </c>
      <c r="D16" s="20">
        <v>254</v>
      </c>
      <c r="E16" s="21">
        <v>130</v>
      </c>
      <c r="F16" s="21"/>
      <c r="G16" s="21"/>
      <c r="H16" s="21"/>
      <c r="I16" s="8">
        <f t="shared" si="0"/>
        <v>1069</v>
      </c>
    </row>
    <row r="17" spans="1:9" ht="15" customHeight="1">
      <c r="A17" s="5" t="s">
        <v>96</v>
      </c>
      <c r="B17" s="20">
        <v>887</v>
      </c>
      <c r="C17" s="20"/>
      <c r="D17" s="20"/>
      <c r="E17" s="21">
        <v>15</v>
      </c>
      <c r="F17" s="21">
        <v>34</v>
      </c>
      <c r="G17" s="21"/>
      <c r="H17" s="21">
        <v>104</v>
      </c>
      <c r="I17" s="8">
        <f t="shared" si="0"/>
        <v>1040</v>
      </c>
    </row>
    <row r="18" spans="1:9" ht="15" customHeight="1">
      <c r="A18" s="10" t="s">
        <v>98</v>
      </c>
      <c r="B18" s="20"/>
      <c r="C18" s="20">
        <v>140</v>
      </c>
      <c r="D18" s="20"/>
      <c r="E18" s="21"/>
      <c r="F18" s="21"/>
      <c r="G18" s="21"/>
      <c r="H18" s="21"/>
      <c r="I18" s="8">
        <f t="shared" si="0"/>
        <v>140</v>
      </c>
    </row>
    <row r="19" spans="1:9" ht="15" customHeight="1">
      <c r="A19" s="11">
        <v>1984</v>
      </c>
      <c r="B19" s="20"/>
      <c r="C19" s="20"/>
      <c r="D19" s="20"/>
      <c r="E19" s="21"/>
      <c r="F19" s="21">
        <v>1334</v>
      </c>
      <c r="G19" s="21"/>
      <c r="H19" s="21"/>
      <c r="I19" s="8">
        <f t="shared" si="0"/>
        <v>1334</v>
      </c>
    </row>
    <row r="20" spans="1:9" ht="15" customHeight="1">
      <c r="A20" s="10" t="s">
        <v>100</v>
      </c>
      <c r="B20" s="20"/>
      <c r="C20" s="20"/>
      <c r="D20" s="20"/>
      <c r="E20" s="21"/>
      <c r="F20" s="23">
        <v>668</v>
      </c>
      <c r="G20" s="23"/>
      <c r="H20" s="23"/>
      <c r="I20" s="8">
        <f t="shared" si="0"/>
        <v>668</v>
      </c>
    </row>
    <row r="21" spans="1:9" ht="15" customHeight="1">
      <c r="A21" s="10" t="s">
        <v>102</v>
      </c>
      <c r="B21" s="20"/>
      <c r="C21" s="20"/>
      <c r="D21" s="20"/>
      <c r="E21" s="21"/>
      <c r="F21" s="23"/>
      <c r="G21" s="23"/>
      <c r="H21" s="23">
        <v>526</v>
      </c>
      <c r="I21" s="8">
        <f t="shared" si="0"/>
        <v>526</v>
      </c>
    </row>
    <row r="22" spans="1:9" ht="15" customHeight="1">
      <c r="A22" s="10"/>
      <c r="B22" s="20"/>
      <c r="C22" s="20"/>
      <c r="D22" s="20"/>
      <c r="E22" s="21"/>
      <c r="F22" s="23"/>
      <c r="G22" s="23"/>
      <c r="H22" s="23"/>
      <c r="I22" s="8">
        <f t="shared" si="0"/>
        <v>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13469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0.710937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86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88</v>
      </c>
      <c r="B7" s="20"/>
      <c r="C7" s="20">
        <v>378</v>
      </c>
      <c r="D7" s="20">
        <v>258</v>
      </c>
      <c r="E7" s="21"/>
      <c r="F7" s="21"/>
      <c r="G7" s="21"/>
      <c r="H7" s="21"/>
      <c r="I7" s="8">
        <f t="shared" ref="I7:I26" si="0">SUM(B7:H7)</f>
        <v>636</v>
      </c>
    </row>
    <row r="8" spans="1:9" ht="15" customHeight="1">
      <c r="A8" s="5" t="s">
        <v>90</v>
      </c>
      <c r="B8" s="20">
        <v>171</v>
      </c>
      <c r="C8" s="20">
        <v>281</v>
      </c>
      <c r="D8" s="20">
        <v>520</v>
      </c>
      <c r="E8" s="21"/>
      <c r="F8" s="21"/>
      <c r="G8" s="22"/>
      <c r="H8" s="21">
        <v>64</v>
      </c>
      <c r="I8" s="8">
        <f t="shared" si="0"/>
        <v>1036</v>
      </c>
    </row>
    <row r="9" spans="1:9" ht="15" customHeight="1">
      <c r="A9" s="5" t="s">
        <v>52</v>
      </c>
      <c r="B9" s="20">
        <v>358</v>
      </c>
      <c r="C9" s="20">
        <v>690</v>
      </c>
      <c r="D9" s="20">
        <v>196</v>
      </c>
      <c r="E9" s="21"/>
      <c r="F9" s="21">
        <v>109</v>
      </c>
      <c r="G9" s="21"/>
      <c r="H9" s="21"/>
      <c r="I9" s="8">
        <f t="shared" si="0"/>
        <v>1353</v>
      </c>
    </row>
    <row r="10" spans="1:9" ht="15" customHeight="1">
      <c r="A10" s="5" t="s">
        <v>91</v>
      </c>
      <c r="B10" s="20">
        <v>353</v>
      </c>
      <c r="C10" s="20">
        <v>240</v>
      </c>
      <c r="D10" s="20">
        <v>454</v>
      </c>
      <c r="E10" s="21"/>
      <c r="F10" s="21">
        <v>298</v>
      </c>
      <c r="G10" s="21"/>
      <c r="H10" s="21"/>
      <c r="I10" s="8">
        <f t="shared" si="0"/>
        <v>1345</v>
      </c>
    </row>
    <row r="11" spans="1:9" ht="15" customHeight="1">
      <c r="A11" s="5" t="s">
        <v>34</v>
      </c>
      <c r="B11" s="20">
        <v>844</v>
      </c>
      <c r="C11" s="20">
        <v>1152</v>
      </c>
      <c r="D11" s="20">
        <v>490</v>
      </c>
      <c r="E11" s="21">
        <v>140</v>
      </c>
      <c r="F11" s="21"/>
      <c r="G11" s="21">
        <v>226</v>
      </c>
      <c r="H11" s="21">
        <v>108</v>
      </c>
      <c r="I11" s="8">
        <f t="shared" si="0"/>
        <v>2960</v>
      </c>
    </row>
    <row r="12" spans="1:9" ht="15" customHeight="1">
      <c r="A12" s="5" t="s">
        <v>53</v>
      </c>
      <c r="B12" s="20">
        <v>857</v>
      </c>
      <c r="C12" s="20">
        <v>764</v>
      </c>
      <c r="D12" s="20"/>
      <c r="E12" s="21"/>
      <c r="F12" s="21"/>
      <c r="G12" s="22"/>
      <c r="H12" s="21">
        <v>312</v>
      </c>
      <c r="I12" s="8">
        <f t="shared" si="0"/>
        <v>1933</v>
      </c>
    </row>
    <row r="13" spans="1:9" ht="15" customHeight="1">
      <c r="A13" s="5" t="s">
        <v>94</v>
      </c>
      <c r="B13" s="20"/>
      <c r="C13" s="20"/>
      <c r="D13" s="20">
        <v>126</v>
      </c>
      <c r="E13" s="21">
        <v>115</v>
      </c>
      <c r="F13" s="21"/>
      <c r="G13" s="21"/>
      <c r="H13" s="21">
        <v>256</v>
      </c>
      <c r="I13" s="8">
        <f t="shared" si="0"/>
        <v>497</v>
      </c>
    </row>
    <row r="14" spans="1:9" ht="15" customHeight="1">
      <c r="A14" s="5" t="s">
        <v>95</v>
      </c>
      <c r="B14" s="20"/>
      <c r="C14" s="20">
        <v>352</v>
      </c>
      <c r="D14" s="20"/>
      <c r="E14" s="21">
        <v>135</v>
      </c>
      <c r="F14" s="21"/>
      <c r="G14" s="21">
        <v>86</v>
      </c>
      <c r="H14" s="21">
        <v>186</v>
      </c>
      <c r="I14" s="8">
        <f t="shared" si="0"/>
        <v>759</v>
      </c>
    </row>
    <row r="15" spans="1:9" ht="15" customHeight="1">
      <c r="A15" s="5" t="s">
        <v>97</v>
      </c>
      <c r="B15" s="20"/>
      <c r="C15" s="20"/>
      <c r="D15" s="20">
        <v>310</v>
      </c>
      <c r="E15" s="21">
        <v>60</v>
      </c>
      <c r="F15" s="21"/>
      <c r="G15" s="21">
        <v>60</v>
      </c>
      <c r="H15" s="21"/>
      <c r="I15" s="8">
        <f t="shared" si="0"/>
        <v>430</v>
      </c>
    </row>
    <row r="16" spans="1:9" ht="15" customHeight="1">
      <c r="A16" s="5" t="s">
        <v>99</v>
      </c>
      <c r="B16" s="20">
        <v>806</v>
      </c>
      <c r="C16" s="20"/>
      <c r="D16" s="20"/>
      <c r="E16" s="21"/>
      <c r="F16" s="21"/>
      <c r="G16" s="21"/>
      <c r="H16" s="21"/>
      <c r="I16" s="8">
        <f t="shared" si="0"/>
        <v>806</v>
      </c>
    </row>
    <row r="17" spans="1:9" ht="15" customHeight="1">
      <c r="A17" s="5" t="s">
        <v>101</v>
      </c>
      <c r="B17" s="20"/>
      <c r="C17" s="20"/>
      <c r="D17" s="20">
        <v>345</v>
      </c>
      <c r="E17" s="21"/>
      <c r="F17" s="21">
        <v>45</v>
      </c>
      <c r="G17" s="21"/>
      <c r="H17" s="21"/>
      <c r="I17" s="8">
        <f t="shared" si="0"/>
        <v>390</v>
      </c>
    </row>
    <row r="18" spans="1:9" ht="15" customHeight="1">
      <c r="A18" s="10" t="s">
        <v>103</v>
      </c>
      <c r="B18" s="20"/>
      <c r="C18" s="20"/>
      <c r="D18" s="20"/>
      <c r="E18" s="21"/>
      <c r="F18" s="21">
        <v>1094</v>
      </c>
      <c r="G18" s="21"/>
      <c r="H18" s="21"/>
      <c r="I18" s="8">
        <f t="shared" si="0"/>
        <v>1094</v>
      </c>
    </row>
    <row r="19" spans="1:9" ht="15" customHeight="1">
      <c r="A19" s="10" t="s">
        <v>104</v>
      </c>
      <c r="B19" s="20"/>
      <c r="C19" s="20"/>
      <c r="D19" s="20"/>
      <c r="E19" s="21"/>
      <c r="F19" s="21"/>
      <c r="G19" s="21"/>
      <c r="H19" s="21">
        <v>226</v>
      </c>
      <c r="I19" s="8">
        <f t="shared" si="0"/>
        <v>226</v>
      </c>
    </row>
    <row r="20" spans="1:9" ht="15" customHeight="1">
      <c r="A20" s="10"/>
      <c r="B20" s="20"/>
      <c r="C20" s="20"/>
      <c r="D20" s="20"/>
      <c r="E20" s="21"/>
      <c r="F20" s="23"/>
      <c r="G20" s="23"/>
      <c r="H20" s="23"/>
      <c r="I20" s="8">
        <f t="shared" si="0"/>
        <v>0</v>
      </c>
    </row>
    <row r="21" spans="1:9" ht="15" customHeight="1">
      <c r="A21" s="10"/>
      <c r="B21" s="20"/>
      <c r="C21" s="20"/>
      <c r="D21" s="20"/>
      <c r="E21" s="21"/>
      <c r="F21" s="23"/>
      <c r="G21" s="23"/>
      <c r="H21" s="23"/>
      <c r="I21" s="8">
        <f t="shared" si="0"/>
        <v>0</v>
      </c>
    </row>
    <row r="22" spans="1:9" ht="15" customHeight="1">
      <c r="A22" s="10"/>
      <c r="B22" s="20"/>
      <c r="C22" s="20"/>
      <c r="D22" s="20"/>
      <c r="E22" s="21"/>
      <c r="F22" s="23"/>
      <c r="G22" s="23"/>
      <c r="H22" s="23"/>
      <c r="I22" s="8">
        <f t="shared" si="0"/>
        <v>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13465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9.710937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105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1:9" ht="15" customHeight="1">
      <c r="A7" s="5" t="s">
        <v>88</v>
      </c>
      <c r="B7" s="20"/>
      <c r="C7" s="20"/>
      <c r="D7" s="20">
        <v>338</v>
      </c>
      <c r="E7" s="21"/>
      <c r="F7" s="21"/>
      <c r="G7" s="21"/>
      <c r="H7" s="21">
        <v>79</v>
      </c>
      <c r="I7" s="8">
        <f t="shared" ref="I7:I26" si="0">SUM(B7:H7)</f>
        <v>417</v>
      </c>
    </row>
    <row r="8" spans="1:9" ht="15" customHeight="1">
      <c r="A8" s="5" t="s">
        <v>90</v>
      </c>
      <c r="B8" s="20">
        <v>14</v>
      </c>
      <c r="C8" s="20"/>
      <c r="D8" s="20">
        <v>205</v>
      </c>
      <c r="E8" s="21"/>
      <c r="F8" s="21"/>
      <c r="G8" s="22">
        <v>277</v>
      </c>
      <c r="H8" s="21"/>
      <c r="I8" s="8">
        <f t="shared" si="0"/>
        <v>496</v>
      </c>
    </row>
    <row r="9" spans="1:9" ht="15" customHeight="1">
      <c r="A9" s="5" t="s">
        <v>52</v>
      </c>
      <c r="B9" s="20">
        <v>188</v>
      </c>
      <c r="C9" s="20"/>
      <c r="D9" s="20">
        <v>548</v>
      </c>
      <c r="E9" s="21"/>
      <c r="F9" s="21">
        <v>194</v>
      </c>
      <c r="G9" s="21">
        <v>383</v>
      </c>
      <c r="H9" s="21"/>
      <c r="I9" s="8">
        <f t="shared" si="0"/>
        <v>1313</v>
      </c>
    </row>
    <row r="10" spans="1:9" ht="15" customHeight="1">
      <c r="A10" s="5" t="s">
        <v>91</v>
      </c>
      <c r="B10" s="20">
        <v>32</v>
      </c>
      <c r="C10" s="20"/>
      <c r="D10" s="20">
        <v>433</v>
      </c>
      <c r="E10" s="21">
        <v>235</v>
      </c>
      <c r="F10" s="21"/>
      <c r="G10" s="21">
        <v>406</v>
      </c>
      <c r="H10" s="21"/>
      <c r="I10" s="8">
        <f t="shared" si="0"/>
        <v>1106</v>
      </c>
    </row>
    <row r="11" spans="1:9" ht="15" customHeight="1">
      <c r="A11" s="5"/>
      <c r="B11" s="20"/>
      <c r="C11" s="20"/>
      <c r="D11" s="20"/>
      <c r="E11" s="21"/>
      <c r="F11" s="21"/>
      <c r="G11" s="21"/>
      <c r="H11" s="21"/>
      <c r="I11" s="8">
        <f t="shared" si="0"/>
        <v>0</v>
      </c>
    </row>
    <row r="12" spans="1:9" ht="15" customHeight="1">
      <c r="A12" s="5" t="s">
        <v>107</v>
      </c>
      <c r="B12" s="20"/>
      <c r="C12" s="20"/>
      <c r="D12" s="20"/>
      <c r="E12" s="21"/>
      <c r="F12" s="21"/>
      <c r="G12" s="22"/>
      <c r="H12" s="21">
        <v>59</v>
      </c>
      <c r="I12" s="8">
        <f t="shared" si="0"/>
        <v>59</v>
      </c>
    </row>
    <row r="13" spans="1:9" ht="15" customHeight="1">
      <c r="A13" s="5" t="s">
        <v>93</v>
      </c>
      <c r="B13" s="20"/>
      <c r="C13" s="20"/>
      <c r="D13" s="20"/>
      <c r="E13" s="21"/>
      <c r="F13" s="21">
        <v>382</v>
      </c>
      <c r="G13" s="21"/>
      <c r="H13" s="21">
        <v>49</v>
      </c>
      <c r="I13" s="8">
        <f t="shared" si="0"/>
        <v>431</v>
      </c>
    </row>
    <row r="14" spans="1:9" ht="15" customHeight="1">
      <c r="A14" s="5" t="s">
        <v>56</v>
      </c>
      <c r="B14" s="20">
        <v>110</v>
      </c>
      <c r="C14" s="20">
        <v>220</v>
      </c>
      <c r="D14" s="20">
        <v>216</v>
      </c>
      <c r="E14" s="21"/>
      <c r="F14" s="21">
        <v>188</v>
      </c>
      <c r="G14" s="21">
        <v>339</v>
      </c>
      <c r="H14" s="21"/>
      <c r="I14" s="8">
        <f t="shared" si="0"/>
        <v>1073</v>
      </c>
    </row>
    <row r="15" spans="1:9" ht="15" customHeight="1">
      <c r="A15" s="5" t="s">
        <v>34</v>
      </c>
      <c r="B15" s="20">
        <v>777</v>
      </c>
      <c r="C15" s="20"/>
      <c r="D15" s="20"/>
      <c r="E15" s="21">
        <v>260</v>
      </c>
      <c r="F15" s="21"/>
      <c r="G15" s="21"/>
      <c r="H15" s="21">
        <v>166</v>
      </c>
      <c r="I15" s="8">
        <f t="shared" si="0"/>
        <v>1203</v>
      </c>
    </row>
    <row r="16" spans="1:9" ht="15" customHeight="1">
      <c r="A16" s="5" t="s">
        <v>112</v>
      </c>
      <c r="B16" s="20">
        <v>312</v>
      </c>
      <c r="C16" s="20"/>
      <c r="D16" s="20">
        <v>228</v>
      </c>
      <c r="E16" s="21"/>
      <c r="F16" s="21"/>
      <c r="G16" s="21"/>
      <c r="H16" s="21">
        <v>238</v>
      </c>
      <c r="I16" s="8">
        <f t="shared" si="0"/>
        <v>778</v>
      </c>
    </row>
    <row r="17" spans="1:9" ht="15" customHeight="1">
      <c r="A17" s="5" t="s">
        <v>115</v>
      </c>
      <c r="B17" s="20">
        <v>206</v>
      </c>
      <c r="C17" s="20"/>
      <c r="D17" s="20"/>
      <c r="E17" s="21"/>
      <c r="F17" s="21"/>
      <c r="G17" s="21"/>
      <c r="H17" s="21"/>
      <c r="I17" s="8">
        <f t="shared" si="0"/>
        <v>206</v>
      </c>
    </row>
    <row r="18" spans="1:9" ht="15" customHeight="1">
      <c r="A18" s="10"/>
      <c r="B18" s="20"/>
      <c r="C18" s="20"/>
      <c r="D18" s="20"/>
      <c r="E18" s="21"/>
      <c r="F18" s="21"/>
      <c r="G18" s="21"/>
      <c r="H18" s="21"/>
      <c r="I18" s="8">
        <f t="shared" si="0"/>
        <v>0</v>
      </c>
    </row>
    <row r="19" spans="1:9" ht="15" customHeight="1">
      <c r="A19" s="10" t="s">
        <v>121</v>
      </c>
      <c r="B19" s="20"/>
      <c r="C19" s="20">
        <v>312</v>
      </c>
      <c r="D19" s="20"/>
      <c r="E19" s="21"/>
      <c r="F19" s="21"/>
      <c r="G19" s="21"/>
      <c r="H19" s="21"/>
      <c r="I19" s="8">
        <f t="shared" si="0"/>
        <v>312</v>
      </c>
    </row>
    <row r="20" spans="1:9" ht="15" customHeight="1">
      <c r="A20" s="10" t="s">
        <v>124</v>
      </c>
      <c r="B20" s="20"/>
      <c r="C20" s="20"/>
      <c r="D20" s="20"/>
      <c r="E20" s="21"/>
      <c r="F20" s="23"/>
      <c r="G20" s="23"/>
      <c r="H20" s="23"/>
      <c r="I20" s="8">
        <f t="shared" si="0"/>
        <v>0</v>
      </c>
    </row>
    <row r="21" spans="1:9" ht="15" customHeight="1">
      <c r="A21" s="10" t="s">
        <v>127</v>
      </c>
      <c r="B21" s="20"/>
      <c r="C21" s="20"/>
      <c r="D21" s="20">
        <v>0</v>
      </c>
      <c r="E21" s="21"/>
      <c r="F21" s="23"/>
      <c r="G21" s="23"/>
      <c r="H21" s="23"/>
      <c r="I21" s="8">
        <f t="shared" si="0"/>
        <v>0</v>
      </c>
    </row>
    <row r="22" spans="1:9" ht="15" customHeight="1">
      <c r="A22" s="10" t="s">
        <v>129</v>
      </c>
      <c r="B22" s="20"/>
      <c r="C22" s="20"/>
      <c r="D22" s="20">
        <v>524</v>
      </c>
      <c r="E22" s="21"/>
      <c r="F22" s="23"/>
      <c r="G22" s="23"/>
      <c r="H22" s="23"/>
      <c r="I22" s="8">
        <f t="shared" si="0"/>
        <v>524</v>
      </c>
    </row>
    <row r="23" spans="1:9" ht="15" customHeight="1">
      <c r="A23" s="10" t="s">
        <v>131</v>
      </c>
      <c r="B23" s="20"/>
      <c r="C23" s="20"/>
      <c r="D23" s="20"/>
      <c r="E23" s="21"/>
      <c r="F23" s="23">
        <v>94</v>
      </c>
      <c r="G23" s="23"/>
      <c r="H23" s="23"/>
      <c r="I23" s="8">
        <f t="shared" si="0"/>
        <v>94</v>
      </c>
    </row>
    <row r="24" spans="1:9" ht="15" customHeight="1">
      <c r="A24" s="10" t="s">
        <v>132</v>
      </c>
      <c r="B24" s="20"/>
      <c r="C24" s="20"/>
      <c r="D24" s="20"/>
      <c r="E24" s="21"/>
      <c r="F24" s="23"/>
      <c r="G24" s="23"/>
      <c r="H24" s="23">
        <v>316</v>
      </c>
      <c r="I24" s="8">
        <f t="shared" si="0"/>
        <v>316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48</v>
      </c>
      <c r="I27" s="8">
        <f>SUM(I7:I23)</f>
        <v>8012</v>
      </c>
    </row>
    <row r="28" spans="1:9" ht="15" customHeight="1">
      <c r="A28" s="16" t="s">
        <v>49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051217-051817</vt:lpstr>
      <vt:lpstr>050517-051117</vt:lpstr>
      <vt:lpstr>042817-050417</vt:lpstr>
      <vt:lpstr>042117-042717</vt:lpstr>
      <vt:lpstr>041417-042017</vt:lpstr>
      <vt:lpstr>040717-041317</vt:lpstr>
      <vt:lpstr>033117-040617</vt:lpstr>
      <vt:lpstr>032417-033017</vt:lpstr>
      <vt:lpstr>031717-032317</vt:lpstr>
      <vt:lpstr>031017-031617</vt:lpstr>
      <vt:lpstr>030317-030917</vt:lpstr>
      <vt:lpstr>022417-030217</vt:lpstr>
      <vt:lpstr>021717-022317</vt:lpstr>
      <vt:lpstr>21017-21617</vt:lpstr>
      <vt:lpstr>02317-020917</vt:lpstr>
      <vt:lpstr>012717 - 020217</vt:lpstr>
      <vt:lpstr>012017 - 012617</vt:lpstr>
      <vt:lpstr>011317-011917</vt:lpstr>
      <vt:lpstr>010617-011217</vt:lpstr>
      <vt:lpstr>123016 - 10517</vt:lpstr>
      <vt:lpstr>122316 - 122916</vt:lpstr>
      <vt:lpstr>121616-122216</vt:lpstr>
      <vt:lpstr>12916-121516</vt:lpstr>
      <vt:lpstr>1222016-1282016</vt:lpstr>
      <vt:lpstr>112516-120116</vt:lpstr>
      <vt:lpstr>111816-112416</vt:lpstr>
      <vt:lpstr>111116-111716</vt:lpstr>
      <vt:lpstr>110416-111016</vt:lpstr>
      <vt:lpstr>102816- 11316</vt:lpstr>
      <vt:lpstr>102116- 102716</vt:lpstr>
      <vt:lpstr>101416- 102016</vt:lpstr>
      <vt:lpstr>10716-101316</vt:lpstr>
      <vt:lpstr>93016-10616</vt:lpstr>
      <vt:lpstr>92316-92916</vt:lpstr>
      <vt:lpstr>91616--92216</vt:lpstr>
      <vt:lpstr>9916-91516</vt:lpstr>
      <vt:lpstr>9216-9816</vt:lpstr>
      <vt:lpstr>82616-9116</vt:lpstr>
      <vt:lpstr>81916-82516</vt:lpstr>
      <vt:lpstr>81216-81816</vt:lpstr>
      <vt:lpstr>8416-81116</vt:lpstr>
      <vt:lpstr>72916-8416</vt:lpstr>
      <vt:lpstr>72216-72816</vt:lpstr>
      <vt:lpstr>Sheet12</vt:lpstr>
      <vt:lpstr>71516- 72116</vt:lpstr>
      <vt:lpstr>7816-71416</vt:lpstr>
      <vt:lpstr>7116- 7716</vt:lpstr>
      <vt:lpstr>062416-063016</vt:lpstr>
      <vt:lpstr>61716-62316</vt:lpstr>
      <vt:lpstr>61016-61616</vt:lpstr>
      <vt:lpstr>6316-6916</vt:lpstr>
      <vt:lpstr>52716-6216</vt:lpstr>
      <vt:lpstr>52016-52616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Moses Ceaser</cp:lastModifiedBy>
  <dcterms:modified xsi:type="dcterms:W3CDTF">2017-05-14T05:59:36Z</dcterms:modified>
</cp:coreProperties>
</file>